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unihamburgde-my.sharepoint.com/personal/baw3268_uni-hamburg_de/Documents/Paper/TORE/"/>
    </mc:Choice>
  </mc:AlternateContent>
  <xr:revisionPtr revIDLastSave="0" documentId="8_{2252C935-6A17-4149-BA3F-590932EAA4C4}" xr6:coauthVersionLast="47" xr6:coauthVersionMax="47" xr10:uidLastSave="{00000000-0000-0000-0000-000000000000}"/>
  <bookViews>
    <workbookView xWindow="-120" yWindow="-120" windowWidth="38640" windowHeight="21120" activeTab="2" xr2:uid="{00000000-000D-0000-FFFF-FFFF00000000}"/>
  </bookViews>
  <sheets>
    <sheet name="Data" sheetId="1" r:id="rId1"/>
    <sheet name="Calculation" sheetId="2" r:id="rId2"/>
    <sheet name="Oversight" sheetId="3" r:id="rId3"/>
  </sheets>
  <externalReferences>
    <externalReference r:id="rId4"/>
  </externalReferences>
  <definedNames>
    <definedName name="solver_adj" localSheetId="1" hidden="1">Calculation!$P$560:$R$560</definedName>
    <definedName name="solver_cvg" localSheetId="1" hidden="1">0.0001</definedName>
    <definedName name="solver_drv" localSheetId="1" hidden="1">1</definedName>
    <definedName name="solver_eng" localSheetId="1" hidden="1">1</definedName>
    <definedName name="solver_est" localSheetId="1" hidden="1">1</definedName>
    <definedName name="solver_itr" localSheetId="1" hidden="1">2147483647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1" hidden="1">2</definedName>
    <definedName name="solver_nod" localSheetId="1" hidden="1">2147483647</definedName>
    <definedName name="solver_num" localSheetId="1" hidden="1">0</definedName>
    <definedName name="solver_nwt" localSheetId="1" hidden="1">1</definedName>
    <definedName name="solver_opt" localSheetId="1" hidden="1">Calculation!$P$562</definedName>
    <definedName name="solver_pre" localSheetId="1" hidden="1">0.000001</definedName>
    <definedName name="solver_rbv" localSheetId="1" hidden="1">1</definedName>
    <definedName name="solver_rlx" localSheetId="1" hidden="1">2</definedName>
    <definedName name="solver_rsd" localSheetId="1" hidden="1">0</definedName>
    <definedName name="solver_scl" localSheetId="1" hidden="1">1</definedName>
    <definedName name="solver_sho" localSheetId="1" hidden="1">2</definedName>
    <definedName name="solver_ssz" localSheetId="1" hidden="1">100</definedName>
    <definedName name="solver_tim" localSheetId="1" hidden="1">2147483647</definedName>
    <definedName name="solver_tol" localSheetId="1" hidden="1">0.01</definedName>
    <definedName name="solver_typ" localSheetId="1" hidden="1">2</definedName>
    <definedName name="solver_val" localSheetId="1" hidden="1">0</definedName>
    <definedName name="solver_ver" localSheetId="1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1" i="2" l="1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A63" i="2" s="1"/>
  <c r="B64" i="2"/>
  <c r="A64" i="2" s="1"/>
  <c r="B65" i="2"/>
  <c r="A65" i="2" s="1"/>
  <c r="B66" i="2"/>
  <c r="A66" i="2" s="1"/>
  <c r="B67" i="2"/>
  <c r="A67" i="2" s="1"/>
  <c r="B68" i="2"/>
  <c r="A68" i="2" s="1"/>
  <c r="B69" i="2"/>
  <c r="B70" i="2"/>
  <c r="B71" i="2"/>
  <c r="B72" i="2"/>
  <c r="B73" i="2"/>
  <c r="B74" i="2"/>
  <c r="B75" i="2"/>
  <c r="A75" i="2" s="1"/>
  <c r="B76" i="2"/>
  <c r="A76" i="2" s="1"/>
  <c r="B77" i="2"/>
  <c r="A77" i="2" s="1"/>
  <c r="B78" i="2"/>
  <c r="A78" i="2" s="1"/>
  <c r="B79" i="2"/>
  <c r="A79" i="2" s="1"/>
  <c r="B80" i="2"/>
  <c r="A80" i="2" s="1"/>
  <c r="B81" i="2"/>
  <c r="B82" i="2"/>
  <c r="B83" i="2"/>
  <c r="B84" i="2"/>
  <c r="B85" i="2"/>
  <c r="B86" i="2"/>
  <c r="B87" i="2"/>
  <c r="A87" i="2" s="1"/>
  <c r="B88" i="2"/>
  <c r="A88" i="2" s="1"/>
  <c r="B89" i="2"/>
  <c r="A89" i="2" s="1"/>
  <c r="B90" i="2"/>
  <c r="A90" i="2" s="1"/>
  <c r="B91" i="2"/>
  <c r="A91" i="2" s="1"/>
  <c r="B92" i="2"/>
  <c r="A92" i="2" s="1"/>
  <c r="B93" i="2"/>
  <c r="B94" i="2"/>
  <c r="B95" i="2"/>
  <c r="B96" i="2"/>
  <c r="B97" i="2"/>
  <c r="B98" i="2"/>
  <c r="B99" i="2"/>
  <c r="A99" i="2" s="1"/>
  <c r="B100" i="2"/>
  <c r="A100" i="2" s="1"/>
  <c r="B101" i="2"/>
  <c r="A101" i="2" s="1"/>
  <c r="B102" i="2"/>
  <c r="A102" i="2" s="1"/>
  <c r="B103" i="2"/>
  <c r="A103" i="2" s="1"/>
  <c r="B104" i="2"/>
  <c r="A104" i="2" s="1"/>
  <c r="B105" i="2"/>
  <c r="B106" i="2"/>
  <c r="B107" i="2"/>
  <c r="B108" i="2"/>
  <c r="B109" i="2"/>
  <c r="B110" i="2"/>
  <c r="B111" i="2"/>
  <c r="A111" i="2" s="1"/>
  <c r="B112" i="2"/>
  <c r="A112" i="2" s="1"/>
  <c r="B113" i="2"/>
  <c r="A113" i="2" s="1"/>
  <c r="B114" i="2"/>
  <c r="A114" i="2" s="1"/>
  <c r="B115" i="2"/>
  <c r="A115" i="2" s="1"/>
  <c r="B116" i="2"/>
  <c r="A116" i="2" s="1"/>
  <c r="B117" i="2"/>
  <c r="B118" i="2"/>
  <c r="B119" i="2"/>
  <c r="B120" i="2"/>
  <c r="B121" i="2"/>
  <c r="B122" i="2"/>
  <c r="A122" i="2" s="1"/>
  <c r="B123" i="2"/>
  <c r="A123" i="2" s="1"/>
  <c r="B124" i="2"/>
  <c r="A124" i="2" s="1"/>
  <c r="B125" i="2"/>
  <c r="A125" i="2" s="1"/>
  <c r="B126" i="2"/>
  <c r="A126" i="2" s="1"/>
  <c r="B127" i="2"/>
  <c r="A127" i="2" s="1"/>
  <c r="B128" i="2"/>
  <c r="A128" i="2" s="1"/>
  <c r="B129" i="2"/>
  <c r="B130" i="2"/>
  <c r="B131" i="2"/>
  <c r="B132" i="2"/>
  <c r="B133" i="2"/>
  <c r="B134" i="2"/>
  <c r="A134" i="2" s="1"/>
  <c r="B135" i="2"/>
  <c r="A135" i="2" s="1"/>
  <c r="B136" i="2"/>
  <c r="A136" i="2" s="1"/>
  <c r="B137" i="2"/>
  <c r="A137" i="2" s="1"/>
  <c r="B138" i="2"/>
  <c r="A138" i="2" s="1"/>
  <c r="B139" i="2"/>
  <c r="A139" i="2" s="1"/>
  <c r="B140" i="2"/>
  <c r="A140" i="2" s="1"/>
  <c r="B141" i="2"/>
  <c r="B142" i="2"/>
  <c r="B143" i="2"/>
  <c r="B144" i="2"/>
  <c r="B145" i="2"/>
  <c r="B146" i="2"/>
  <c r="A146" i="2" s="1"/>
  <c r="B147" i="2"/>
  <c r="A147" i="2" s="1"/>
  <c r="B148" i="2"/>
  <c r="A148" i="2" s="1"/>
  <c r="B149" i="2"/>
  <c r="A149" i="2" s="1"/>
  <c r="B150" i="2"/>
  <c r="A150" i="2" s="1"/>
  <c r="B151" i="2"/>
  <c r="A151" i="2" s="1"/>
  <c r="B152" i="2"/>
  <c r="A152" i="2" s="1"/>
  <c r="B153" i="2"/>
  <c r="B154" i="2"/>
  <c r="B155" i="2"/>
  <c r="B156" i="2"/>
  <c r="B157" i="2"/>
  <c r="B158" i="2"/>
  <c r="A158" i="2" s="1"/>
  <c r="B159" i="2"/>
  <c r="A159" i="2" s="1"/>
  <c r="B160" i="2"/>
  <c r="A160" i="2" s="1"/>
  <c r="B161" i="2"/>
  <c r="A161" i="2" s="1"/>
  <c r="B162" i="2"/>
  <c r="A162" i="2" s="1"/>
  <c r="B163" i="2"/>
  <c r="A163" i="2" s="1"/>
  <c r="B164" i="2"/>
  <c r="A164" i="2" s="1"/>
  <c r="B165" i="2"/>
  <c r="B166" i="2"/>
  <c r="B167" i="2"/>
  <c r="B168" i="2"/>
  <c r="B169" i="2"/>
  <c r="B170" i="2"/>
  <c r="A170" i="2" s="1"/>
  <c r="B171" i="2"/>
  <c r="A171" i="2" s="1"/>
  <c r="B172" i="2"/>
  <c r="A172" i="2" s="1"/>
  <c r="B173" i="2"/>
  <c r="A173" i="2" s="1"/>
  <c r="B174" i="2"/>
  <c r="A174" i="2" s="1"/>
  <c r="B175" i="2"/>
  <c r="A175" i="2" s="1"/>
  <c r="B176" i="2"/>
  <c r="A176" i="2" s="1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2" i="2"/>
  <c r="A242" i="2" s="1"/>
  <c r="B243" i="2"/>
  <c r="B244" i="2"/>
  <c r="B245" i="2"/>
  <c r="B246" i="2"/>
  <c r="B247" i="2"/>
  <c r="B248" i="2"/>
  <c r="B249" i="2"/>
  <c r="B250" i="2"/>
  <c r="B251" i="2"/>
  <c r="B252" i="2"/>
  <c r="B253" i="2"/>
  <c r="B254" i="2"/>
  <c r="A254" i="2" s="1"/>
  <c r="B255" i="2"/>
  <c r="B256" i="2"/>
  <c r="B257" i="2"/>
  <c r="B258" i="2"/>
  <c r="B259" i="2"/>
  <c r="B260" i="2"/>
  <c r="B261" i="2"/>
  <c r="B262" i="2"/>
  <c r="B263" i="2"/>
  <c r="B264" i="2"/>
  <c r="B265" i="2"/>
  <c r="B266" i="2"/>
  <c r="A266" i="2" s="1"/>
  <c r="B267" i="2"/>
  <c r="B268" i="2"/>
  <c r="B269" i="2"/>
  <c r="B270" i="2"/>
  <c r="B271" i="2"/>
  <c r="B272" i="2"/>
  <c r="B273" i="2"/>
  <c r="B274" i="2"/>
  <c r="B275" i="2"/>
  <c r="B276" i="2"/>
  <c r="B277" i="2"/>
  <c r="B278" i="2"/>
  <c r="A278" i="2" s="1"/>
  <c r="B279" i="2"/>
  <c r="B280" i="2"/>
  <c r="B281" i="2"/>
  <c r="B282" i="2"/>
  <c r="B283" i="2"/>
  <c r="B284" i="2"/>
  <c r="B285" i="2"/>
  <c r="B286" i="2"/>
  <c r="B287" i="2"/>
  <c r="B288" i="2"/>
  <c r="B289" i="2"/>
  <c r="B290" i="2"/>
  <c r="A290" i="2" s="1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A374" i="2" s="1"/>
  <c r="B375" i="2"/>
  <c r="B376" i="2"/>
  <c r="B377" i="2"/>
  <c r="B378" i="2"/>
  <c r="B379" i="2"/>
  <c r="B380" i="2"/>
  <c r="B381" i="2"/>
  <c r="B382" i="2"/>
  <c r="B383" i="2"/>
  <c r="B384" i="2"/>
  <c r="B385" i="2"/>
  <c r="B386" i="2"/>
  <c r="A386" i="2" s="1"/>
  <c r="B387" i="2"/>
  <c r="B388" i="2"/>
  <c r="B389" i="2"/>
  <c r="B390" i="2"/>
  <c r="B391" i="2"/>
  <c r="B392" i="2"/>
  <c r="B393" i="2"/>
  <c r="B394" i="2"/>
  <c r="B395" i="2"/>
  <c r="B396" i="2"/>
  <c r="B397" i="2"/>
  <c r="B398" i="2"/>
  <c r="A398" i="2" s="1"/>
  <c r="B399" i="2"/>
  <c r="B400" i="2"/>
  <c r="B401" i="2"/>
  <c r="B402" i="2"/>
  <c r="B403" i="2"/>
  <c r="B404" i="2"/>
  <c r="B405" i="2"/>
  <c r="B406" i="2"/>
  <c r="B407" i="2"/>
  <c r="B408" i="2"/>
  <c r="B409" i="2"/>
  <c r="B410" i="2"/>
  <c r="A410" i="2" s="1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A434" i="2" s="1"/>
  <c r="E434" i="2" s="1"/>
  <c r="B435" i="2"/>
  <c r="B436" i="2"/>
  <c r="B437" i="2"/>
  <c r="B438" i="2"/>
  <c r="B439" i="2"/>
  <c r="B440" i="2"/>
  <c r="B441" i="2"/>
  <c r="B442" i="2"/>
  <c r="B443" i="2"/>
  <c r="B444" i="2"/>
  <c r="B445" i="2"/>
  <c r="B446" i="2"/>
  <c r="A446" i="2" s="1"/>
  <c r="B447" i="2"/>
  <c r="B448" i="2"/>
  <c r="B449" i="2"/>
  <c r="B450" i="2"/>
  <c r="B451" i="2"/>
  <c r="B452" i="2"/>
  <c r="B453" i="2"/>
  <c r="B454" i="2"/>
  <c r="B455" i="2"/>
  <c r="B456" i="2"/>
  <c r="B457" i="2"/>
  <c r="B458" i="2"/>
  <c r="A458" i="2" s="1"/>
  <c r="B459" i="2"/>
  <c r="B460" i="2"/>
  <c r="B461" i="2"/>
  <c r="B462" i="2"/>
  <c r="B463" i="2"/>
  <c r="B464" i="2"/>
  <c r="B465" i="2"/>
  <c r="B466" i="2"/>
  <c r="B467" i="2"/>
  <c r="B468" i="2"/>
  <c r="B469" i="2"/>
  <c r="B470" i="2"/>
  <c r="A470" i="2" s="1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A494" i="2" s="1"/>
  <c r="B495" i="2"/>
  <c r="B496" i="2"/>
  <c r="B497" i="2"/>
  <c r="B498" i="2"/>
  <c r="B499" i="2"/>
  <c r="B500" i="2"/>
  <c r="B501" i="2"/>
  <c r="B502" i="2"/>
  <c r="B503" i="2"/>
  <c r="B504" i="2"/>
  <c r="B505" i="2"/>
  <c r="B506" i="2"/>
  <c r="A506" i="2" s="1"/>
  <c r="B507" i="2"/>
  <c r="B508" i="2"/>
  <c r="B509" i="2"/>
  <c r="B510" i="2"/>
  <c r="B511" i="2"/>
  <c r="B512" i="2"/>
  <c r="B513" i="2"/>
  <c r="B514" i="2"/>
  <c r="B515" i="2"/>
  <c r="B516" i="2"/>
  <c r="B517" i="2"/>
  <c r="B518" i="2"/>
  <c r="A518" i="2" s="1"/>
  <c r="B519" i="2"/>
  <c r="B520" i="2"/>
  <c r="B521" i="2"/>
  <c r="B522" i="2"/>
  <c r="B523" i="2"/>
  <c r="B524" i="2"/>
  <c r="B525" i="2"/>
  <c r="B526" i="2"/>
  <c r="B527" i="2"/>
  <c r="B528" i="2"/>
  <c r="B529" i="2"/>
  <c r="B530" i="2"/>
  <c r="A530" i="2" s="1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A554" i="2" s="1"/>
  <c r="E554" i="2" s="1"/>
  <c r="B555" i="2"/>
  <c r="B556" i="2"/>
  <c r="B557" i="2"/>
  <c r="B558" i="2"/>
  <c r="B559" i="2"/>
  <c r="B560" i="2"/>
  <c r="B561" i="2"/>
  <c r="B562" i="2"/>
  <c r="B563" i="2"/>
  <c r="B564" i="2"/>
  <c r="B565" i="2"/>
  <c r="B566" i="2"/>
  <c r="A566" i="2" s="1"/>
  <c r="B567" i="2"/>
  <c r="B568" i="2"/>
  <c r="B569" i="2"/>
  <c r="B570" i="2"/>
  <c r="B571" i="2"/>
  <c r="B572" i="2"/>
  <c r="B573" i="2"/>
  <c r="B574" i="2"/>
  <c r="B575" i="2"/>
  <c r="B576" i="2"/>
  <c r="B577" i="2"/>
  <c r="B578" i="2"/>
  <c r="A578" i="2" s="1"/>
  <c r="B579" i="2"/>
  <c r="B580" i="2"/>
  <c r="B581" i="2"/>
  <c r="B582" i="2"/>
  <c r="B583" i="2"/>
  <c r="B584" i="2"/>
  <c r="B585" i="2"/>
  <c r="B586" i="2"/>
  <c r="B587" i="2"/>
  <c r="B588" i="2"/>
  <c r="B589" i="2"/>
  <c r="B590" i="2"/>
  <c r="A590" i="2" s="1"/>
  <c r="B591" i="2"/>
  <c r="B592" i="2"/>
  <c r="B593" i="2"/>
  <c r="B594" i="2"/>
  <c r="B595" i="2"/>
  <c r="B596" i="2"/>
  <c r="B597" i="2"/>
  <c r="B598" i="2"/>
  <c r="B599" i="2"/>
  <c r="B600" i="2"/>
  <c r="B601" i="2"/>
  <c r="B2" i="2"/>
  <c r="A289" i="2" l="1"/>
  <c r="A300" i="2"/>
  <c r="A288" i="2"/>
  <c r="A276" i="2"/>
  <c r="A264" i="2"/>
  <c r="A252" i="2"/>
  <c r="A301" i="2"/>
  <c r="A287" i="2"/>
  <c r="A265" i="2"/>
  <c r="A528" i="2"/>
  <c r="A299" i="2"/>
  <c r="A263" i="2"/>
  <c r="A297" i="2"/>
  <c r="A285" i="2"/>
  <c r="A273" i="2"/>
  <c r="A261" i="2"/>
  <c r="A249" i="2"/>
  <c r="A253" i="2"/>
  <c r="A277" i="2"/>
  <c r="A275" i="2"/>
  <c r="A251" i="2"/>
  <c r="A380" i="2"/>
  <c r="A296" i="2"/>
  <c r="A284" i="2"/>
  <c r="A272" i="2"/>
  <c r="A260" i="2"/>
  <c r="A248" i="2"/>
  <c r="A295" i="2"/>
  <c r="A283" i="2"/>
  <c r="A271" i="2"/>
  <c r="A259" i="2"/>
  <c r="A247" i="2"/>
  <c r="A258" i="2"/>
  <c r="A282" i="2"/>
  <c r="A294" i="2"/>
  <c r="A270" i="2"/>
  <c r="A246" i="2"/>
  <c r="A365" i="2"/>
  <c r="A293" i="2"/>
  <c r="A281" i="2"/>
  <c r="A269" i="2"/>
  <c r="A257" i="2"/>
  <c r="A245" i="2"/>
  <c r="A292" i="2"/>
  <c r="A280" i="2"/>
  <c r="A268" i="2"/>
  <c r="A256" i="2"/>
  <c r="A244" i="2"/>
  <c r="A291" i="2"/>
  <c r="A279" i="2"/>
  <c r="A267" i="2"/>
  <c r="A255" i="2"/>
  <c r="A243" i="2"/>
  <c r="A110" i="2"/>
  <c r="A98" i="2"/>
  <c r="A86" i="2"/>
  <c r="A74" i="2"/>
  <c r="A577" i="2"/>
  <c r="A181" i="2"/>
  <c r="A169" i="2"/>
  <c r="A157" i="2"/>
  <c r="A145" i="2"/>
  <c r="A133" i="2"/>
  <c r="A121" i="2"/>
  <c r="E121" i="2" s="1"/>
  <c r="A109" i="2"/>
  <c r="A97" i="2"/>
  <c r="A85" i="2"/>
  <c r="A73" i="2"/>
  <c r="A180" i="2"/>
  <c r="A144" i="2"/>
  <c r="A120" i="2"/>
  <c r="A84" i="2"/>
  <c r="A179" i="2"/>
  <c r="A167" i="2"/>
  <c r="A155" i="2"/>
  <c r="A143" i="2"/>
  <c r="A131" i="2"/>
  <c r="A119" i="2"/>
  <c r="A107" i="2"/>
  <c r="A95" i="2"/>
  <c r="A83" i="2"/>
  <c r="A71" i="2"/>
  <c r="A168" i="2"/>
  <c r="A156" i="2"/>
  <c r="A132" i="2"/>
  <c r="A108" i="2"/>
  <c r="A96" i="2"/>
  <c r="A72" i="2"/>
  <c r="A178" i="2"/>
  <c r="A166" i="2"/>
  <c r="A154" i="2"/>
  <c r="A142" i="2"/>
  <c r="A130" i="2"/>
  <c r="A118" i="2"/>
  <c r="A106" i="2"/>
  <c r="A94" i="2"/>
  <c r="A82" i="2"/>
  <c r="A70" i="2"/>
  <c r="A430" i="2"/>
  <c r="E430" i="2" s="1"/>
  <c r="A298" i="2"/>
  <c r="A286" i="2"/>
  <c r="A274" i="2"/>
  <c r="A262" i="2"/>
  <c r="A250" i="2"/>
  <c r="A177" i="2"/>
  <c r="A165" i="2"/>
  <c r="A153" i="2"/>
  <c r="A141" i="2"/>
  <c r="A129" i="2"/>
  <c r="A117" i="2"/>
  <c r="A105" i="2"/>
  <c r="A93" i="2"/>
  <c r="A81" i="2"/>
  <c r="A69" i="2"/>
  <c r="A501" i="2"/>
  <c r="A492" i="2"/>
  <c r="A454" i="2"/>
  <c r="A401" i="2"/>
  <c r="A361" i="2"/>
  <c r="E361" i="2" s="1"/>
  <c r="A241" i="2"/>
  <c r="E241" i="2" s="1"/>
  <c r="A529" i="2"/>
  <c r="A493" i="2"/>
  <c r="A481" i="2"/>
  <c r="E481" i="2" s="1"/>
  <c r="A469" i="2"/>
  <c r="A445" i="2"/>
  <c r="A409" i="2"/>
  <c r="A397" i="2"/>
  <c r="A385" i="2"/>
  <c r="A373" i="2"/>
  <c r="A475" i="2"/>
  <c r="A480" i="2"/>
  <c r="A468" i="2"/>
  <c r="A456" i="2"/>
  <c r="A444" i="2"/>
  <c r="E444" i="2" s="1"/>
  <c r="A432" i="2"/>
  <c r="E432" i="2" s="1"/>
  <c r="A517" i="2"/>
  <c r="A433" i="2"/>
  <c r="E433" i="2" s="1"/>
  <c r="A416" i="2"/>
  <c r="A601" i="2"/>
  <c r="E601" i="2" s="1"/>
  <c r="A575" i="2"/>
  <c r="A539" i="2"/>
  <c r="A503" i="2"/>
  <c r="A467" i="2"/>
  <c r="A431" i="2"/>
  <c r="E431" i="2" s="1"/>
  <c r="A383" i="2"/>
  <c r="A463" i="2"/>
  <c r="A538" i="2"/>
  <c r="A514" i="2"/>
  <c r="A490" i="2"/>
  <c r="A394" i="2"/>
  <c r="A382" i="2"/>
  <c r="A417" i="2"/>
  <c r="A405" i="2"/>
  <c r="A393" i="2"/>
  <c r="A381" i="2"/>
  <c r="A369" i="2"/>
  <c r="A542" i="2"/>
  <c r="E542" i="2" s="1"/>
  <c r="A545" i="2"/>
  <c r="E545" i="2" s="1"/>
  <c r="A581" i="2"/>
  <c r="A582" i="2"/>
  <c r="A585" i="2"/>
  <c r="A574" i="2"/>
  <c r="A543" i="2"/>
  <c r="E543" i="2" s="1"/>
  <c r="A569" i="2"/>
  <c r="A546" i="2"/>
  <c r="E546" i="2" s="1"/>
  <c r="A570" i="2"/>
  <c r="A594" i="2"/>
  <c r="A550" i="2"/>
  <c r="E550" i="2" s="1"/>
  <c r="A586" i="2"/>
  <c r="A544" i="2"/>
  <c r="E544" i="2" s="1"/>
  <c r="A556" i="2"/>
  <c r="E556" i="2" s="1"/>
  <c r="A568" i="2"/>
  <c r="A580" i="2"/>
  <c r="A592" i="2"/>
  <c r="A557" i="2"/>
  <c r="E557" i="2" s="1"/>
  <c r="A593" i="2"/>
  <c r="A558" i="2"/>
  <c r="E558" i="2" s="1"/>
  <c r="A597" i="2"/>
  <c r="A562" i="2"/>
  <c r="E562" i="2" s="1"/>
  <c r="A573" i="2"/>
  <c r="A598" i="2"/>
  <c r="A548" i="2"/>
  <c r="E548" i="2" s="1"/>
  <c r="A560" i="2"/>
  <c r="E560" i="2" s="1"/>
  <c r="A572" i="2"/>
  <c r="A584" i="2"/>
  <c r="A596" i="2"/>
  <c r="A561" i="2"/>
  <c r="E561" i="2" s="1"/>
  <c r="A549" i="2"/>
  <c r="E549" i="2" s="1"/>
  <c r="A552" i="2"/>
  <c r="E552" i="2" s="1"/>
  <c r="A564" i="2"/>
  <c r="A576" i="2"/>
  <c r="A588" i="2"/>
  <c r="A600" i="2"/>
  <c r="E600" i="2" s="1"/>
  <c r="A484" i="2"/>
  <c r="A508" i="2"/>
  <c r="A485" i="2"/>
  <c r="A521" i="2"/>
  <c r="A482" i="2"/>
  <c r="A520" i="2"/>
  <c r="A497" i="2"/>
  <c r="A533" i="2"/>
  <c r="A483" i="2"/>
  <c r="A495" i="2"/>
  <c r="A507" i="2"/>
  <c r="A519" i="2"/>
  <c r="A531" i="2"/>
  <c r="A496" i="2"/>
  <c r="A532" i="2"/>
  <c r="A509" i="2"/>
  <c r="A525" i="2"/>
  <c r="A500" i="2"/>
  <c r="A524" i="2"/>
  <c r="A488" i="2"/>
  <c r="A512" i="2"/>
  <c r="A536" i="2"/>
  <c r="A489" i="2"/>
  <c r="A513" i="2"/>
  <c r="A447" i="2"/>
  <c r="A474" i="2"/>
  <c r="A422" i="2"/>
  <c r="E422" i="2" s="1"/>
  <c r="A435" i="2"/>
  <c r="E435" i="2" s="1"/>
  <c r="A471" i="2"/>
  <c r="A426" i="2"/>
  <c r="E426" i="2" s="1"/>
  <c r="A450" i="2"/>
  <c r="A423" i="2"/>
  <c r="E423" i="2" s="1"/>
  <c r="A459" i="2"/>
  <c r="A424" i="2"/>
  <c r="E424" i="2" s="1"/>
  <c r="A436" i="2"/>
  <c r="E436" i="2" s="1"/>
  <c r="A448" i="2"/>
  <c r="A460" i="2"/>
  <c r="A472" i="2"/>
  <c r="A437" i="2"/>
  <c r="E437" i="2" s="1"/>
  <c r="A461" i="2"/>
  <c r="A462" i="2"/>
  <c r="A425" i="2"/>
  <c r="E425" i="2" s="1"/>
  <c r="A449" i="2"/>
  <c r="A473" i="2"/>
  <c r="A438" i="2"/>
  <c r="E438" i="2" s="1"/>
  <c r="A428" i="2"/>
  <c r="E428" i="2" s="1"/>
  <c r="A440" i="2"/>
  <c r="E440" i="2" s="1"/>
  <c r="A452" i="2"/>
  <c r="A464" i="2"/>
  <c r="A476" i="2"/>
  <c r="A429" i="2"/>
  <c r="E429" i="2" s="1"/>
  <c r="A441" i="2"/>
  <c r="E441" i="2" s="1"/>
  <c r="A453" i="2"/>
  <c r="A465" i="2"/>
  <c r="A477" i="2"/>
  <c r="A541" i="2"/>
  <c r="F541" i="2" s="1"/>
  <c r="A457" i="2"/>
  <c r="A466" i="2"/>
  <c r="A599" i="2"/>
  <c r="A551" i="2"/>
  <c r="E551" i="2" s="1"/>
  <c r="A515" i="2"/>
  <c r="A479" i="2"/>
  <c r="A443" i="2"/>
  <c r="E443" i="2" s="1"/>
  <c r="A407" i="2"/>
  <c r="A371" i="2"/>
  <c r="A502" i="2"/>
  <c r="A418" i="2"/>
  <c r="A370" i="2"/>
  <c r="A404" i="2"/>
  <c r="A451" i="2"/>
  <c r="A565" i="2"/>
  <c r="A372" i="2"/>
  <c r="A408" i="2"/>
  <c r="A396" i="2"/>
  <c r="A376" i="2"/>
  <c r="A384" i="2"/>
  <c r="A420" i="2"/>
  <c r="A362" i="2"/>
  <c r="A364" i="2"/>
  <c r="A363" i="2"/>
  <c r="A387" i="2"/>
  <c r="A399" i="2"/>
  <c r="A412" i="2"/>
  <c r="A375" i="2"/>
  <c r="A411" i="2"/>
  <c r="A388" i="2"/>
  <c r="A400" i="2"/>
  <c r="A366" i="2"/>
  <c r="A378" i="2"/>
  <c r="A390" i="2"/>
  <c r="A402" i="2"/>
  <c r="A414" i="2"/>
  <c r="A367" i="2"/>
  <c r="A379" i="2"/>
  <c r="A391" i="2"/>
  <c r="A403" i="2"/>
  <c r="A415" i="2"/>
  <c r="A478" i="2"/>
  <c r="A505" i="2"/>
  <c r="A421" i="2"/>
  <c r="A587" i="2"/>
  <c r="A563" i="2"/>
  <c r="E563" i="2" s="1"/>
  <c r="A527" i="2"/>
  <c r="A491" i="2"/>
  <c r="A455" i="2"/>
  <c r="A419" i="2"/>
  <c r="A395" i="2"/>
  <c r="A413" i="2"/>
  <c r="A589" i="2"/>
  <c r="A526" i="2"/>
  <c r="A406" i="2"/>
  <c r="A392" i="2"/>
  <c r="A442" i="2"/>
  <c r="E442" i="2" s="1"/>
  <c r="A540" i="2"/>
  <c r="A553" i="2"/>
  <c r="E553" i="2" s="1"/>
  <c r="A595" i="2"/>
  <c r="A583" i="2"/>
  <c r="A571" i="2"/>
  <c r="A559" i="2"/>
  <c r="E559" i="2" s="1"/>
  <c r="A547" i="2"/>
  <c r="E547" i="2" s="1"/>
  <c r="A535" i="2"/>
  <c r="A523" i="2"/>
  <c r="A511" i="2"/>
  <c r="A499" i="2"/>
  <c r="A487" i="2"/>
  <c r="A389" i="2"/>
  <c r="A439" i="2"/>
  <c r="E439" i="2" s="1"/>
  <c r="A537" i="2"/>
  <c r="A534" i="2"/>
  <c r="A522" i="2"/>
  <c r="A510" i="2"/>
  <c r="A498" i="2"/>
  <c r="A486" i="2"/>
  <c r="A2" i="2" a="1"/>
  <c r="A2" i="2" s="1"/>
  <c r="A427" i="2"/>
  <c r="E427" i="2" s="1"/>
  <c r="A377" i="2"/>
  <c r="A516" i="2"/>
  <c r="A368" i="2"/>
  <c r="A504" i="2"/>
  <c r="A591" i="2"/>
  <c r="A579" i="2"/>
  <c r="A567" i="2"/>
  <c r="A555" i="2"/>
  <c r="E555" i="2" s="1"/>
  <c r="Q20" i="2"/>
  <c r="W10" i="2"/>
  <c r="D38" i="3" l="1"/>
  <c r="B27" i="3"/>
  <c r="B28" i="3"/>
  <c r="B29" i="3"/>
  <c r="B30" i="3"/>
  <c r="B31" i="3"/>
  <c r="B32" i="3"/>
  <c r="B35" i="3"/>
  <c r="B36" i="3"/>
  <c r="C26" i="3"/>
  <c r="D26" i="3"/>
  <c r="E26" i="3"/>
  <c r="B26" i="3"/>
  <c r="B6" i="3"/>
  <c r="B7" i="3"/>
  <c r="B8" i="3"/>
  <c r="B9" i="3"/>
  <c r="B10" i="3"/>
  <c r="B11" i="3"/>
  <c r="B12" i="3"/>
  <c r="C12" i="3"/>
  <c r="D12" i="3"/>
  <c r="E12" i="3"/>
  <c r="B13" i="3"/>
  <c r="B14" i="3"/>
  <c r="C15" i="3"/>
  <c r="C5" i="3"/>
  <c r="D5" i="3"/>
  <c r="E5" i="3"/>
  <c r="B5" i="3"/>
  <c r="C721" i="1"/>
  <c r="D721" i="1" s="1"/>
  <c r="C720" i="1"/>
  <c r="D720" i="1" s="1"/>
  <c r="C719" i="1"/>
  <c r="D719" i="1" s="1"/>
  <c r="C718" i="1"/>
  <c r="D718" i="1" s="1"/>
  <c r="C717" i="1"/>
  <c r="D717" i="1" s="1"/>
  <c r="C716" i="1"/>
  <c r="D716" i="1" s="1"/>
  <c r="C715" i="1"/>
  <c r="D715" i="1" s="1"/>
  <c r="C714" i="1"/>
  <c r="D714" i="1" s="1"/>
  <c r="C713" i="1"/>
  <c r="D713" i="1" s="1"/>
  <c r="C712" i="1"/>
  <c r="D712" i="1" s="1"/>
  <c r="C711" i="1"/>
  <c r="D711" i="1" s="1"/>
  <c r="C710" i="1"/>
  <c r="D710" i="1" s="1"/>
  <c r="C709" i="1"/>
  <c r="D709" i="1" s="1"/>
  <c r="C708" i="1"/>
  <c r="D708" i="1" s="1"/>
  <c r="C707" i="1"/>
  <c r="D707" i="1" s="1"/>
  <c r="C706" i="1"/>
  <c r="D706" i="1" s="1"/>
  <c r="C705" i="1"/>
  <c r="D705" i="1" s="1"/>
  <c r="C704" i="1"/>
  <c r="D704" i="1" s="1"/>
  <c r="C703" i="1"/>
  <c r="D703" i="1" s="1"/>
  <c r="C702" i="1"/>
  <c r="D702" i="1" s="1"/>
  <c r="C701" i="1"/>
  <c r="D701" i="1" s="1"/>
  <c r="C700" i="1"/>
  <c r="D700" i="1" s="1"/>
  <c r="C699" i="1"/>
  <c r="D699" i="1" s="1"/>
  <c r="C698" i="1"/>
  <c r="D698" i="1" s="1"/>
  <c r="C697" i="1"/>
  <c r="D697" i="1" s="1"/>
  <c r="C696" i="1"/>
  <c r="D696" i="1" s="1"/>
  <c r="C695" i="1"/>
  <c r="D695" i="1" s="1"/>
  <c r="C694" i="1"/>
  <c r="D694" i="1" s="1"/>
  <c r="C693" i="1"/>
  <c r="D693" i="1" s="1"/>
  <c r="C692" i="1"/>
  <c r="D692" i="1" s="1"/>
  <c r="C691" i="1"/>
  <c r="D691" i="1" s="1"/>
  <c r="C690" i="1"/>
  <c r="D690" i="1" s="1"/>
  <c r="C689" i="1"/>
  <c r="D689" i="1" s="1"/>
  <c r="C688" i="1"/>
  <c r="D688" i="1" s="1"/>
  <c r="C687" i="1"/>
  <c r="D687" i="1" s="1"/>
  <c r="C686" i="1"/>
  <c r="D686" i="1" s="1"/>
  <c r="C685" i="1"/>
  <c r="D685" i="1" s="1"/>
  <c r="C684" i="1"/>
  <c r="D684" i="1" s="1"/>
  <c r="C683" i="1"/>
  <c r="D683" i="1" s="1"/>
  <c r="C682" i="1"/>
  <c r="D682" i="1" s="1"/>
  <c r="C681" i="1"/>
  <c r="D681" i="1" s="1"/>
  <c r="C680" i="1"/>
  <c r="D680" i="1" s="1"/>
  <c r="C679" i="1"/>
  <c r="D679" i="1" s="1"/>
  <c r="C678" i="1"/>
  <c r="D678" i="1" s="1"/>
  <c r="C677" i="1"/>
  <c r="D677" i="1" s="1"/>
  <c r="C676" i="1"/>
  <c r="D676" i="1" s="1"/>
  <c r="C675" i="1"/>
  <c r="D675" i="1" s="1"/>
  <c r="C674" i="1"/>
  <c r="D674" i="1" s="1"/>
  <c r="C673" i="1"/>
  <c r="D673" i="1" s="1"/>
  <c r="C672" i="1"/>
  <c r="D672" i="1" s="1"/>
  <c r="C671" i="1"/>
  <c r="D671" i="1" s="1"/>
  <c r="C670" i="1"/>
  <c r="D670" i="1" s="1"/>
  <c r="C669" i="1"/>
  <c r="D669" i="1" s="1"/>
  <c r="C668" i="1"/>
  <c r="D668" i="1" s="1"/>
  <c r="C667" i="1"/>
  <c r="D667" i="1" s="1"/>
  <c r="C666" i="1"/>
  <c r="D666" i="1" s="1"/>
  <c r="C665" i="1"/>
  <c r="D665" i="1" s="1"/>
  <c r="C664" i="1"/>
  <c r="D664" i="1" s="1"/>
  <c r="C663" i="1"/>
  <c r="D663" i="1" s="1"/>
  <c r="C662" i="1"/>
  <c r="D662" i="1" s="1"/>
  <c r="C661" i="1"/>
  <c r="D661" i="1" s="1"/>
  <c r="C660" i="1"/>
  <c r="D660" i="1" s="1"/>
  <c r="C659" i="1"/>
  <c r="D659" i="1" s="1"/>
  <c r="C658" i="1"/>
  <c r="D658" i="1" s="1"/>
  <c r="C657" i="1"/>
  <c r="D657" i="1" s="1"/>
  <c r="C656" i="1"/>
  <c r="D656" i="1" s="1"/>
  <c r="C655" i="1"/>
  <c r="D655" i="1" s="1"/>
  <c r="C654" i="1"/>
  <c r="D654" i="1" s="1"/>
  <c r="C653" i="1"/>
  <c r="D653" i="1" s="1"/>
  <c r="C652" i="1"/>
  <c r="D652" i="1" s="1"/>
  <c r="C651" i="1"/>
  <c r="D651" i="1" s="1"/>
  <c r="C650" i="1"/>
  <c r="D650" i="1" s="1"/>
  <c r="C649" i="1"/>
  <c r="D649" i="1" s="1"/>
  <c r="C648" i="1"/>
  <c r="D648" i="1" s="1"/>
  <c r="C647" i="1"/>
  <c r="D647" i="1" s="1"/>
  <c r="C646" i="1"/>
  <c r="D646" i="1" s="1"/>
  <c r="C645" i="1"/>
  <c r="D645" i="1" s="1"/>
  <c r="C644" i="1"/>
  <c r="D644" i="1" s="1"/>
  <c r="C643" i="1"/>
  <c r="D643" i="1" s="1"/>
  <c r="C642" i="1"/>
  <c r="D642" i="1" s="1"/>
  <c r="C641" i="1"/>
  <c r="D641" i="1" s="1"/>
  <c r="C640" i="1"/>
  <c r="D640" i="1" s="1"/>
  <c r="C639" i="1"/>
  <c r="D639" i="1" s="1"/>
  <c r="C638" i="1"/>
  <c r="D638" i="1" s="1"/>
  <c r="C637" i="1"/>
  <c r="D637" i="1" s="1"/>
  <c r="C636" i="1"/>
  <c r="D636" i="1" s="1"/>
  <c r="C635" i="1"/>
  <c r="D635" i="1" s="1"/>
  <c r="C634" i="1"/>
  <c r="D634" i="1" s="1"/>
  <c r="C633" i="1"/>
  <c r="D633" i="1" s="1"/>
  <c r="C632" i="1"/>
  <c r="D632" i="1" s="1"/>
  <c r="C631" i="1"/>
  <c r="D631" i="1" s="1"/>
  <c r="C630" i="1"/>
  <c r="D630" i="1" s="1"/>
  <c r="C629" i="1"/>
  <c r="D629" i="1" s="1"/>
  <c r="C628" i="1"/>
  <c r="D628" i="1" s="1"/>
  <c r="C627" i="1"/>
  <c r="D627" i="1" s="1"/>
  <c r="C626" i="1"/>
  <c r="D626" i="1" s="1"/>
  <c r="C625" i="1"/>
  <c r="D625" i="1" s="1"/>
  <c r="C624" i="1"/>
  <c r="D624" i="1" s="1"/>
  <c r="C623" i="1"/>
  <c r="D623" i="1" s="1"/>
  <c r="C622" i="1"/>
  <c r="D622" i="1" s="1"/>
  <c r="C621" i="1"/>
  <c r="D621" i="1" s="1"/>
  <c r="C620" i="1"/>
  <c r="D620" i="1" s="1"/>
  <c r="C619" i="1"/>
  <c r="D619" i="1" s="1"/>
  <c r="C618" i="1"/>
  <c r="D618" i="1" s="1"/>
  <c r="C617" i="1"/>
  <c r="D617" i="1" s="1"/>
  <c r="C616" i="1"/>
  <c r="D616" i="1" s="1"/>
  <c r="C615" i="1"/>
  <c r="D615" i="1" s="1"/>
  <c r="C614" i="1"/>
  <c r="D614" i="1" s="1"/>
  <c r="C613" i="1"/>
  <c r="D613" i="1" s="1"/>
  <c r="C612" i="1"/>
  <c r="D612" i="1" s="1"/>
  <c r="C611" i="1"/>
  <c r="D611" i="1" s="1"/>
  <c r="C610" i="1"/>
  <c r="D610" i="1" s="1"/>
  <c r="C609" i="1"/>
  <c r="D609" i="1" s="1"/>
  <c r="C608" i="1"/>
  <c r="D608" i="1" s="1"/>
  <c r="C607" i="1"/>
  <c r="D607" i="1" s="1"/>
  <c r="C606" i="1"/>
  <c r="D606" i="1" s="1"/>
  <c r="C605" i="1"/>
  <c r="D605" i="1" s="1"/>
  <c r="C604" i="1"/>
  <c r="D604" i="1" s="1"/>
  <c r="C603" i="1"/>
  <c r="D603" i="1" s="1"/>
  <c r="C602" i="1"/>
  <c r="D602" i="1" s="1"/>
  <c r="C601" i="1"/>
  <c r="D601" i="1" s="1"/>
  <c r="C600" i="1"/>
  <c r="D600" i="1" s="1"/>
  <c r="C599" i="1"/>
  <c r="D599" i="1" s="1"/>
  <c r="C598" i="1"/>
  <c r="D598" i="1" s="1"/>
  <c r="C597" i="1"/>
  <c r="D597" i="1" s="1"/>
  <c r="C596" i="1"/>
  <c r="D596" i="1" s="1"/>
  <c r="C595" i="1"/>
  <c r="D595" i="1" s="1"/>
  <c r="C594" i="1"/>
  <c r="D594" i="1" s="1"/>
  <c r="C593" i="1"/>
  <c r="D593" i="1" s="1"/>
  <c r="C592" i="1"/>
  <c r="D592" i="1" s="1"/>
  <c r="C591" i="1"/>
  <c r="D591" i="1" s="1"/>
  <c r="C590" i="1"/>
  <c r="D590" i="1" s="1"/>
  <c r="C589" i="1"/>
  <c r="D589" i="1" s="1"/>
  <c r="C588" i="1"/>
  <c r="D588" i="1" s="1"/>
  <c r="C587" i="1"/>
  <c r="D587" i="1" s="1"/>
  <c r="C586" i="1"/>
  <c r="D586" i="1" s="1"/>
  <c r="C585" i="1"/>
  <c r="D585" i="1" s="1"/>
  <c r="C584" i="1"/>
  <c r="D584" i="1" s="1"/>
  <c r="C583" i="1"/>
  <c r="D583" i="1" s="1"/>
  <c r="C582" i="1"/>
  <c r="D582" i="1" s="1"/>
  <c r="C581" i="1"/>
  <c r="D581" i="1" s="1"/>
  <c r="C580" i="1"/>
  <c r="D580" i="1" s="1"/>
  <c r="C579" i="1"/>
  <c r="D579" i="1" s="1"/>
  <c r="C578" i="1"/>
  <c r="D578" i="1" s="1"/>
  <c r="C577" i="1"/>
  <c r="D577" i="1" s="1"/>
  <c r="C576" i="1"/>
  <c r="D576" i="1" s="1"/>
  <c r="C575" i="1"/>
  <c r="D575" i="1" s="1"/>
  <c r="C574" i="1"/>
  <c r="D574" i="1" s="1"/>
  <c r="C573" i="1"/>
  <c r="D573" i="1" s="1"/>
  <c r="C572" i="1"/>
  <c r="D572" i="1" s="1"/>
  <c r="C571" i="1"/>
  <c r="D571" i="1" s="1"/>
  <c r="C570" i="1"/>
  <c r="D570" i="1" s="1"/>
  <c r="C569" i="1"/>
  <c r="D569" i="1" s="1"/>
  <c r="C568" i="1"/>
  <c r="D568" i="1" s="1"/>
  <c r="C567" i="1"/>
  <c r="D567" i="1" s="1"/>
  <c r="C566" i="1"/>
  <c r="D566" i="1" s="1"/>
  <c r="C565" i="1"/>
  <c r="D565" i="1" s="1"/>
  <c r="C564" i="1"/>
  <c r="D564" i="1" s="1"/>
  <c r="C563" i="1"/>
  <c r="D563" i="1" s="1"/>
  <c r="C562" i="1"/>
  <c r="D562" i="1" s="1"/>
  <c r="C561" i="1"/>
  <c r="D561" i="1" s="1"/>
  <c r="C560" i="1"/>
  <c r="D560" i="1" s="1"/>
  <c r="C559" i="1"/>
  <c r="D559" i="1" s="1"/>
  <c r="C558" i="1"/>
  <c r="D558" i="1" s="1"/>
  <c r="C557" i="1"/>
  <c r="D557" i="1" s="1"/>
  <c r="C556" i="1"/>
  <c r="D556" i="1" s="1"/>
  <c r="C555" i="1"/>
  <c r="D555" i="1" s="1"/>
  <c r="C554" i="1"/>
  <c r="D554" i="1" s="1"/>
  <c r="C553" i="1"/>
  <c r="D553" i="1" s="1"/>
  <c r="C552" i="1"/>
  <c r="D552" i="1" s="1"/>
  <c r="C551" i="1"/>
  <c r="D551" i="1" s="1"/>
  <c r="C550" i="1"/>
  <c r="D550" i="1" s="1"/>
  <c r="C549" i="1"/>
  <c r="D549" i="1" s="1"/>
  <c r="C548" i="1"/>
  <c r="D548" i="1" s="1"/>
  <c r="C547" i="1"/>
  <c r="D547" i="1" s="1"/>
  <c r="C546" i="1"/>
  <c r="D546" i="1" s="1"/>
  <c r="C545" i="1"/>
  <c r="D545" i="1" s="1"/>
  <c r="C544" i="1"/>
  <c r="D544" i="1" s="1"/>
  <c r="C543" i="1"/>
  <c r="D543" i="1" s="1"/>
  <c r="C542" i="1"/>
  <c r="D542" i="1" s="1"/>
  <c r="C541" i="1"/>
  <c r="D541" i="1" s="1"/>
  <c r="C540" i="1"/>
  <c r="D540" i="1" s="1"/>
  <c r="C539" i="1"/>
  <c r="D539" i="1" s="1"/>
  <c r="C538" i="1"/>
  <c r="D538" i="1" s="1"/>
  <c r="C537" i="1"/>
  <c r="D537" i="1" s="1"/>
  <c r="C536" i="1"/>
  <c r="D536" i="1" s="1"/>
  <c r="C535" i="1"/>
  <c r="D535" i="1" s="1"/>
  <c r="C534" i="1"/>
  <c r="D534" i="1" s="1"/>
  <c r="C533" i="1"/>
  <c r="D533" i="1" s="1"/>
  <c r="C532" i="1"/>
  <c r="D532" i="1" s="1"/>
  <c r="C531" i="1"/>
  <c r="D531" i="1" s="1"/>
  <c r="C530" i="1"/>
  <c r="D530" i="1" s="1"/>
  <c r="C529" i="1"/>
  <c r="D529" i="1" s="1"/>
  <c r="C528" i="1"/>
  <c r="D528" i="1" s="1"/>
  <c r="C527" i="1"/>
  <c r="D527" i="1" s="1"/>
  <c r="C526" i="1"/>
  <c r="D526" i="1" s="1"/>
  <c r="C525" i="1"/>
  <c r="D525" i="1" s="1"/>
  <c r="C524" i="1"/>
  <c r="D524" i="1" s="1"/>
  <c r="C523" i="1"/>
  <c r="D523" i="1" s="1"/>
  <c r="C522" i="1"/>
  <c r="D522" i="1" s="1"/>
  <c r="C521" i="1"/>
  <c r="D521" i="1" s="1"/>
  <c r="C520" i="1"/>
  <c r="D520" i="1" s="1"/>
  <c r="C519" i="1"/>
  <c r="D519" i="1" s="1"/>
  <c r="C518" i="1"/>
  <c r="D518" i="1" s="1"/>
  <c r="C517" i="1"/>
  <c r="D517" i="1" s="1"/>
  <c r="C516" i="1"/>
  <c r="D516" i="1" s="1"/>
  <c r="C515" i="1"/>
  <c r="D515" i="1" s="1"/>
  <c r="C514" i="1"/>
  <c r="D514" i="1" s="1"/>
  <c r="C513" i="1"/>
  <c r="D513" i="1" s="1"/>
  <c r="C512" i="1"/>
  <c r="D512" i="1" s="1"/>
  <c r="C511" i="1"/>
  <c r="D511" i="1" s="1"/>
  <c r="C510" i="1"/>
  <c r="D510" i="1" s="1"/>
  <c r="C509" i="1"/>
  <c r="D509" i="1" s="1"/>
  <c r="C508" i="1"/>
  <c r="D508" i="1" s="1"/>
  <c r="C507" i="1"/>
  <c r="D507" i="1" s="1"/>
  <c r="C506" i="1"/>
  <c r="D506" i="1" s="1"/>
  <c r="C505" i="1"/>
  <c r="D505" i="1" s="1"/>
  <c r="C504" i="1"/>
  <c r="D504" i="1" s="1"/>
  <c r="C503" i="1"/>
  <c r="D503" i="1" s="1"/>
  <c r="C502" i="1"/>
  <c r="D502" i="1" s="1"/>
  <c r="C501" i="1"/>
  <c r="D501" i="1" s="1"/>
  <c r="C500" i="1"/>
  <c r="D500" i="1" s="1"/>
  <c r="C499" i="1"/>
  <c r="D499" i="1" s="1"/>
  <c r="C498" i="1"/>
  <c r="D498" i="1" s="1"/>
  <c r="C497" i="1"/>
  <c r="D497" i="1" s="1"/>
  <c r="C496" i="1"/>
  <c r="D496" i="1" s="1"/>
  <c r="C495" i="1"/>
  <c r="D495" i="1" s="1"/>
  <c r="C494" i="1"/>
  <c r="D494" i="1" s="1"/>
  <c r="C493" i="1"/>
  <c r="D493" i="1" s="1"/>
  <c r="C492" i="1"/>
  <c r="D492" i="1" s="1"/>
  <c r="C491" i="1"/>
  <c r="D491" i="1" s="1"/>
  <c r="C490" i="1"/>
  <c r="D490" i="1" s="1"/>
  <c r="C489" i="1"/>
  <c r="D489" i="1" s="1"/>
  <c r="C488" i="1"/>
  <c r="D488" i="1" s="1"/>
  <c r="C487" i="1"/>
  <c r="D487" i="1" s="1"/>
  <c r="C486" i="1"/>
  <c r="D486" i="1" s="1"/>
  <c r="C485" i="1"/>
  <c r="D485" i="1" s="1"/>
  <c r="C484" i="1"/>
  <c r="D484" i="1" s="1"/>
  <c r="C483" i="1"/>
  <c r="D483" i="1" s="1"/>
  <c r="C482" i="1"/>
  <c r="D482" i="1" s="1"/>
  <c r="C481" i="1"/>
  <c r="D481" i="1" s="1"/>
  <c r="C480" i="1"/>
  <c r="D480" i="1" s="1"/>
  <c r="C479" i="1"/>
  <c r="D479" i="1" s="1"/>
  <c r="C478" i="1"/>
  <c r="D478" i="1" s="1"/>
  <c r="C477" i="1"/>
  <c r="D477" i="1" s="1"/>
  <c r="C476" i="1"/>
  <c r="D476" i="1" s="1"/>
  <c r="C475" i="1"/>
  <c r="D475" i="1" s="1"/>
  <c r="C474" i="1"/>
  <c r="D474" i="1" s="1"/>
  <c r="C473" i="1"/>
  <c r="D473" i="1" s="1"/>
  <c r="C472" i="1"/>
  <c r="D472" i="1" s="1"/>
  <c r="C471" i="1"/>
  <c r="D471" i="1" s="1"/>
  <c r="C470" i="1"/>
  <c r="D470" i="1" s="1"/>
  <c r="C469" i="1"/>
  <c r="D469" i="1" s="1"/>
  <c r="C468" i="1"/>
  <c r="D468" i="1" s="1"/>
  <c r="C467" i="1"/>
  <c r="D467" i="1" s="1"/>
  <c r="C466" i="1"/>
  <c r="D466" i="1" s="1"/>
  <c r="C465" i="1"/>
  <c r="D465" i="1" s="1"/>
  <c r="C464" i="1"/>
  <c r="D464" i="1" s="1"/>
  <c r="C463" i="1"/>
  <c r="D463" i="1" s="1"/>
  <c r="C462" i="1"/>
  <c r="D462" i="1" s="1"/>
  <c r="C461" i="1"/>
  <c r="D461" i="1" s="1"/>
  <c r="C460" i="1"/>
  <c r="D460" i="1" s="1"/>
  <c r="C459" i="1"/>
  <c r="D459" i="1" s="1"/>
  <c r="C458" i="1"/>
  <c r="D458" i="1" s="1"/>
  <c r="C457" i="1"/>
  <c r="D457" i="1" s="1"/>
  <c r="C456" i="1"/>
  <c r="D456" i="1" s="1"/>
  <c r="C455" i="1"/>
  <c r="D455" i="1" s="1"/>
  <c r="C454" i="1"/>
  <c r="D454" i="1" s="1"/>
  <c r="C453" i="1"/>
  <c r="D453" i="1" s="1"/>
  <c r="C452" i="1"/>
  <c r="D452" i="1" s="1"/>
  <c r="C451" i="1"/>
  <c r="D451" i="1" s="1"/>
  <c r="C450" i="1"/>
  <c r="D450" i="1" s="1"/>
  <c r="C449" i="1"/>
  <c r="D449" i="1" s="1"/>
  <c r="C448" i="1"/>
  <c r="D448" i="1" s="1"/>
  <c r="C447" i="1"/>
  <c r="D447" i="1" s="1"/>
  <c r="C446" i="1"/>
  <c r="D446" i="1" s="1"/>
  <c r="C445" i="1"/>
  <c r="D445" i="1" s="1"/>
  <c r="C444" i="1"/>
  <c r="D444" i="1" s="1"/>
  <c r="C443" i="1"/>
  <c r="D443" i="1" s="1"/>
  <c r="C442" i="1"/>
  <c r="D442" i="1" s="1"/>
  <c r="C441" i="1"/>
  <c r="D441" i="1" s="1"/>
  <c r="C440" i="1"/>
  <c r="D440" i="1" s="1"/>
  <c r="C439" i="1"/>
  <c r="D439" i="1" s="1"/>
  <c r="C438" i="1"/>
  <c r="D438" i="1" s="1"/>
  <c r="C437" i="1"/>
  <c r="D437" i="1" s="1"/>
  <c r="C436" i="1"/>
  <c r="D436" i="1" s="1"/>
  <c r="C435" i="1"/>
  <c r="D435" i="1" s="1"/>
  <c r="C434" i="1"/>
  <c r="D434" i="1" s="1"/>
  <c r="C433" i="1"/>
  <c r="D433" i="1" s="1"/>
  <c r="C432" i="1"/>
  <c r="D432" i="1" s="1"/>
  <c r="C431" i="1"/>
  <c r="D431" i="1" s="1"/>
  <c r="C430" i="1"/>
  <c r="D430" i="1" s="1"/>
  <c r="C429" i="1"/>
  <c r="D429" i="1" s="1"/>
  <c r="C428" i="1"/>
  <c r="D428" i="1" s="1"/>
  <c r="C427" i="1"/>
  <c r="D427" i="1" s="1"/>
  <c r="C426" i="1"/>
  <c r="D426" i="1" s="1"/>
  <c r="C425" i="1"/>
  <c r="D425" i="1" s="1"/>
  <c r="C424" i="1"/>
  <c r="D424" i="1" s="1"/>
  <c r="C423" i="1"/>
  <c r="D423" i="1" s="1"/>
  <c r="C422" i="1"/>
  <c r="D422" i="1" s="1"/>
  <c r="C421" i="1"/>
  <c r="D421" i="1" s="1"/>
  <c r="C420" i="1"/>
  <c r="D420" i="1" s="1"/>
  <c r="C419" i="1"/>
  <c r="D419" i="1" s="1"/>
  <c r="C418" i="1"/>
  <c r="D418" i="1" s="1"/>
  <c r="C417" i="1"/>
  <c r="D417" i="1" s="1"/>
  <c r="C416" i="1"/>
  <c r="D416" i="1" s="1"/>
  <c r="C415" i="1"/>
  <c r="D415" i="1" s="1"/>
  <c r="C414" i="1"/>
  <c r="D414" i="1" s="1"/>
  <c r="C413" i="1"/>
  <c r="D413" i="1" s="1"/>
  <c r="C412" i="1"/>
  <c r="D412" i="1" s="1"/>
  <c r="C411" i="1"/>
  <c r="D411" i="1" s="1"/>
  <c r="C410" i="1"/>
  <c r="D410" i="1" s="1"/>
  <c r="C409" i="1"/>
  <c r="D409" i="1" s="1"/>
  <c r="C408" i="1"/>
  <c r="D408" i="1" s="1"/>
  <c r="C407" i="1"/>
  <c r="D407" i="1" s="1"/>
  <c r="C406" i="1"/>
  <c r="D406" i="1" s="1"/>
  <c r="C405" i="1"/>
  <c r="D405" i="1" s="1"/>
  <c r="C404" i="1"/>
  <c r="D404" i="1" s="1"/>
  <c r="C403" i="1"/>
  <c r="D403" i="1" s="1"/>
  <c r="C402" i="1"/>
  <c r="D402" i="1" s="1"/>
  <c r="C401" i="1"/>
  <c r="D401" i="1" s="1"/>
  <c r="C400" i="1"/>
  <c r="D400" i="1" s="1"/>
  <c r="C399" i="1"/>
  <c r="D399" i="1" s="1"/>
  <c r="C398" i="1"/>
  <c r="D398" i="1" s="1"/>
  <c r="C397" i="1"/>
  <c r="D397" i="1" s="1"/>
  <c r="C396" i="1"/>
  <c r="D396" i="1" s="1"/>
  <c r="C395" i="1"/>
  <c r="D395" i="1" s="1"/>
  <c r="C394" i="1"/>
  <c r="D394" i="1" s="1"/>
  <c r="C393" i="1"/>
  <c r="D393" i="1" s="1"/>
  <c r="C392" i="1"/>
  <c r="D392" i="1" s="1"/>
  <c r="C391" i="1"/>
  <c r="D391" i="1" s="1"/>
  <c r="C390" i="1"/>
  <c r="D390" i="1" s="1"/>
  <c r="C389" i="1"/>
  <c r="D389" i="1" s="1"/>
  <c r="C388" i="1"/>
  <c r="D388" i="1" s="1"/>
  <c r="C387" i="1"/>
  <c r="D387" i="1" s="1"/>
  <c r="C386" i="1"/>
  <c r="D386" i="1" s="1"/>
  <c r="C385" i="1"/>
  <c r="D385" i="1" s="1"/>
  <c r="C384" i="1"/>
  <c r="D384" i="1" s="1"/>
  <c r="C383" i="1"/>
  <c r="D383" i="1" s="1"/>
  <c r="C382" i="1"/>
  <c r="D382" i="1" s="1"/>
  <c r="C381" i="1"/>
  <c r="D381" i="1" s="1"/>
  <c r="C380" i="1"/>
  <c r="D380" i="1" s="1"/>
  <c r="C379" i="1"/>
  <c r="D379" i="1" s="1"/>
  <c r="C378" i="1"/>
  <c r="D378" i="1" s="1"/>
  <c r="C377" i="1"/>
  <c r="D377" i="1" s="1"/>
  <c r="C376" i="1"/>
  <c r="D376" i="1" s="1"/>
  <c r="C375" i="1"/>
  <c r="D375" i="1" s="1"/>
  <c r="C374" i="1"/>
  <c r="D374" i="1" s="1"/>
  <c r="C373" i="1"/>
  <c r="D373" i="1" s="1"/>
  <c r="C372" i="1"/>
  <c r="D372" i="1" s="1"/>
  <c r="C371" i="1"/>
  <c r="D371" i="1" s="1"/>
  <c r="C370" i="1"/>
  <c r="D370" i="1" s="1"/>
  <c r="C369" i="1"/>
  <c r="D369" i="1" s="1"/>
  <c r="C368" i="1"/>
  <c r="D368" i="1" s="1"/>
  <c r="C367" i="1"/>
  <c r="D367" i="1" s="1"/>
  <c r="C366" i="1"/>
  <c r="D366" i="1" s="1"/>
  <c r="C365" i="1"/>
  <c r="D365" i="1" s="1"/>
  <c r="C364" i="1"/>
  <c r="D364" i="1" s="1"/>
  <c r="C363" i="1"/>
  <c r="D363" i="1" s="1"/>
  <c r="C362" i="1"/>
  <c r="D362" i="1" s="1"/>
  <c r="C361" i="1"/>
  <c r="C360" i="1"/>
  <c r="D360" i="1" s="1"/>
  <c r="C359" i="1"/>
  <c r="D359" i="1" s="1"/>
  <c r="C358" i="1"/>
  <c r="D358" i="1" s="1"/>
  <c r="C357" i="1"/>
  <c r="D357" i="1" s="1"/>
  <c r="C356" i="1"/>
  <c r="D356" i="1" s="1"/>
  <c r="C355" i="1"/>
  <c r="D355" i="1" s="1"/>
  <c r="C354" i="1"/>
  <c r="D354" i="1" s="1"/>
  <c r="C353" i="1"/>
  <c r="D353" i="1" s="1"/>
  <c r="C352" i="1"/>
  <c r="D352" i="1" s="1"/>
  <c r="C351" i="1"/>
  <c r="D351" i="1" s="1"/>
  <c r="C350" i="1"/>
  <c r="D350" i="1" s="1"/>
  <c r="C349" i="1"/>
  <c r="D349" i="1" s="1"/>
  <c r="C348" i="1"/>
  <c r="D348" i="1" s="1"/>
  <c r="C347" i="1"/>
  <c r="D347" i="1" s="1"/>
  <c r="C346" i="1"/>
  <c r="D346" i="1" s="1"/>
  <c r="C345" i="1"/>
  <c r="D345" i="1" s="1"/>
  <c r="C344" i="1"/>
  <c r="D344" i="1" s="1"/>
  <c r="C343" i="1"/>
  <c r="D343" i="1" s="1"/>
  <c r="C342" i="1"/>
  <c r="D342" i="1" s="1"/>
  <c r="C341" i="1"/>
  <c r="D341" i="1" s="1"/>
  <c r="C340" i="1"/>
  <c r="D340" i="1" s="1"/>
  <c r="C339" i="1"/>
  <c r="D339" i="1" s="1"/>
  <c r="C338" i="1"/>
  <c r="D338" i="1" s="1"/>
  <c r="C337" i="1"/>
  <c r="D337" i="1" s="1"/>
  <c r="C336" i="1"/>
  <c r="D336" i="1" s="1"/>
  <c r="C335" i="1"/>
  <c r="D335" i="1" s="1"/>
  <c r="C334" i="1"/>
  <c r="D334" i="1" s="1"/>
  <c r="C333" i="1"/>
  <c r="D333" i="1" s="1"/>
  <c r="C332" i="1"/>
  <c r="D332" i="1" s="1"/>
  <c r="C331" i="1"/>
  <c r="D331" i="1" s="1"/>
  <c r="C330" i="1"/>
  <c r="D330" i="1" s="1"/>
  <c r="C329" i="1"/>
  <c r="D329" i="1" s="1"/>
  <c r="C328" i="1"/>
  <c r="D328" i="1" s="1"/>
  <c r="C327" i="1"/>
  <c r="D327" i="1" s="1"/>
  <c r="C326" i="1"/>
  <c r="D326" i="1" s="1"/>
  <c r="C325" i="1"/>
  <c r="D325" i="1" s="1"/>
  <c r="C324" i="1"/>
  <c r="D324" i="1" s="1"/>
  <c r="C323" i="1"/>
  <c r="D323" i="1" s="1"/>
  <c r="C322" i="1"/>
  <c r="D322" i="1" s="1"/>
  <c r="C321" i="1"/>
  <c r="D321" i="1" s="1"/>
  <c r="C320" i="1"/>
  <c r="D320" i="1" s="1"/>
  <c r="C319" i="1"/>
  <c r="D319" i="1" s="1"/>
  <c r="C318" i="1"/>
  <c r="D318" i="1" s="1"/>
  <c r="C317" i="1"/>
  <c r="D317" i="1" s="1"/>
  <c r="C316" i="1"/>
  <c r="D316" i="1" s="1"/>
  <c r="C315" i="1"/>
  <c r="D315" i="1" s="1"/>
  <c r="C314" i="1"/>
  <c r="D314" i="1" s="1"/>
  <c r="C313" i="1"/>
  <c r="D313" i="1" s="1"/>
  <c r="C312" i="1"/>
  <c r="D312" i="1" s="1"/>
  <c r="C311" i="1"/>
  <c r="D311" i="1" s="1"/>
  <c r="C310" i="1"/>
  <c r="D310" i="1" s="1"/>
  <c r="C309" i="1"/>
  <c r="D309" i="1" s="1"/>
  <c r="C308" i="1"/>
  <c r="D308" i="1" s="1"/>
  <c r="C307" i="1"/>
  <c r="D307" i="1" s="1"/>
  <c r="C306" i="1"/>
  <c r="D306" i="1" s="1"/>
  <c r="C305" i="1"/>
  <c r="D305" i="1" s="1"/>
  <c r="C304" i="1"/>
  <c r="D304" i="1" s="1"/>
  <c r="C303" i="1"/>
  <c r="D303" i="1" s="1"/>
  <c r="C302" i="1"/>
  <c r="D302" i="1" s="1"/>
  <c r="C301" i="1"/>
  <c r="D301" i="1" s="1"/>
  <c r="C300" i="1"/>
  <c r="D300" i="1" s="1"/>
  <c r="C299" i="1"/>
  <c r="D299" i="1" s="1"/>
  <c r="C298" i="1"/>
  <c r="D298" i="1" s="1"/>
  <c r="C297" i="1"/>
  <c r="D297" i="1" s="1"/>
  <c r="C296" i="1"/>
  <c r="D296" i="1" s="1"/>
  <c r="C295" i="1"/>
  <c r="D295" i="1" s="1"/>
  <c r="C294" i="1"/>
  <c r="D294" i="1" s="1"/>
  <c r="C293" i="1"/>
  <c r="D293" i="1" s="1"/>
  <c r="C292" i="1"/>
  <c r="D292" i="1" s="1"/>
  <c r="C291" i="1"/>
  <c r="D291" i="1" s="1"/>
  <c r="C290" i="1"/>
  <c r="D290" i="1" s="1"/>
  <c r="C289" i="1"/>
  <c r="D289" i="1" s="1"/>
  <c r="C288" i="1"/>
  <c r="D288" i="1" s="1"/>
  <c r="C287" i="1"/>
  <c r="D287" i="1" s="1"/>
  <c r="C286" i="1"/>
  <c r="D286" i="1" s="1"/>
  <c r="C285" i="1"/>
  <c r="D285" i="1" s="1"/>
  <c r="C284" i="1"/>
  <c r="D284" i="1" s="1"/>
  <c r="C283" i="1"/>
  <c r="D283" i="1" s="1"/>
  <c r="C282" i="1"/>
  <c r="D282" i="1" s="1"/>
  <c r="C281" i="1"/>
  <c r="D281" i="1" s="1"/>
  <c r="C280" i="1"/>
  <c r="D280" i="1" s="1"/>
  <c r="C279" i="1"/>
  <c r="D279" i="1" s="1"/>
  <c r="C278" i="1"/>
  <c r="D278" i="1" s="1"/>
  <c r="C277" i="1"/>
  <c r="D277" i="1" s="1"/>
  <c r="C276" i="1"/>
  <c r="D276" i="1" s="1"/>
  <c r="C275" i="1"/>
  <c r="D275" i="1" s="1"/>
  <c r="C274" i="1"/>
  <c r="D274" i="1" s="1"/>
  <c r="C273" i="1"/>
  <c r="D273" i="1" s="1"/>
  <c r="C272" i="1"/>
  <c r="D272" i="1" s="1"/>
  <c r="C271" i="1"/>
  <c r="D271" i="1" s="1"/>
  <c r="C270" i="1"/>
  <c r="D270" i="1" s="1"/>
  <c r="C269" i="1"/>
  <c r="D269" i="1" s="1"/>
  <c r="C268" i="1"/>
  <c r="D268" i="1" s="1"/>
  <c r="C267" i="1"/>
  <c r="D267" i="1" s="1"/>
  <c r="C266" i="1"/>
  <c r="D266" i="1" s="1"/>
  <c r="C265" i="1"/>
  <c r="D265" i="1" s="1"/>
  <c r="C264" i="1"/>
  <c r="D264" i="1" s="1"/>
  <c r="C263" i="1"/>
  <c r="D263" i="1" s="1"/>
  <c r="C262" i="1"/>
  <c r="D262" i="1" s="1"/>
  <c r="C261" i="1"/>
  <c r="D261" i="1" s="1"/>
  <c r="C260" i="1"/>
  <c r="D260" i="1" s="1"/>
  <c r="C259" i="1"/>
  <c r="D259" i="1" s="1"/>
  <c r="C258" i="1"/>
  <c r="D258" i="1" s="1"/>
  <c r="C257" i="1"/>
  <c r="D257" i="1" s="1"/>
  <c r="C256" i="1"/>
  <c r="D256" i="1" s="1"/>
  <c r="C255" i="1"/>
  <c r="D255" i="1" s="1"/>
  <c r="C254" i="1"/>
  <c r="D254" i="1" s="1"/>
  <c r="C253" i="1"/>
  <c r="D253" i="1" s="1"/>
  <c r="C252" i="1"/>
  <c r="D252" i="1" s="1"/>
  <c r="C251" i="1"/>
  <c r="D251" i="1" s="1"/>
  <c r="C250" i="1"/>
  <c r="D250" i="1" s="1"/>
  <c r="C249" i="1"/>
  <c r="D249" i="1" s="1"/>
  <c r="C248" i="1"/>
  <c r="D248" i="1" s="1"/>
  <c r="C247" i="1"/>
  <c r="D247" i="1" s="1"/>
  <c r="C246" i="1"/>
  <c r="D246" i="1" s="1"/>
  <c r="C245" i="1"/>
  <c r="D245" i="1" s="1"/>
  <c r="C244" i="1"/>
  <c r="D244" i="1" s="1"/>
  <c r="C243" i="1"/>
  <c r="D243" i="1" s="1"/>
  <c r="C242" i="1"/>
  <c r="D242" i="1" s="1"/>
  <c r="C241" i="1"/>
  <c r="C240" i="1"/>
  <c r="C239" i="1"/>
  <c r="D239" i="1" s="1"/>
  <c r="C238" i="1"/>
  <c r="D238" i="1" s="1"/>
  <c r="C237" i="1"/>
  <c r="D237" i="1" s="1"/>
  <c r="C236" i="1"/>
  <c r="D236" i="1" s="1"/>
  <c r="C235" i="1"/>
  <c r="D235" i="1" s="1"/>
  <c r="C234" i="1"/>
  <c r="D234" i="1" s="1"/>
  <c r="C233" i="1"/>
  <c r="D233" i="1" s="1"/>
  <c r="C232" i="1"/>
  <c r="D232" i="1" s="1"/>
  <c r="C231" i="1"/>
  <c r="D231" i="1" s="1"/>
  <c r="C230" i="1"/>
  <c r="D230" i="1" s="1"/>
  <c r="C229" i="1"/>
  <c r="D229" i="1" s="1"/>
  <c r="C228" i="1"/>
  <c r="D228" i="1" s="1"/>
  <c r="C227" i="1"/>
  <c r="D227" i="1" s="1"/>
  <c r="C226" i="1"/>
  <c r="D226" i="1" s="1"/>
  <c r="C225" i="1"/>
  <c r="D225" i="1" s="1"/>
  <c r="C224" i="1"/>
  <c r="D224" i="1" s="1"/>
  <c r="C223" i="1"/>
  <c r="D223" i="1" s="1"/>
  <c r="C222" i="1"/>
  <c r="D222" i="1" s="1"/>
  <c r="C221" i="1"/>
  <c r="D221" i="1" s="1"/>
  <c r="C220" i="1"/>
  <c r="D220" i="1" s="1"/>
  <c r="C219" i="1"/>
  <c r="D219" i="1" s="1"/>
  <c r="C218" i="1"/>
  <c r="D218" i="1" s="1"/>
  <c r="C217" i="1"/>
  <c r="D217" i="1" s="1"/>
  <c r="C216" i="1"/>
  <c r="D216" i="1" s="1"/>
  <c r="C215" i="1"/>
  <c r="D215" i="1" s="1"/>
  <c r="C214" i="1"/>
  <c r="D214" i="1" s="1"/>
  <c r="C213" i="1"/>
  <c r="D213" i="1" s="1"/>
  <c r="C212" i="1"/>
  <c r="D212" i="1" s="1"/>
  <c r="C211" i="1"/>
  <c r="D211" i="1" s="1"/>
  <c r="C210" i="1"/>
  <c r="D210" i="1" s="1"/>
  <c r="C209" i="1"/>
  <c r="D209" i="1" s="1"/>
  <c r="C208" i="1"/>
  <c r="D208" i="1" s="1"/>
  <c r="C207" i="1"/>
  <c r="D207" i="1" s="1"/>
  <c r="C206" i="1"/>
  <c r="D206" i="1" s="1"/>
  <c r="C205" i="1"/>
  <c r="D205" i="1" s="1"/>
  <c r="C204" i="1"/>
  <c r="D204" i="1" s="1"/>
  <c r="C203" i="1"/>
  <c r="D203" i="1" s="1"/>
  <c r="C202" i="1"/>
  <c r="D202" i="1" s="1"/>
  <c r="C201" i="1"/>
  <c r="D201" i="1" s="1"/>
  <c r="C200" i="1"/>
  <c r="D200" i="1" s="1"/>
  <c r="C199" i="1"/>
  <c r="D199" i="1" s="1"/>
  <c r="C198" i="1"/>
  <c r="D198" i="1" s="1"/>
  <c r="C197" i="1"/>
  <c r="D197" i="1" s="1"/>
  <c r="C196" i="1"/>
  <c r="D196" i="1" s="1"/>
  <c r="C195" i="1"/>
  <c r="D195" i="1" s="1"/>
  <c r="C194" i="1"/>
  <c r="D194" i="1" s="1"/>
  <c r="C193" i="1"/>
  <c r="D193" i="1" s="1"/>
  <c r="C192" i="1"/>
  <c r="D192" i="1" s="1"/>
  <c r="C191" i="1"/>
  <c r="D191" i="1" s="1"/>
  <c r="C190" i="1"/>
  <c r="D190" i="1" s="1"/>
  <c r="C189" i="1"/>
  <c r="D189" i="1" s="1"/>
  <c r="C188" i="1"/>
  <c r="D188" i="1" s="1"/>
  <c r="C187" i="1"/>
  <c r="D187" i="1" s="1"/>
  <c r="C186" i="1"/>
  <c r="D186" i="1" s="1"/>
  <c r="C185" i="1"/>
  <c r="D185" i="1" s="1"/>
  <c r="C184" i="1"/>
  <c r="D184" i="1" s="1"/>
  <c r="C183" i="1"/>
  <c r="D183" i="1" s="1"/>
  <c r="C182" i="1"/>
  <c r="D182" i="1" s="1"/>
  <c r="C181" i="1"/>
  <c r="C180" i="1"/>
  <c r="D180" i="1" s="1"/>
  <c r="C179" i="1"/>
  <c r="D179" i="1" s="1"/>
  <c r="C178" i="1"/>
  <c r="D178" i="1" s="1"/>
  <c r="C177" i="1"/>
  <c r="D177" i="1" s="1"/>
  <c r="C176" i="1"/>
  <c r="D176" i="1" s="1"/>
  <c r="C175" i="1"/>
  <c r="D175" i="1" s="1"/>
  <c r="C174" i="1"/>
  <c r="D174" i="1" s="1"/>
  <c r="C173" i="1"/>
  <c r="D173" i="1" s="1"/>
  <c r="C172" i="1"/>
  <c r="D172" i="1" s="1"/>
  <c r="C171" i="1"/>
  <c r="D171" i="1" s="1"/>
  <c r="C170" i="1"/>
  <c r="D170" i="1" s="1"/>
  <c r="C169" i="1"/>
  <c r="D169" i="1" s="1"/>
  <c r="E169" i="1" s="1"/>
  <c r="C168" i="1"/>
  <c r="D168" i="1" s="1"/>
  <c r="C167" i="1"/>
  <c r="D167" i="1" s="1"/>
  <c r="C166" i="1"/>
  <c r="D166" i="1" s="1"/>
  <c r="C165" i="1"/>
  <c r="D165" i="1" s="1"/>
  <c r="C164" i="1"/>
  <c r="D164" i="1" s="1"/>
  <c r="C163" i="1"/>
  <c r="D163" i="1" s="1"/>
  <c r="C162" i="1"/>
  <c r="D162" i="1" s="1"/>
  <c r="C161" i="1"/>
  <c r="D161" i="1" s="1"/>
  <c r="C160" i="1"/>
  <c r="D160" i="1" s="1"/>
  <c r="C159" i="1"/>
  <c r="D159" i="1" s="1"/>
  <c r="C158" i="1"/>
  <c r="D158" i="1" s="1"/>
  <c r="C157" i="1"/>
  <c r="D157" i="1" s="1"/>
  <c r="C156" i="1"/>
  <c r="D156" i="1" s="1"/>
  <c r="C155" i="1"/>
  <c r="D155" i="1" s="1"/>
  <c r="C154" i="1"/>
  <c r="D154" i="1" s="1"/>
  <c r="C153" i="1"/>
  <c r="D153" i="1" s="1"/>
  <c r="C152" i="1"/>
  <c r="D152" i="1" s="1"/>
  <c r="C151" i="1"/>
  <c r="D151" i="1" s="1"/>
  <c r="C150" i="1"/>
  <c r="D150" i="1" s="1"/>
  <c r="C149" i="1"/>
  <c r="D149" i="1" s="1"/>
  <c r="C148" i="1"/>
  <c r="D148" i="1" s="1"/>
  <c r="C147" i="1"/>
  <c r="D147" i="1" s="1"/>
  <c r="C146" i="1"/>
  <c r="D146" i="1" s="1"/>
  <c r="C145" i="1"/>
  <c r="D145" i="1" s="1"/>
  <c r="C144" i="1"/>
  <c r="D144" i="1" s="1"/>
  <c r="C143" i="1"/>
  <c r="D143" i="1" s="1"/>
  <c r="C142" i="1"/>
  <c r="D142" i="1" s="1"/>
  <c r="C141" i="1"/>
  <c r="D141" i="1" s="1"/>
  <c r="C140" i="1"/>
  <c r="D140" i="1" s="1"/>
  <c r="C139" i="1"/>
  <c r="D139" i="1" s="1"/>
  <c r="C138" i="1"/>
  <c r="D138" i="1" s="1"/>
  <c r="C137" i="1"/>
  <c r="D137" i="1" s="1"/>
  <c r="C136" i="1"/>
  <c r="D136" i="1" s="1"/>
  <c r="C135" i="1"/>
  <c r="D135" i="1" s="1"/>
  <c r="C134" i="1"/>
  <c r="D134" i="1" s="1"/>
  <c r="C133" i="1"/>
  <c r="D133" i="1" s="1"/>
  <c r="E133" i="1" s="1"/>
  <c r="C132" i="1"/>
  <c r="D132" i="1" s="1"/>
  <c r="C131" i="1"/>
  <c r="D131" i="1" s="1"/>
  <c r="C130" i="1"/>
  <c r="D130" i="1" s="1"/>
  <c r="C129" i="1"/>
  <c r="D129" i="1" s="1"/>
  <c r="C128" i="1"/>
  <c r="D128" i="1" s="1"/>
  <c r="C127" i="1"/>
  <c r="D127" i="1" s="1"/>
  <c r="C126" i="1"/>
  <c r="D126" i="1" s="1"/>
  <c r="C125" i="1"/>
  <c r="D125" i="1" s="1"/>
  <c r="C124" i="1"/>
  <c r="D124" i="1" s="1"/>
  <c r="C123" i="1"/>
  <c r="D123" i="1" s="1"/>
  <c r="C122" i="1"/>
  <c r="D122" i="1" s="1"/>
  <c r="C121" i="1"/>
  <c r="C120" i="1"/>
  <c r="D120" i="1" s="1"/>
  <c r="C119" i="1"/>
  <c r="D119" i="1" s="1"/>
  <c r="C118" i="1"/>
  <c r="D118" i="1" s="1"/>
  <c r="C117" i="1"/>
  <c r="D117" i="1" s="1"/>
  <c r="C116" i="1"/>
  <c r="D116" i="1" s="1"/>
  <c r="C115" i="1"/>
  <c r="D115" i="1" s="1"/>
  <c r="C114" i="1"/>
  <c r="D114" i="1" s="1"/>
  <c r="C113" i="1"/>
  <c r="D113" i="1" s="1"/>
  <c r="C112" i="1"/>
  <c r="D112" i="1" s="1"/>
  <c r="C111" i="1"/>
  <c r="D111" i="1" s="1"/>
  <c r="C110" i="1"/>
  <c r="D110" i="1" s="1"/>
  <c r="C109" i="1"/>
  <c r="D109" i="1" s="1"/>
  <c r="E109" i="1" s="1"/>
  <c r="C108" i="1"/>
  <c r="D108" i="1" s="1"/>
  <c r="C107" i="1"/>
  <c r="D107" i="1" s="1"/>
  <c r="C106" i="1"/>
  <c r="D106" i="1" s="1"/>
  <c r="C105" i="1"/>
  <c r="D105" i="1" s="1"/>
  <c r="C104" i="1"/>
  <c r="D104" i="1" s="1"/>
  <c r="C103" i="1"/>
  <c r="D103" i="1" s="1"/>
  <c r="C102" i="1"/>
  <c r="D102" i="1" s="1"/>
  <c r="C101" i="1"/>
  <c r="D101" i="1" s="1"/>
  <c r="C100" i="1"/>
  <c r="D100" i="1" s="1"/>
  <c r="C99" i="1"/>
  <c r="D99" i="1" s="1"/>
  <c r="C98" i="1"/>
  <c r="D98" i="1" s="1"/>
  <c r="C97" i="1"/>
  <c r="D97" i="1" s="1"/>
  <c r="E97" i="1" s="1"/>
  <c r="C96" i="1"/>
  <c r="D96" i="1" s="1"/>
  <c r="C95" i="1"/>
  <c r="D95" i="1" s="1"/>
  <c r="C94" i="1"/>
  <c r="D94" i="1" s="1"/>
  <c r="C93" i="1"/>
  <c r="D93" i="1" s="1"/>
  <c r="C92" i="1"/>
  <c r="D92" i="1" s="1"/>
  <c r="C91" i="1"/>
  <c r="D91" i="1" s="1"/>
  <c r="C90" i="1"/>
  <c r="D90" i="1" s="1"/>
  <c r="C89" i="1"/>
  <c r="D89" i="1" s="1"/>
  <c r="C88" i="1"/>
  <c r="D88" i="1" s="1"/>
  <c r="C87" i="1"/>
  <c r="D87" i="1" s="1"/>
  <c r="C86" i="1"/>
  <c r="D86" i="1" s="1"/>
  <c r="C85" i="1"/>
  <c r="D85" i="1" s="1"/>
  <c r="C84" i="1"/>
  <c r="D84" i="1" s="1"/>
  <c r="C83" i="1"/>
  <c r="D83" i="1" s="1"/>
  <c r="C82" i="1"/>
  <c r="D82" i="1" s="1"/>
  <c r="C81" i="1"/>
  <c r="D81" i="1" s="1"/>
  <c r="C80" i="1"/>
  <c r="D80" i="1" s="1"/>
  <c r="C79" i="1"/>
  <c r="D79" i="1" s="1"/>
  <c r="C78" i="1"/>
  <c r="D78" i="1" s="1"/>
  <c r="C77" i="1"/>
  <c r="D77" i="1" s="1"/>
  <c r="C76" i="1"/>
  <c r="D76" i="1" s="1"/>
  <c r="C75" i="1"/>
  <c r="D75" i="1" s="1"/>
  <c r="C74" i="1"/>
  <c r="D74" i="1" s="1"/>
  <c r="C73" i="1"/>
  <c r="D73" i="1" s="1"/>
  <c r="E73" i="1" s="1"/>
  <c r="C72" i="1"/>
  <c r="D72" i="1" s="1"/>
  <c r="C71" i="1"/>
  <c r="D71" i="1" s="1"/>
  <c r="C70" i="1"/>
  <c r="D70" i="1" s="1"/>
  <c r="C69" i="1"/>
  <c r="D69" i="1" s="1"/>
  <c r="C68" i="1"/>
  <c r="C67" i="1"/>
  <c r="D67" i="1" s="1"/>
  <c r="C66" i="1"/>
  <c r="D66" i="1" s="1"/>
  <c r="C65" i="1"/>
  <c r="D65" i="1" s="1"/>
  <c r="C64" i="1"/>
  <c r="D64" i="1" s="1"/>
  <c r="C63" i="1"/>
  <c r="D63" i="1" s="1"/>
  <c r="C62" i="1"/>
  <c r="D62" i="1" s="1"/>
  <c r="C61" i="1"/>
  <c r="D61" i="1" s="1"/>
  <c r="E61" i="1" s="1"/>
  <c r="C60" i="1"/>
  <c r="D60" i="1" s="1"/>
  <c r="C59" i="1"/>
  <c r="D59" i="1" s="1"/>
  <c r="C58" i="1"/>
  <c r="D58" i="1" s="1"/>
  <c r="C57" i="1"/>
  <c r="D57" i="1" s="1"/>
  <c r="C56" i="1"/>
  <c r="D56" i="1" s="1"/>
  <c r="C55" i="1"/>
  <c r="D55" i="1" s="1"/>
  <c r="C54" i="1"/>
  <c r="D54" i="1" s="1"/>
  <c r="C53" i="1"/>
  <c r="D53" i="1" s="1"/>
  <c r="C52" i="1"/>
  <c r="D52" i="1" s="1"/>
  <c r="C51" i="1"/>
  <c r="D51" i="1" s="1"/>
  <c r="C50" i="1"/>
  <c r="D50" i="1" s="1"/>
  <c r="C49" i="1"/>
  <c r="D49" i="1" s="1"/>
  <c r="E49" i="1" s="1"/>
  <c r="C48" i="1"/>
  <c r="D48" i="1" s="1"/>
  <c r="C47" i="1"/>
  <c r="D47" i="1" s="1"/>
  <c r="C46" i="1"/>
  <c r="D46" i="1" s="1"/>
  <c r="C45" i="1"/>
  <c r="D45" i="1" s="1"/>
  <c r="C44" i="1"/>
  <c r="D44" i="1" s="1"/>
  <c r="C43" i="1"/>
  <c r="D43" i="1" s="1"/>
  <c r="C42" i="1"/>
  <c r="D42" i="1" s="1"/>
  <c r="C41" i="1"/>
  <c r="D41" i="1" s="1"/>
  <c r="C40" i="1"/>
  <c r="D40" i="1" s="1"/>
  <c r="C39" i="1"/>
  <c r="D39" i="1" s="1"/>
  <c r="C38" i="1"/>
  <c r="D38" i="1" s="1"/>
  <c r="C37" i="1"/>
  <c r="D37" i="1" s="1"/>
  <c r="E37" i="1" s="1"/>
  <c r="C36" i="1"/>
  <c r="D36" i="1" s="1"/>
  <c r="C35" i="1"/>
  <c r="D35" i="1" s="1"/>
  <c r="C34" i="1"/>
  <c r="D34" i="1" s="1"/>
  <c r="C33" i="1"/>
  <c r="D33" i="1" s="1"/>
  <c r="C32" i="1"/>
  <c r="D32" i="1" s="1"/>
  <c r="C31" i="1"/>
  <c r="D31" i="1" s="1"/>
  <c r="C30" i="1"/>
  <c r="D30" i="1" s="1"/>
  <c r="C29" i="1"/>
  <c r="D29" i="1" s="1"/>
  <c r="C28" i="1"/>
  <c r="D28" i="1" s="1"/>
  <c r="C27" i="1"/>
  <c r="D27" i="1" s="1"/>
  <c r="C26" i="1"/>
  <c r="D26" i="1" s="1"/>
  <c r="C25" i="1"/>
  <c r="D25" i="1" s="1"/>
  <c r="C24" i="1"/>
  <c r="D24" i="1" s="1"/>
  <c r="C23" i="1"/>
  <c r="D23" i="1" s="1"/>
  <c r="C22" i="1"/>
  <c r="D22" i="1" s="1"/>
  <c r="C21" i="1"/>
  <c r="D21" i="1" s="1"/>
  <c r="C20" i="1"/>
  <c r="D20" i="1" s="1"/>
  <c r="C19" i="1"/>
  <c r="D19" i="1" s="1"/>
  <c r="C18" i="1"/>
  <c r="D18" i="1" s="1"/>
  <c r="C17" i="1"/>
  <c r="D17" i="1" s="1"/>
  <c r="C16" i="1"/>
  <c r="D16" i="1" s="1"/>
  <c r="C15" i="1"/>
  <c r="D15" i="1" s="1"/>
  <c r="C14" i="1"/>
  <c r="D14" i="1" s="1"/>
  <c r="C13" i="1"/>
  <c r="D13" i="1" s="1"/>
  <c r="E13" i="1" s="1"/>
  <c r="C12" i="1"/>
  <c r="D12" i="1" s="1"/>
  <c r="C11" i="1"/>
  <c r="D11" i="1" s="1"/>
  <c r="C10" i="1"/>
  <c r="D10" i="1" s="1"/>
  <c r="C9" i="1"/>
  <c r="D9" i="1" s="1"/>
  <c r="C8" i="1"/>
  <c r="D8" i="1" s="1"/>
  <c r="C7" i="1"/>
  <c r="D7" i="1" s="1"/>
  <c r="C6" i="1"/>
  <c r="D6" i="1" s="1"/>
  <c r="C5" i="1"/>
  <c r="D5" i="1" s="1"/>
  <c r="C4" i="1"/>
  <c r="D4" i="1" s="1"/>
  <c r="C3" i="1"/>
  <c r="D3" i="1" s="1"/>
  <c r="D2" i="1"/>
  <c r="D241" i="1" l="1"/>
  <c r="E241" i="1" s="1"/>
  <c r="D241" i="2"/>
  <c r="G241" i="2" s="1"/>
  <c r="D361" i="1"/>
  <c r="D361" i="2"/>
  <c r="G361" i="2" s="1"/>
  <c r="D121" i="1"/>
  <c r="E121" i="1" s="1"/>
  <c r="D121" i="2"/>
  <c r="G121" i="2" s="1"/>
  <c r="D181" i="1"/>
  <c r="E181" i="1" s="1"/>
  <c r="C181" i="2"/>
  <c r="E123" i="1"/>
  <c r="D240" i="1"/>
  <c r="E240" i="1" s="1"/>
  <c r="D240" i="2"/>
  <c r="E215" i="1"/>
  <c r="E227" i="1"/>
  <c r="E251" i="1"/>
  <c r="E275" i="1"/>
  <c r="E347" i="1"/>
  <c r="E24" i="1"/>
  <c r="E48" i="1"/>
  <c r="E72" i="1"/>
  <c r="E96" i="1"/>
  <c r="E120" i="1"/>
  <c r="E144" i="1"/>
  <c r="E168" i="1"/>
  <c r="E180" i="1"/>
  <c r="E192" i="1"/>
  <c r="E312" i="1"/>
  <c r="E324" i="1"/>
  <c r="E372" i="1"/>
  <c r="E304" i="1"/>
  <c r="E17" i="1"/>
  <c r="E29" i="1"/>
  <c r="E41" i="1"/>
  <c r="E65" i="1"/>
  <c r="E89" i="1"/>
  <c r="E101" i="1"/>
  <c r="E113" i="1"/>
  <c r="E173" i="1"/>
  <c r="E197" i="1"/>
  <c r="E233" i="1"/>
  <c r="E281" i="1"/>
  <c r="E329" i="1"/>
  <c r="E341" i="1"/>
  <c r="E353" i="1"/>
  <c r="E377" i="1"/>
  <c r="E208" i="1"/>
  <c r="E412" i="1"/>
  <c r="E30" i="1"/>
  <c r="E90" i="1"/>
  <c r="E126" i="1"/>
  <c r="E187" i="1"/>
  <c r="E211" i="1"/>
  <c r="E235" i="1"/>
  <c r="E6" i="1"/>
  <c r="E8" i="1"/>
  <c r="E56" i="1"/>
  <c r="E80" i="1"/>
  <c r="E104" i="1"/>
  <c r="E116" i="1"/>
  <c r="E128" i="1"/>
  <c r="E176" i="1"/>
  <c r="E54" i="1"/>
  <c r="E150" i="1"/>
  <c r="E20" i="1"/>
  <c r="E66" i="1"/>
  <c r="E174" i="1"/>
  <c r="E32" i="1"/>
  <c r="E38" i="1"/>
  <c r="E62" i="1"/>
  <c r="E86" i="1"/>
  <c r="E134" i="1"/>
  <c r="E193" i="1"/>
  <c r="E217" i="1"/>
  <c r="E289" i="1"/>
  <c r="E3" i="1"/>
  <c r="E27" i="1"/>
  <c r="E75" i="1"/>
  <c r="E87" i="1"/>
  <c r="E99" i="1"/>
  <c r="E147" i="1"/>
  <c r="E171" i="1"/>
  <c r="E183" i="1"/>
  <c r="E194" i="1"/>
  <c r="E206" i="1"/>
  <c r="E218" i="1"/>
  <c r="E266" i="1"/>
  <c r="E278" i="1"/>
  <c r="E446" i="1"/>
  <c r="E14" i="1"/>
  <c r="E26" i="1"/>
  <c r="E50" i="1"/>
  <c r="E146" i="1"/>
  <c r="E205" i="1"/>
  <c r="E16" i="1"/>
  <c r="E40" i="1"/>
  <c r="E64" i="1"/>
  <c r="E112" i="1"/>
  <c r="E124" i="1"/>
  <c r="E136" i="1"/>
  <c r="E160" i="1"/>
  <c r="E184" i="1"/>
  <c r="E219" i="1"/>
  <c r="E255" i="1"/>
  <c r="E435" i="1"/>
  <c r="E19" i="1"/>
  <c r="E103" i="1"/>
  <c r="E115" i="1"/>
  <c r="E139" i="1"/>
  <c r="E151" i="1"/>
  <c r="E163" i="1"/>
  <c r="E198" i="1"/>
  <c r="E210" i="1"/>
  <c r="E246" i="1"/>
  <c r="E283" i="1"/>
  <c r="E21" i="1"/>
  <c r="E33" i="1"/>
  <c r="E45" i="1"/>
  <c r="E57" i="1"/>
  <c r="E69" i="1"/>
  <c r="E81" i="1"/>
  <c r="E105" i="1"/>
  <c r="E129" i="1"/>
  <c r="E141" i="1"/>
  <c r="E177" i="1"/>
  <c r="E200" i="1"/>
  <c r="E224" i="1"/>
  <c r="E272" i="1"/>
  <c r="E308" i="1"/>
  <c r="E320" i="1"/>
  <c r="E344" i="1"/>
  <c r="E82" i="1"/>
  <c r="E189" i="1"/>
  <c r="E22" i="1"/>
  <c r="E46" i="1"/>
  <c r="E70" i="1"/>
  <c r="E94" i="1"/>
  <c r="E118" i="1"/>
  <c r="E154" i="1"/>
  <c r="E201" i="1"/>
  <c r="E213" i="1"/>
  <c r="E225" i="1"/>
  <c r="E297" i="1"/>
  <c r="E11" i="1"/>
  <c r="E23" i="1"/>
  <c r="E59" i="1"/>
  <c r="E83" i="1"/>
  <c r="E107" i="1"/>
  <c r="E119" i="1"/>
  <c r="E131" i="1"/>
  <c r="E155" i="1"/>
  <c r="E167" i="1"/>
  <c r="E190" i="1"/>
  <c r="E214" i="1"/>
  <c r="E262" i="1"/>
  <c r="E406" i="1"/>
  <c r="D68" i="1"/>
  <c r="E68" i="1" s="1"/>
  <c r="D68" i="2"/>
  <c r="E221" i="1"/>
  <c r="E91" i="1"/>
  <c r="E149" i="1"/>
  <c r="E78" i="1"/>
  <c r="E157" i="1"/>
  <c r="E164" i="1"/>
  <c r="E185" i="1"/>
  <c r="E222" i="1"/>
  <c r="E229" i="1"/>
  <c r="E237" i="1"/>
  <c r="E332" i="1"/>
  <c r="E388" i="1"/>
  <c r="E77" i="1"/>
  <c r="E142" i="1"/>
  <c r="E228" i="1"/>
  <c r="E300" i="1"/>
  <c r="E9" i="1"/>
  <c r="E43" i="1"/>
  <c r="E85" i="1"/>
  <c r="E36" i="1"/>
  <c r="E44" i="1"/>
  <c r="E93" i="1"/>
  <c r="E100" i="1"/>
  <c r="E158" i="1"/>
  <c r="E165" i="1"/>
  <c r="E179" i="1"/>
  <c r="E238" i="1"/>
  <c r="E254" i="1"/>
  <c r="E261" i="1"/>
  <c r="E269" i="1"/>
  <c r="E292" i="1"/>
  <c r="E316" i="1"/>
  <c r="E110" i="1"/>
  <c r="E209" i="1"/>
  <c r="E318" i="1"/>
  <c r="E382" i="1"/>
  <c r="E5" i="1"/>
  <c r="E25" i="1"/>
  <c r="E53" i="1"/>
  <c r="E117" i="1"/>
  <c r="E130" i="1"/>
  <c r="E137" i="1"/>
  <c r="E145" i="1"/>
  <c r="E182" i="1"/>
  <c r="E188" i="1"/>
  <c r="E195" i="1"/>
  <c r="E232" i="1"/>
  <c r="E295" i="1"/>
  <c r="E326" i="1"/>
  <c r="E350" i="1"/>
  <c r="E358" i="1"/>
  <c r="E479" i="1"/>
  <c r="E60" i="1"/>
  <c r="E67" i="1"/>
  <c r="E125" i="1"/>
  <c r="E153" i="1"/>
  <c r="E161" i="1"/>
  <c r="E203" i="1"/>
  <c r="E441" i="1"/>
  <c r="E717" i="1"/>
  <c r="E701" i="1"/>
  <c r="E685" i="1"/>
  <c r="E669" i="1"/>
  <c r="E653" i="1"/>
  <c r="E637" i="1"/>
  <c r="E602" i="1"/>
  <c r="E570" i="1"/>
  <c r="E538" i="1"/>
  <c r="E506" i="1"/>
  <c r="E474" i="1"/>
  <c r="E442" i="1"/>
  <c r="E410" i="1"/>
  <c r="E716" i="1"/>
  <c r="E712" i="1"/>
  <c r="E697" i="1"/>
  <c r="E693" i="1"/>
  <c r="E652" i="1"/>
  <c r="E648" i="1"/>
  <c r="E633" i="1"/>
  <c r="E610" i="1"/>
  <c r="E597" i="1"/>
  <c r="E568" i="1"/>
  <c r="E548" i="1"/>
  <c r="E545" i="1"/>
  <c r="E542" i="1"/>
  <c r="E507" i="1"/>
  <c r="E451" i="1"/>
  <c r="E448" i="1"/>
  <c r="E445" i="1"/>
  <c r="E426" i="1"/>
  <c r="E357" i="1"/>
  <c r="E325" i="1"/>
  <c r="E293" i="1"/>
  <c r="E708" i="1"/>
  <c r="E705" i="1"/>
  <c r="E690" i="1"/>
  <c r="E644" i="1"/>
  <c r="E641" i="1"/>
  <c r="E629" i="1"/>
  <c r="E483" i="1"/>
  <c r="E480" i="1"/>
  <c r="E477" i="1"/>
  <c r="E612" i="1"/>
  <c r="E512" i="1"/>
  <c r="E461" i="1"/>
  <c r="E700" i="1"/>
  <c r="E696" i="1"/>
  <c r="E681" i="1"/>
  <c r="E677" i="1"/>
  <c r="E636" i="1"/>
  <c r="E632" i="1"/>
  <c r="E609" i="1"/>
  <c r="E606" i="1"/>
  <c r="E571" i="1"/>
  <c r="E515" i="1"/>
  <c r="E509" i="1"/>
  <c r="E490" i="1"/>
  <c r="E405" i="1"/>
  <c r="E692" i="1"/>
  <c r="E689" i="1"/>
  <c r="E674" i="1"/>
  <c r="E547" i="1"/>
  <c r="E544" i="1"/>
  <c r="E541" i="1"/>
  <c r="E437" i="1"/>
  <c r="E579" i="1"/>
  <c r="E576" i="1"/>
  <c r="E573" i="1"/>
  <c r="E469" i="1"/>
  <c r="E676" i="1"/>
  <c r="E673" i="1"/>
  <c r="E658" i="1"/>
  <c r="E611" i="1"/>
  <c r="E608" i="1"/>
  <c r="E605" i="1"/>
  <c r="E586" i="1"/>
  <c r="E557" i="1"/>
  <c r="E514" i="1"/>
  <c r="E501" i="1"/>
  <c r="E533" i="1"/>
  <c r="E2" i="1"/>
  <c r="E572" i="1"/>
  <c r="E419" i="1"/>
  <c r="E411" i="1"/>
  <c r="E364" i="1"/>
  <c r="E337" i="1"/>
  <c r="E315" i="1"/>
  <c r="E280" i="1"/>
  <c r="E277" i="1"/>
  <c r="E247" i="1"/>
  <c r="E223" i="1"/>
  <c r="E159" i="1"/>
  <c r="E95" i="1"/>
  <c r="E31" i="1"/>
  <c r="E7" i="1"/>
  <c r="E516" i="1"/>
  <c r="E449" i="1"/>
  <c r="E199" i="1"/>
  <c r="E135" i="1"/>
  <c r="E71" i="1"/>
  <c r="E340" i="1"/>
  <c r="E175" i="1"/>
  <c r="E111" i="1"/>
  <c r="E642" i="1"/>
  <c r="E536" i="1"/>
  <c r="E472" i="1"/>
  <c r="E239" i="1"/>
  <c r="E657" i="1"/>
  <c r="E565" i="1"/>
  <c r="E452" i="1"/>
  <c r="E370" i="1"/>
  <c r="E366" i="1"/>
  <c r="E314" i="1"/>
  <c r="E279" i="1"/>
  <c r="E578" i="1"/>
  <c r="E413" i="1"/>
  <c r="E404" i="1"/>
  <c r="E394" i="1"/>
  <c r="E361" i="1"/>
  <c r="E321" i="1"/>
  <c r="E309" i="1"/>
  <c r="E306" i="1"/>
  <c r="E294" i="1"/>
  <c r="E286" i="1"/>
  <c r="E271" i="1"/>
  <c r="E267" i="1"/>
  <c r="E256" i="1"/>
  <c r="E253" i="1"/>
  <c r="E528" i="1"/>
  <c r="E378" i="1"/>
  <c r="E369" i="1"/>
  <c r="E302" i="1"/>
  <c r="E298" i="1"/>
  <c r="E282" i="1"/>
  <c r="E263" i="1"/>
  <c r="E248" i="1"/>
  <c r="E245" i="1"/>
  <c r="E231" i="1"/>
  <c r="E660" i="1"/>
  <c r="E510" i="1"/>
  <c r="E475" i="1"/>
  <c r="E416" i="1"/>
  <c r="E403" i="1"/>
  <c r="E393" i="1"/>
  <c r="E346" i="1"/>
  <c r="E338" i="1"/>
  <c r="E334" i="1"/>
  <c r="E305" i="1"/>
  <c r="E207" i="1"/>
  <c r="E143" i="1"/>
  <c r="E79" i="1"/>
  <c r="E15" i="1"/>
  <c r="E706" i="1"/>
  <c r="E621" i="1"/>
  <c r="E513" i="1"/>
  <c r="E18" i="1"/>
  <c r="E39" i="1"/>
  <c r="E47" i="1"/>
  <c r="E51" i="1"/>
  <c r="E243" i="1"/>
  <c r="E249" i="1"/>
  <c r="E264" i="1"/>
  <c r="E285" i="1"/>
  <c r="E307" i="1"/>
  <c r="E359" i="1"/>
  <c r="E397" i="1"/>
  <c r="E464" i="1"/>
  <c r="E10" i="1"/>
  <c r="E35" i="1"/>
  <c r="E52" i="1"/>
  <c r="E55" i="1"/>
  <c r="E63" i="1"/>
  <c r="E84" i="1"/>
  <c r="E88" i="1"/>
  <c r="E102" i="1"/>
  <c r="E114" i="1"/>
  <c r="E127" i="1"/>
  <c r="E148" i="1"/>
  <c r="E152" i="1"/>
  <c r="E166" i="1"/>
  <c r="E178" i="1"/>
  <c r="E191" i="1"/>
  <c r="E212" i="1"/>
  <c r="E216" i="1"/>
  <c r="E230" i="1"/>
  <c r="E244" i="1"/>
  <c r="E259" i="1"/>
  <c r="E270" i="1"/>
  <c r="E488" i="1"/>
  <c r="E504" i="1"/>
  <c r="E522" i="1"/>
  <c r="E543" i="1"/>
  <c r="E563" i="1"/>
  <c r="E603" i="1"/>
  <c r="E634" i="1"/>
  <c r="E649" i="1"/>
  <c r="E664" i="1"/>
  <c r="E680" i="1"/>
  <c r="E12" i="1"/>
  <c r="E42" i="1"/>
  <c r="E76" i="1"/>
  <c r="E106" i="1"/>
  <c r="E140" i="1"/>
  <c r="E170" i="1"/>
  <c r="E204" i="1"/>
  <c r="E234" i="1"/>
  <c r="E252" i="1"/>
  <c r="E274" i="1"/>
  <c r="E330" i="1"/>
  <c r="E342" i="1"/>
  <c r="E355" i="1"/>
  <c r="E360" i="1"/>
  <c r="E365" i="1"/>
  <c r="E383" i="1"/>
  <c r="E398" i="1"/>
  <c r="E420" i="1"/>
  <c r="E431" i="1"/>
  <c r="E447" i="1"/>
  <c r="E459" i="1"/>
  <c r="E470" i="1"/>
  <c r="E484" i="1"/>
  <c r="E493" i="1"/>
  <c r="E499" i="1"/>
  <c r="E505" i="1"/>
  <c r="E523" i="1"/>
  <c r="E534" i="1"/>
  <c r="E539" i="1"/>
  <c r="E577" i="1"/>
  <c r="E581" i="1"/>
  <c r="E587" i="1"/>
  <c r="E592" i="1"/>
  <c r="E598" i="1"/>
  <c r="E604" i="1"/>
  <c r="E655" i="1"/>
  <c r="E665" i="1"/>
  <c r="E691" i="1"/>
  <c r="E260" i="1"/>
  <c r="E290" i="1"/>
  <c r="E313" i="1"/>
  <c r="E317" i="1"/>
  <c r="E331" i="1"/>
  <c r="E339" i="1"/>
  <c r="E351" i="1"/>
  <c r="E373" i="1"/>
  <c r="E399" i="1"/>
  <c r="E407" i="1"/>
  <c r="E443" i="1"/>
  <c r="E455" i="1"/>
  <c r="E569" i="1"/>
  <c r="E618" i="1"/>
  <c r="E640" i="1"/>
  <c r="E656" i="1"/>
  <c r="E671" i="1"/>
  <c r="E702" i="1"/>
  <c r="E707" i="1"/>
  <c r="E299" i="1"/>
  <c r="E335" i="1"/>
  <c r="E343" i="1"/>
  <c r="E356" i="1"/>
  <c r="E374" i="1"/>
  <c r="E384" i="1"/>
  <c r="E408" i="1"/>
  <c r="E417" i="1"/>
  <c r="E427" i="1"/>
  <c r="E432" i="1"/>
  <c r="E444" i="1"/>
  <c r="E460" i="1"/>
  <c r="E476" i="1"/>
  <c r="E519" i="1"/>
  <c r="E524" i="1"/>
  <c r="E540" i="1"/>
  <c r="E574" i="1"/>
  <c r="E594" i="1"/>
  <c r="E619" i="1"/>
  <c r="E624" i="1"/>
  <c r="E630" i="1"/>
  <c r="E645" i="1"/>
  <c r="E661" i="1"/>
  <c r="E687" i="1"/>
  <c r="E698" i="1"/>
  <c r="E713" i="1"/>
  <c r="E242" i="1"/>
  <c r="E257" i="1"/>
  <c r="E268" i="1"/>
  <c r="E287" i="1"/>
  <c r="E291" i="1"/>
  <c r="E303" i="1"/>
  <c r="E310" i="1"/>
  <c r="E322" i="1"/>
  <c r="E336" i="1"/>
  <c r="E352" i="1"/>
  <c r="E362" i="1"/>
  <c r="E379" i="1"/>
  <c r="E385" i="1"/>
  <c r="E390" i="1"/>
  <c r="E395" i="1"/>
  <c r="E400" i="1"/>
  <c r="E409" i="1"/>
  <c r="E418" i="1"/>
  <c r="E438" i="1"/>
  <c r="E456" i="1"/>
  <c r="E467" i="1"/>
  <c r="E481" i="1"/>
  <c r="E508" i="1"/>
  <c r="E554" i="1"/>
  <c r="E583" i="1"/>
  <c r="E600" i="1"/>
  <c r="E646" i="1"/>
  <c r="E672" i="1"/>
  <c r="E683" i="1"/>
  <c r="E108" i="1"/>
  <c r="E172" i="1"/>
  <c r="E276" i="1"/>
  <c r="E348" i="1"/>
  <c r="E375" i="1"/>
  <c r="E386" i="1"/>
  <c r="E396" i="1"/>
  <c r="E468" i="1"/>
  <c r="E496" i="1"/>
  <c r="E502" i="1"/>
  <c r="E520" i="1"/>
  <c r="E525" i="1"/>
  <c r="E531" i="1"/>
  <c r="E546" i="1"/>
  <c r="E560" i="1"/>
  <c r="E575" i="1"/>
  <c r="E584" i="1"/>
  <c r="E589" i="1"/>
  <c r="E595" i="1"/>
  <c r="E615" i="1"/>
  <c r="E704" i="1"/>
  <c r="E74" i="1"/>
  <c r="E138" i="1"/>
  <c r="E236" i="1"/>
  <c r="E250" i="1"/>
  <c r="E327" i="1"/>
  <c r="E363" i="1"/>
  <c r="E380" i="1"/>
  <c r="E391" i="1"/>
  <c r="E401" i="1"/>
  <c r="E414" i="1"/>
  <c r="E482" i="1"/>
  <c r="E34" i="1"/>
  <c r="E98" i="1"/>
  <c r="E132" i="1"/>
  <c r="E162" i="1"/>
  <c r="E196" i="1"/>
  <c r="E226" i="1"/>
  <c r="E258" i="1"/>
  <c r="E265" i="1"/>
  <c r="E284" i="1"/>
  <c r="E288" i="1"/>
  <c r="E296" i="1"/>
  <c r="E311" i="1"/>
  <c r="E319" i="1"/>
  <c r="E323" i="1"/>
  <c r="E328" i="1"/>
  <c r="E333" i="1"/>
  <c r="E367" i="1"/>
  <c r="E392" i="1"/>
  <c r="E402" i="1"/>
  <c r="E415" i="1"/>
  <c r="E423" i="1"/>
  <c r="E473" i="1"/>
  <c r="E497" i="1"/>
  <c r="E561" i="1"/>
  <c r="E566" i="1"/>
  <c r="E601" i="1"/>
  <c r="E627" i="1"/>
  <c r="E659" i="1"/>
  <c r="E668" i="1"/>
  <c r="E684" i="1"/>
  <c r="E694" i="1"/>
  <c r="E709" i="1"/>
  <c r="E720" i="1"/>
  <c r="E202" i="1"/>
  <c r="E371" i="1"/>
  <c r="E4" i="1"/>
  <c r="E28" i="1"/>
  <c r="E58" i="1"/>
  <c r="E92" i="1"/>
  <c r="E122" i="1"/>
  <c r="E156" i="1"/>
  <c r="E186" i="1"/>
  <c r="E220" i="1"/>
  <c r="E273" i="1"/>
  <c r="E301" i="1"/>
  <c r="E345" i="1"/>
  <c r="E349" i="1"/>
  <c r="E354" i="1"/>
  <c r="E368" i="1"/>
  <c r="E376" i="1"/>
  <c r="E381" i="1"/>
  <c r="E387" i="1"/>
  <c r="E424" i="1"/>
  <c r="E429" i="1"/>
  <c r="E440" i="1"/>
  <c r="E450" i="1"/>
  <c r="E458" i="1"/>
  <c r="E478" i="1"/>
  <c r="E537" i="1"/>
  <c r="E580" i="1"/>
  <c r="E585" i="1"/>
  <c r="E638" i="1"/>
  <c r="E643" i="1"/>
  <c r="E675" i="1"/>
  <c r="E710" i="1"/>
  <c r="E436" i="1"/>
  <c r="E492" i="1"/>
  <c r="E529" i="1"/>
  <c r="E549" i="1"/>
  <c r="E553" i="1"/>
  <c r="E562" i="1"/>
  <c r="E614" i="1"/>
  <c r="E622" i="1"/>
  <c r="E511" i="1"/>
  <c r="E517" i="1"/>
  <c r="E521" i="1"/>
  <c r="E530" i="1"/>
  <c r="E582" i="1"/>
  <c r="E590" i="1"/>
  <c r="E623" i="1"/>
  <c r="E635" i="1"/>
  <c r="E639" i="1"/>
  <c r="E650" i="1"/>
  <c r="E654" i="1"/>
  <c r="E688" i="1"/>
  <c r="E699" i="1"/>
  <c r="E703" i="1"/>
  <c r="E714" i="1"/>
  <c r="E718" i="1"/>
  <c r="E428" i="1"/>
  <c r="E465" i="1"/>
  <c r="E485" i="1"/>
  <c r="E489" i="1"/>
  <c r="E498" i="1"/>
  <c r="E550" i="1"/>
  <c r="E558" i="1"/>
  <c r="E591" i="1"/>
  <c r="E628" i="1"/>
  <c r="E433" i="1"/>
  <c r="E453" i="1"/>
  <c r="E457" i="1"/>
  <c r="E466" i="1"/>
  <c r="E518" i="1"/>
  <c r="E526" i="1"/>
  <c r="E559" i="1"/>
  <c r="E596" i="1"/>
  <c r="E651" i="1"/>
  <c r="E666" i="1"/>
  <c r="E670" i="1"/>
  <c r="E715" i="1"/>
  <c r="E719" i="1"/>
  <c r="E425" i="1"/>
  <c r="E486" i="1"/>
  <c r="E555" i="1"/>
  <c r="E616" i="1"/>
  <c r="E620" i="1"/>
  <c r="E662" i="1"/>
  <c r="E421" i="1"/>
  <c r="E434" i="1"/>
  <c r="E494" i="1"/>
  <c r="E527" i="1"/>
  <c r="E551" i="1"/>
  <c r="E564" i="1"/>
  <c r="E389" i="1"/>
  <c r="E454" i="1"/>
  <c r="E462" i="1"/>
  <c r="E495" i="1"/>
  <c r="E532" i="1"/>
  <c r="E588" i="1"/>
  <c r="E625" i="1"/>
  <c r="E667" i="1"/>
  <c r="E682" i="1"/>
  <c r="E686" i="1"/>
  <c r="E422" i="1"/>
  <c r="E430" i="1"/>
  <c r="E463" i="1"/>
  <c r="E487" i="1"/>
  <c r="E491" i="1"/>
  <c r="E500" i="1"/>
  <c r="E552" i="1"/>
  <c r="E556" i="1"/>
  <c r="E593" i="1"/>
  <c r="E607" i="1"/>
  <c r="E613" i="1"/>
  <c r="E617" i="1"/>
  <c r="E626" i="1"/>
  <c r="E678" i="1"/>
  <c r="E439" i="1"/>
  <c r="E471" i="1"/>
  <c r="E503" i="1"/>
  <c r="E535" i="1"/>
  <c r="E567" i="1"/>
  <c r="E599" i="1"/>
  <c r="E631" i="1"/>
  <c r="E647" i="1"/>
  <c r="E663" i="1"/>
  <c r="E679" i="1"/>
  <c r="E695" i="1"/>
  <c r="E711" i="1"/>
  <c r="E721" i="1"/>
  <c r="C7" i="3" l="1"/>
  <c r="W11" i="2"/>
  <c r="C8" i="3" s="1"/>
  <c r="W12" i="2"/>
  <c r="C9" i="3" s="1"/>
  <c r="W13" i="2"/>
  <c r="C10" i="3" s="1"/>
  <c r="W14" i="2"/>
  <c r="C11" i="3" s="1"/>
  <c r="W9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2" i="2"/>
  <c r="C6" i="3" l="1"/>
  <c r="W16" i="2"/>
  <c r="C13" i="3" s="1"/>
  <c r="C43" i="3" s="1"/>
  <c r="W17" i="2"/>
  <c r="C14" i="3" s="1"/>
  <c r="X68" i="2"/>
  <c r="D32" i="3" s="1"/>
  <c r="Y68" i="2"/>
  <c r="E32" i="3" s="1"/>
  <c r="W68" i="2"/>
  <c r="C32" i="3" s="1"/>
  <c r="X67" i="2"/>
  <c r="D31" i="3" s="1"/>
  <c r="Y67" i="2"/>
  <c r="E31" i="3" s="1"/>
  <c r="W67" i="2"/>
  <c r="C31" i="3" s="1"/>
  <c r="R561" i="2"/>
  <c r="X66" i="2"/>
  <c r="D30" i="3" s="1"/>
  <c r="Y66" i="2"/>
  <c r="E30" i="3" s="1"/>
  <c r="W66" i="2"/>
  <c r="C30" i="3" s="1"/>
  <c r="W65" i="2"/>
  <c r="C29" i="3" s="1"/>
  <c r="R441" i="2"/>
  <c r="X65" i="2"/>
  <c r="D29" i="3" s="1"/>
  <c r="Y65" i="2"/>
  <c r="E29" i="3" s="1"/>
  <c r="R322" i="2"/>
  <c r="X64" i="2"/>
  <c r="D28" i="3" s="1"/>
  <c r="Y64" i="2"/>
  <c r="E28" i="3" s="1"/>
  <c r="W64" i="2"/>
  <c r="C28" i="3" s="1"/>
  <c r="R202" i="2"/>
  <c r="X63" i="2"/>
  <c r="Y63" i="2"/>
  <c r="W63" i="2"/>
  <c r="R82" i="2"/>
  <c r="Y10" i="2"/>
  <c r="E7" i="3" s="1"/>
  <c r="Y11" i="2"/>
  <c r="E8" i="3" s="1"/>
  <c r="Y12" i="2"/>
  <c r="E9" i="3" s="1"/>
  <c r="Y13" i="2"/>
  <c r="E10" i="3" s="1"/>
  <c r="Y14" i="2"/>
  <c r="E11" i="3" s="1"/>
  <c r="X11" i="2"/>
  <c r="D8" i="3" s="1"/>
  <c r="X12" i="2"/>
  <c r="D9" i="3" s="1"/>
  <c r="X13" i="2"/>
  <c r="D10" i="3" s="1"/>
  <c r="X14" i="2"/>
  <c r="D11" i="3" s="1"/>
  <c r="X10" i="2"/>
  <c r="D7" i="3" s="1"/>
  <c r="Y9" i="2"/>
  <c r="X9" i="2"/>
  <c r="Q501" i="2"/>
  <c r="Q381" i="2"/>
  <c r="Q261" i="2"/>
  <c r="D27" i="3" l="1"/>
  <c r="X72" i="2"/>
  <c r="D36" i="3" s="1"/>
  <c r="X71" i="2"/>
  <c r="D35" i="3" s="1"/>
  <c r="C27" i="3"/>
  <c r="W72" i="2"/>
  <c r="C36" i="3" s="1"/>
  <c r="W71" i="2"/>
  <c r="C35" i="3" s="1"/>
  <c r="E27" i="3"/>
  <c r="Y72" i="2"/>
  <c r="E36" i="3" s="1"/>
  <c r="Y71" i="2"/>
  <c r="D6" i="3"/>
  <c r="X17" i="2"/>
  <c r="D14" i="3" s="1"/>
  <c r="X16" i="2"/>
  <c r="D13" i="3" s="1"/>
  <c r="E6" i="3"/>
  <c r="Y17" i="2"/>
  <c r="E14" i="3" s="1"/>
  <c r="Y16" i="2"/>
  <c r="Z65" i="2"/>
  <c r="Z67" i="2"/>
  <c r="Z63" i="2"/>
  <c r="Z68" i="2"/>
  <c r="Z66" i="2"/>
  <c r="Z64" i="2"/>
  <c r="E13" i="3" l="1"/>
  <c r="X18" i="2"/>
  <c r="D15" i="3" s="1"/>
  <c r="F54" i="3" s="1"/>
  <c r="Y74" i="2"/>
  <c r="E38" i="3" s="1"/>
  <c r="F56" i="3" s="1"/>
  <c r="E35" i="3"/>
  <c r="C40" i="3"/>
  <c r="C42" i="3"/>
  <c r="C44" i="3" s="1"/>
  <c r="F51" i="3" s="1"/>
  <c r="F49" i="3"/>
  <c r="C41" i="3"/>
  <c r="F50" i="3" s="1"/>
  <c r="Z72" i="2"/>
  <c r="Z18" i="2"/>
  <c r="Q141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421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A303" i="2"/>
  <c r="E303" i="2" s="1"/>
  <c r="A304" i="2"/>
  <c r="E304" i="2" s="1"/>
  <c r="A305" i="2"/>
  <c r="E305" i="2" s="1"/>
  <c r="A306" i="2"/>
  <c r="E306" i="2" s="1"/>
  <c r="A307" i="2"/>
  <c r="E307" i="2" s="1"/>
  <c r="A308" i="2"/>
  <c r="E308" i="2" s="1"/>
  <c r="A309" i="2"/>
  <c r="E309" i="2" s="1"/>
  <c r="A310" i="2"/>
  <c r="E310" i="2" s="1"/>
  <c r="A311" i="2"/>
  <c r="E311" i="2" s="1"/>
  <c r="A312" i="2"/>
  <c r="E312" i="2" s="1"/>
  <c r="A313" i="2"/>
  <c r="E313" i="2" s="1"/>
  <c r="A314" i="2"/>
  <c r="E314" i="2" s="1"/>
  <c r="A315" i="2"/>
  <c r="E315" i="2" s="1"/>
  <c r="A316" i="2"/>
  <c r="E316" i="2" s="1"/>
  <c r="A317" i="2"/>
  <c r="E317" i="2" s="1"/>
  <c r="A318" i="2"/>
  <c r="E318" i="2" s="1"/>
  <c r="A319" i="2"/>
  <c r="E319" i="2" s="1"/>
  <c r="A320" i="2"/>
  <c r="E320" i="2" s="1"/>
  <c r="A321" i="2"/>
  <c r="E321" i="2" s="1"/>
  <c r="A322" i="2"/>
  <c r="E322" i="2" s="1"/>
  <c r="A323" i="2"/>
  <c r="E323" i="2" s="1"/>
  <c r="A324" i="2"/>
  <c r="E324" i="2" s="1"/>
  <c r="A325" i="2"/>
  <c r="E325" i="2" s="1"/>
  <c r="A326" i="2"/>
  <c r="E326" i="2" s="1"/>
  <c r="A327" i="2"/>
  <c r="E327" i="2" s="1"/>
  <c r="A328" i="2"/>
  <c r="E328" i="2" s="1"/>
  <c r="A329" i="2"/>
  <c r="E329" i="2" s="1"/>
  <c r="A330" i="2"/>
  <c r="E330" i="2" s="1"/>
  <c r="A331" i="2"/>
  <c r="E331" i="2" s="1"/>
  <c r="A332" i="2"/>
  <c r="E332" i="2" s="1"/>
  <c r="A333" i="2"/>
  <c r="E333" i="2" s="1"/>
  <c r="A334" i="2"/>
  <c r="E334" i="2" s="1"/>
  <c r="A335" i="2"/>
  <c r="E335" i="2" s="1"/>
  <c r="A336" i="2"/>
  <c r="E336" i="2" s="1"/>
  <c r="A337" i="2"/>
  <c r="E337" i="2" s="1"/>
  <c r="A338" i="2"/>
  <c r="E338" i="2" s="1"/>
  <c r="A339" i="2"/>
  <c r="E339" i="2" s="1"/>
  <c r="A340" i="2"/>
  <c r="E340" i="2" s="1"/>
  <c r="A341" i="2"/>
  <c r="E341" i="2" s="1"/>
  <c r="A342" i="2"/>
  <c r="E342" i="2" s="1"/>
  <c r="A343" i="2"/>
  <c r="E343" i="2" s="1"/>
  <c r="A344" i="2"/>
  <c r="E344" i="2" s="1"/>
  <c r="A345" i="2"/>
  <c r="E345" i="2" s="1"/>
  <c r="A346" i="2"/>
  <c r="E346" i="2" s="1"/>
  <c r="A347" i="2"/>
  <c r="E347" i="2" s="1"/>
  <c r="A348" i="2"/>
  <c r="E348" i="2" s="1"/>
  <c r="A349" i="2"/>
  <c r="E349" i="2" s="1"/>
  <c r="A350" i="2"/>
  <c r="E350" i="2" s="1"/>
  <c r="A351" i="2"/>
  <c r="E351" i="2" s="1"/>
  <c r="A352" i="2"/>
  <c r="E352" i="2" s="1"/>
  <c r="A353" i="2"/>
  <c r="E353" i="2" s="1"/>
  <c r="A354" i="2"/>
  <c r="E354" i="2" s="1"/>
  <c r="A355" i="2"/>
  <c r="E355" i="2" s="1"/>
  <c r="A356" i="2"/>
  <c r="E356" i="2" s="1"/>
  <c r="A357" i="2"/>
  <c r="E357" i="2" s="1"/>
  <c r="A358" i="2"/>
  <c r="E358" i="2" s="1"/>
  <c r="A359" i="2"/>
  <c r="E359" i="2" s="1"/>
  <c r="A360" i="2"/>
  <c r="E360" i="2" s="1"/>
  <c r="A302" i="2"/>
  <c r="E302" i="2" s="1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A183" i="2"/>
  <c r="E183" i="2" s="1"/>
  <c r="A184" i="2"/>
  <c r="E184" i="2" s="1"/>
  <c r="A185" i="2"/>
  <c r="E185" i="2" s="1"/>
  <c r="A186" i="2"/>
  <c r="E186" i="2" s="1"/>
  <c r="A187" i="2"/>
  <c r="E187" i="2" s="1"/>
  <c r="A188" i="2"/>
  <c r="E188" i="2" s="1"/>
  <c r="A189" i="2"/>
  <c r="E189" i="2" s="1"/>
  <c r="A190" i="2"/>
  <c r="E190" i="2" s="1"/>
  <c r="A191" i="2"/>
  <c r="E191" i="2" s="1"/>
  <c r="A192" i="2"/>
  <c r="E192" i="2" s="1"/>
  <c r="A193" i="2"/>
  <c r="E193" i="2" s="1"/>
  <c r="A194" i="2"/>
  <c r="E194" i="2" s="1"/>
  <c r="A195" i="2"/>
  <c r="E195" i="2" s="1"/>
  <c r="A196" i="2"/>
  <c r="E196" i="2" s="1"/>
  <c r="A197" i="2"/>
  <c r="E197" i="2" s="1"/>
  <c r="A198" i="2"/>
  <c r="E198" i="2" s="1"/>
  <c r="A199" i="2"/>
  <c r="E199" i="2" s="1"/>
  <c r="A200" i="2"/>
  <c r="E200" i="2" s="1"/>
  <c r="A201" i="2"/>
  <c r="E201" i="2" s="1"/>
  <c r="A202" i="2"/>
  <c r="E202" i="2" s="1"/>
  <c r="A203" i="2"/>
  <c r="E203" i="2" s="1"/>
  <c r="A204" i="2"/>
  <c r="E204" i="2" s="1"/>
  <c r="A205" i="2"/>
  <c r="E205" i="2" s="1"/>
  <c r="A206" i="2"/>
  <c r="E206" i="2" s="1"/>
  <c r="A207" i="2"/>
  <c r="E207" i="2" s="1"/>
  <c r="A208" i="2"/>
  <c r="E208" i="2" s="1"/>
  <c r="A209" i="2"/>
  <c r="E209" i="2" s="1"/>
  <c r="A210" i="2"/>
  <c r="E210" i="2" s="1"/>
  <c r="A211" i="2"/>
  <c r="E211" i="2" s="1"/>
  <c r="A212" i="2"/>
  <c r="E212" i="2" s="1"/>
  <c r="A213" i="2"/>
  <c r="E213" i="2" s="1"/>
  <c r="A214" i="2"/>
  <c r="E214" i="2" s="1"/>
  <c r="A215" i="2"/>
  <c r="E215" i="2" s="1"/>
  <c r="A216" i="2"/>
  <c r="E216" i="2" s="1"/>
  <c r="A217" i="2"/>
  <c r="E217" i="2" s="1"/>
  <c r="A218" i="2"/>
  <c r="E218" i="2" s="1"/>
  <c r="A219" i="2"/>
  <c r="E219" i="2" s="1"/>
  <c r="A220" i="2"/>
  <c r="E220" i="2" s="1"/>
  <c r="A221" i="2"/>
  <c r="E221" i="2" s="1"/>
  <c r="A222" i="2"/>
  <c r="E222" i="2" s="1"/>
  <c r="A223" i="2"/>
  <c r="E223" i="2" s="1"/>
  <c r="A224" i="2"/>
  <c r="E224" i="2" s="1"/>
  <c r="A225" i="2"/>
  <c r="E225" i="2" s="1"/>
  <c r="A226" i="2"/>
  <c r="E226" i="2" s="1"/>
  <c r="A227" i="2"/>
  <c r="E227" i="2" s="1"/>
  <c r="A228" i="2"/>
  <c r="E228" i="2" s="1"/>
  <c r="A229" i="2"/>
  <c r="E229" i="2" s="1"/>
  <c r="A230" i="2"/>
  <c r="E230" i="2" s="1"/>
  <c r="A231" i="2"/>
  <c r="E231" i="2" s="1"/>
  <c r="A232" i="2"/>
  <c r="E232" i="2" s="1"/>
  <c r="A233" i="2"/>
  <c r="E233" i="2" s="1"/>
  <c r="A234" i="2"/>
  <c r="E234" i="2" s="1"/>
  <c r="A235" i="2"/>
  <c r="E235" i="2" s="1"/>
  <c r="A236" i="2"/>
  <c r="E236" i="2" s="1"/>
  <c r="A237" i="2"/>
  <c r="E237" i="2" s="1"/>
  <c r="A238" i="2"/>
  <c r="E238" i="2" s="1"/>
  <c r="A239" i="2"/>
  <c r="E239" i="2" s="1"/>
  <c r="A240" i="2"/>
  <c r="E240" i="2" s="1"/>
  <c r="G240" i="2" s="1"/>
  <c r="A182" i="2"/>
  <c r="E182" i="2" s="1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G181" i="2" s="1"/>
  <c r="E63" i="2"/>
  <c r="E64" i="2"/>
  <c r="E65" i="2"/>
  <c r="E66" i="2"/>
  <c r="E67" i="2"/>
  <c r="E68" i="2"/>
  <c r="G68" i="2" s="1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A62" i="2"/>
  <c r="E62" i="2" s="1"/>
  <c r="D542" i="2"/>
  <c r="D543" i="2"/>
  <c r="D544" i="2"/>
  <c r="D545" i="2"/>
  <c r="D546" i="2"/>
  <c r="D547" i="2"/>
  <c r="D548" i="2"/>
  <c r="D549" i="2"/>
  <c r="D550" i="2"/>
  <c r="D551" i="2"/>
  <c r="G551" i="2" s="1"/>
  <c r="D552" i="2"/>
  <c r="G552" i="2" s="1"/>
  <c r="D553" i="2"/>
  <c r="G553" i="2" s="1"/>
  <c r="D554" i="2"/>
  <c r="G554" i="2" s="1"/>
  <c r="D555" i="2"/>
  <c r="G555" i="2" s="1"/>
  <c r="D556" i="2"/>
  <c r="G556" i="2" s="1"/>
  <c r="D557" i="2"/>
  <c r="G557" i="2" s="1"/>
  <c r="D558" i="2"/>
  <c r="G558" i="2" s="1"/>
  <c r="D559" i="2"/>
  <c r="G559" i="2" s="1"/>
  <c r="D560" i="2"/>
  <c r="G560" i="2" s="1"/>
  <c r="D561" i="2"/>
  <c r="G561" i="2" s="1"/>
  <c r="D562" i="2"/>
  <c r="G562" i="2" s="1"/>
  <c r="D563" i="2"/>
  <c r="G563" i="2" s="1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G600" i="2" s="1"/>
  <c r="D601" i="2"/>
  <c r="G601" i="2" s="1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G541" i="2" s="1"/>
  <c r="D422" i="2"/>
  <c r="D423" i="2"/>
  <c r="D424" i="2"/>
  <c r="D425" i="2"/>
  <c r="D426" i="2"/>
  <c r="D427" i="2"/>
  <c r="G427" i="2" s="1"/>
  <c r="D428" i="2"/>
  <c r="G428" i="2" s="1"/>
  <c r="D429" i="2"/>
  <c r="G429" i="2" s="1"/>
  <c r="D430" i="2"/>
  <c r="G430" i="2" s="1"/>
  <c r="D431" i="2"/>
  <c r="G431" i="2" s="1"/>
  <c r="D432" i="2"/>
  <c r="G432" i="2" s="1"/>
  <c r="D433" i="2"/>
  <c r="G433" i="2" s="1"/>
  <c r="D434" i="2"/>
  <c r="G434" i="2" s="1"/>
  <c r="D435" i="2"/>
  <c r="G435" i="2" s="1"/>
  <c r="D436" i="2"/>
  <c r="G436" i="2" s="1"/>
  <c r="D437" i="2"/>
  <c r="G437" i="2" s="1"/>
  <c r="D438" i="2"/>
  <c r="G438" i="2" s="1"/>
  <c r="D439" i="2"/>
  <c r="G439" i="2" s="1"/>
  <c r="D440" i="2"/>
  <c r="G440" i="2" s="1"/>
  <c r="D441" i="2"/>
  <c r="G441" i="2" s="1"/>
  <c r="D442" i="2"/>
  <c r="G442" i="2" s="1"/>
  <c r="D443" i="2"/>
  <c r="G443" i="2" s="1"/>
  <c r="D444" i="2"/>
  <c r="G444" i="2" s="1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G481" i="2" s="1"/>
  <c r="C419" i="2"/>
  <c r="C420" i="2"/>
  <c r="C421" i="2"/>
  <c r="C411" i="2"/>
  <c r="C412" i="2"/>
  <c r="C413" i="2"/>
  <c r="C414" i="2"/>
  <c r="C415" i="2"/>
  <c r="C416" i="2"/>
  <c r="C417" i="2"/>
  <c r="C418" i="2"/>
  <c r="C404" i="2"/>
  <c r="C405" i="2"/>
  <c r="C406" i="2"/>
  <c r="C407" i="2"/>
  <c r="C408" i="2"/>
  <c r="C409" i="2"/>
  <c r="C410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02" i="2"/>
  <c r="D182" i="2"/>
  <c r="D183" i="2"/>
  <c r="D62" i="2"/>
  <c r="D63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184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D66" i="2"/>
  <c r="D67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64" i="2"/>
  <c r="D65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2" i="2"/>
  <c r="G196" i="2" l="1"/>
  <c r="G315" i="2"/>
  <c r="G480" i="2"/>
  <c r="G421" i="2"/>
  <c r="G599" i="2"/>
  <c r="G78" i="2"/>
  <c r="G197" i="2"/>
  <c r="G316" i="2"/>
  <c r="G445" i="2"/>
  <c r="G195" i="2"/>
  <c r="G314" i="2"/>
  <c r="G204" i="2"/>
  <c r="G192" i="2"/>
  <c r="G323" i="2"/>
  <c r="G311" i="2"/>
  <c r="G76" i="2"/>
  <c r="G77" i="2"/>
  <c r="G202" i="2"/>
  <c r="G190" i="2"/>
  <c r="G321" i="2"/>
  <c r="G309" i="2"/>
  <c r="G75" i="2"/>
  <c r="G194" i="2"/>
  <c r="G301" i="2"/>
  <c r="G325" i="2"/>
  <c r="G313" i="2"/>
  <c r="G74" i="2"/>
  <c r="G193" i="2"/>
  <c r="G360" i="2"/>
  <c r="G324" i="2"/>
  <c r="G312" i="2"/>
  <c r="G120" i="2"/>
  <c r="G72" i="2"/>
  <c r="G203" i="2"/>
  <c r="G191" i="2"/>
  <c r="G322" i="2"/>
  <c r="G310" i="2"/>
  <c r="G119" i="2"/>
  <c r="G83" i="2"/>
  <c r="G118" i="2"/>
  <c r="G82" i="2"/>
  <c r="G70" i="2"/>
  <c r="G201" i="2"/>
  <c r="G189" i="2"/>
  <c r="G320" i="2"/>
  <c r="G71" i="2"/>
  <c r="G117" i="2"/>
  <c r="G81" i="2"/>
  <c r="G69" i="2"/>
  <c r="G200" i="2"/>
  <c r="G319" i="2"/>
  <c r="G116" i="2"/>
  <c r="G80" i="2"/>
  <c r="G199" i="2"/>
  <c r="G318" i="2"/>
  <c r="G73" i="2"/>
  <c r="G115" i="2"/>
  <c r="G79" i="2"/>
  <c r="G67" i="2"/>
  <c r="G198" i="2"/>
  <c r="G317" i="2"/>
  <c r="G415" i="2"/>
  <c r="G570" i="2"/>
  <c r="G594" i="2"/>
  <c r="G578" i="2"/>
  <c r="G399" i="2"/>
  <c r="G387" i="2"/>
  <c r="G400" i="2"/>
  <c r="G388" i="2"/>
  <c r="G389" i="2"/>
  <c r="G341" i="2"/>
  <c r="G329" i="2"/>
  <c r="G353" i="2"/>
  <c r="G338" i="2"/>
  <c r="G350" i="2"/>
  <c r="G355" i="2"/>
  <c r="G331" i="2"/>
  <c r="G342" i="2"/>
  <c r="G340" i="2"/>
  <c r="G327" i="2"/>
  <c r="G328" i="2"/>
  <c r="G351" i="2"/>
  <c r="G352" i="2"/>
  <c r="G339" i="2"/>
  <c r="G402" i="2"/>
  <c r="G398" i="2"/>
  <c r="G356" i="2"/>
  <c r="G345" i="2"/>
  <c r="G333" i="2"/>
  <c r="G332" i="2"/>
  <c r="G357" i="2"/>
  <c r="G386" i="2"/>
  <c r="G344" i="2"/>
  <c r="G330" i="2"/>
  <c r="G586" i="2"/>
  <c r="G416" i="2"/>
  <c r="G411" i="2"/>
  <c r="G397" i="2"/>
  <c r="G403" i="2"/>
  <c r="G105" i="2"/>
  <c r="G93" i="2"/>
  <c r="G104" i="2"/>
  <c r="G92" i="2"/>
  <c r="G101" i="2"/>
  <c r="G112" i="2"/>
  <c r="G88" i="2"/>
  <c r="G100" i="2"/>
  <c r="G111" i="2"/>
  <c r="G114" i="2"/>
  <c r="G90" i="2"/>
  <c r="G91" i="2"/>
  <c r="G87" i="2"/>
  <c r="G98" i="2"/>
  <c r="G110" i="2"/>
  <c r="G86" i="2"/>
  <c r="G395" i="2"/>
  <c r="G383" i="2"/>
  <c r="G396" i="2"/>
  <c r="G394" i="2"/>
  <c r="G393" i="2"/>
  <c r="G109" i="2"/>
  <c r="G349" i="2"/>
  <c r="G337" i="2"/>
  <c r="G392" i="2"/>
  <c r="G348" i="2"/>
  <c r="G336" i="2"/>
  <c r="G95" i="2"/>
  <c r="G335" i="2"/>
  <c r="X19" i="2"/>
  <c r="D16" i="3" s="1"/>
  <c r="F55" i="3" s="1"/>
  <c r="F15" i="3"/>
  <c r="Y75" i="2"/>
  <c r="E39" i="3" s="1"/>
  <c r="F57" i="3" s="1"/>
  <c r="F36" i="3"/>
  <c r="G384" i="2"/>
  <c r="G108" i="2"/>
  <c r="G107" i="2"/>
  <c r="G359" i="2"/>
  <c r="G347" i="2"/>
  <c r="G418" i="2"/>
  <c r="G106" i="2"/>
  <c r="G94" i="2"/>
  <c r="G358" i="2"/>
  <c r="G346" i="2"/>
  <c r="G334" i="2"/>
  <c r="G417" i="2"/>
  <c r="G591" i="2"/>
  <c r="G583" i="2"/>
  <c r="G575" i="2"/>
  <c r="G567" i="2"/>
  <c r="G592" i="2"/>
  <c r="G576" i="2"/>
  <c r="G568" i="2"/>
  <c r="G584" i="2"/>
  <c r="G478" i="2"/>
  <c r="G470" i="2"/>
  <c r="G462" i="2"/>
  <c r="G454" i="2"/>
  <c r="G446" i="2"/>
  <c r="G326" i="2"/>
  <c r="G354" i="2"/>
  <c r="G99" i="2"/>
  <c r="G85" i="2"/>
  <c r="G96" i="2"/>
  <c r="G97" i="2"/>
  <c r="G113" i="2"/>
  <c r="G89" i="2"/>
  <c r="G84" i="2"/>
  <c r="G163" i="2"/>
  <c r="G171" i="2"/>
  <c r="G179" i="2"/>
  <c r="G155" i="2"/>
  <c r="G147" i="2"/>
  <c r="G168" i="2"/>
  <c r="G160" i="2"/>
  <c r="G144" i="2"/>
  <c r="G176" i="2"/>
  <c r="G152" i="2"/>
  <c r="G261" i="2"/>
  <c r="G296" i="2"/>
  <c r="G288" i="2"/>
  <c r="G280" i="2"/>
  <c r="G290" i="2"/>
  <c r="G282" i="2"/>
  <c r="G298" i="2"/>
  <c r="G260" i="2"/>
  <c r="G299" i="2"/>
  <c r="G291" i="2"/>
  <c r="G283" i="2"/>
  <c r="G535" i="2"/>
  <c r="G527" i="2"/>
  <c r="G519" i="2"/>
  <c r="G511" i="2"/>
  <c r="G503" i="2"/>
  <c r="G536" i="2"/>
  <c r="G528" i="2"/>
  <c r="G520" i="2"/>
  <c r="G512" i="2"/>
  <c r="G504" i="2"/>
  <c r="G271" i="2"/>
  <c r="G263" i="2"/>
  <c r="G540" i="2"/>
  <c r="G532" i="2"/>
  <c r="G524" i="2"/>
  <c r="G516" i="2"/>
  <c r="G508" i="2"/>
  <c r="G537" i="2"/>
  <c r="G529" i="2"/>
  <c r="G521" i="2"/>
  <c r="G513" i="2"/>
  <c r="G505" i="2"/>
  <c r="G539" i="2"/>
  <c r="G531" i="2"/>
  <c r="G523" i="2"/>
  <c r="G515" i="2"/>
  <c r="G507" i="2"/>
  <c r="G538" i="2"/>
  <c r="G530" i="2"/>
  <c r="G522" i="2"/>
  <c r="G514" i="2"/>
  <c r="G506" i="2"/>
  <c r="G533" i="2"/>
  <c r="G525" i="2"/>
  <c r="G517" i="2"/>
  <c r="G509" i="2"/>
  <c r="G410" i="2"/>
  <c r="G385" i="2"/>
  <c r="G408" i="2"/>
  <c r="G413" i="2"/>
  <c r="G401" i="2"/>
  <c r="G414" i="2"/>
  <c r="G390" i="2"/>
  <c r="G412" i="2"/>
  <c r="G382" i="2"/>
  <c r="G405" i="2"/>
  <c r="G404" i="2"/>
  <c r="G420" i="2"/>
  <c r="G419" i="2"/>
  <c r="G391" i="2"/>
  <c r="G407" i="2"/>
  <c r="G300" i="2"/>
  <c r="G292" i="2"/>
  <c r="G284" i="2"/>
  <c r="G297" i="2"/>
  <c r="G289" i="2"/>
  <c r="G281" i="2"/>
  <c r="G285" i="2"/>
  <c r="G293" i="2"/>
  <c r="G294" i="2"/>
  <c r="G286" i="2"/>
  <c r="G158" i="2"/>
  <c r="G150" i="2"/>
  <c r="G142" i="2"/>
  <c r="G166" i="2"/>
  <c r="G174" i="2"/>
  <c r="G173" i="2"/>
  <c r="G165" i="2"/>
  <c r="G157" i="2"/>
  <c r="G141" i="2"/>
  <c r="G149" i="2"/>
  <c r="G180" i="2"/>
  <c r="G172" i="2"/>
  <c r="G164" i="2"/>
  <c r="G156" i="2"/>
  <c r="G148" i="2"/>
  <c r="G178" i="2"/>
  <c r="G170" i="2"/>
  <c r="G162" i="2"/>
  <c r="G154" i="2"/>
  <c r="G146" i="2"/>
  <c r="G177" i="2"/>
  <c r="G169" i="2"/>
  <c r="G161" i="2"/>
  <c r="G153" i="2"/>
  <c r="G145" i="2"/>
  <c r="G595" i="2"/>
  <c r="G587" i="2"/>
  <c r="G579" i="2"/>
  <c r="G571" i="2"/>
  <c r="G593" i="2"/>
  <c r="G585" i="2"/>
  <c r="G577" i="2"/>
  <c r="G569" i="2"/>
  <c r="G597" i="2"/>
  <c r="G589" i="2"/>
  <c r="G581" i="2"/>
  <c r="G573" i="2"/>
  <c r="G565" i="2"/>
  <c r="G596" i="2"/>
  <c r="G588" i="2"/>
  <c r="G580" i="2"/>
  <c r="G572" i="2"/>
  <c r="G564" i="2"/>
  <c r="G473" i="2"/>
  <c r="G465" i="2"/>
  <c r="G457" i="2"/>
  <c r="G449" i="2"/>
  <c r="G464" i="2"/>
  <c r="G456" i="2"/>
  <c r="G479" i="2"/>
  <c r="G471" i="2"/>
  <c r="G463" i="2"/>
  <c r="G455" i="2"/>
  <c r="G447" i="2"/>
  <c r="G476" i="2"/>
  <c r="G468" i="2"/>
  <c r="G460" i="2"/>
  <c r="G452" i="2"/>
  <c r="G475" i="2"/>
  <c r="G467" i="2"/>
  <c r="G459" i="2"/>
  <c r="G451" i="2"/>
  <c r="G474" i="2"/>
  <c r="G466" i="2"/>
  <c r="G458" i="2"/>
  <c r="G450" i="2"/>
  <c r="G472" i="2"/>
  <c r="G448" i="2"/>
  <c r="G343" i="2"/>
  <c r="G210" i="2"/>
  <c r="G226" i="2"/>
  <c r="G218" i="2"/>
  <c r="G219" i="2"/>
  <c r="G211" i="2"/>
  <c r="G233" i="2"/>
  <c r="G209" i="2"/>
  <c r="G217" i="2"/>
  <c r="G225" i="2"/>
  <c r="G227" i="2"/>
  <c r="G235" i="2"/>
  <c r="G236" i="2"/>
  <c r="G228" i="2"/>
  <c r="G220" i="2"/>
  <c r="G212" i="2"/>
  <c r="G234" i="2"/>
  <c r="G238" i="2"/>
  <c r="G230" i="2"/>
  <c r="G222" i="2"/>
  <c r="G214" i="2"/>
  <c r="G206" i="2"/>
  <c r="G237" i="2"/>
  <c r="G229" i="2"/>
  <c r="G221" i="2"/>
  <c r="G213" i="2"/>
  <c r="G205" i="2"/>
  <c r="G102" i="2"/>
  <c r="G103" i="2"/>
  <c r="G406" i="2"/>
  <c r="G278" i="2"/>
  <c r="G270" i="2"/>
  <c r="G262" i="2"/>
  <c r="G277" i="2"/>
  <c r="G269" i="2"/>
  <c r="G20" i="2"/>
  <c r="G477" i="2"/>
  <c r="G469" i="2"/>
  <c r="G461" i="2"/>
  <c r="G453" i="2"/>
  <c r="G534" i="2"/>
  <c r="G526" i="2"/>
  <c r="G518" i="2"/>
  <c r="G510" i="2"/>
  <c r="G276" i="2"/>
  <c r="G268" i="2"/>
  <c r="G19" i="2"/>
  <c r="G18" i="2"/>
  <c r="G175" i="2"/>
  <c r="G167" i="2"/>
  <c r="G159" i="2"/>
  <c r="G151" i="2"/>
  <c r="G143" i="2"/>
  <c r="G232" i="2"/>
  <c r="G224" i="2"/>
  <c r="G216" i="2"/>
  <c r="G208" i="2"/>
  <c r="G295" i="2"/>
  <c r="G287" i="2"/>
  <c r="G279" i="2"/>
  <c r="G598" i="2"/>
  <c r="G590" i="2"/>
  <c r="G582" i="2"/>
  <c r="G574" i="2"/>
  <c r="G566" i="2"/>
  <c r="G275" i="2"/>
  <c r="G267" i="2"/>
  <c r="G239" i="2"/>
  <c r="G215" i="2"/>
  <c r="G274" i="2"/>
  <c r="G266" i="2"/>
  <c r="G231" i="2"/>
  <c r="G223" i="2"/>
  <c r="G207" i="2"/>
  <c r="G409" i="2"/>
  <c r="G273" i="2"/>
  <c r="G265" i="2"/>
  <c r="G272" i="2"/>
  <c r="G264" i="2"/>
  <c r="G55" i="2"/>
  <c r="G47" i="2"/>
  <c r="G39" i="2"/>
  <c r="G31" i="2"/>
  <c r="G23" i="2"/>
  <c r="G54" i="2"/>
  <c r="G46" i="2"/>
  <c r="G38" i="2"/>
  <c r="G30" i="2"/>
  <c r="G22" i="2"/>
  <c r="G61" i="2"/>
  <c r="G53" i="2"/>
  <c r="G45" i="2"/>
  <c r="G37" i="2"/>
  <c r="G29" i="2"/>
  <c r="G21" i="2"/>
  <c r="G60" i="2"/>
  <c r="G52" i="2"/>
  <c r="G44" i="2"/>
  <c r="G36" i="2"/>
  <c r="G28" i="2"/>
  <c r="G59" i="2"/>
  <c r="G51" i="2"/>
  <c r="G43" i="2"/>
  <c r="G35" i="2"/>
  <c r="G27" i="2"/>
  <c r="G58" i="2"/>
  <c r="G50" i="2"/>
  <c r="G42" i="2"/>
  <c r="G34" i="2"/>
  <c r="G26" i="2"/>
  <c r="G57" i="2"/>
  <c r="G49" i="2"/>
  <c r="G41" i="2"/>
  <c r="G33" i="2"/>
  <c r="G25" i="2"/>
  <c r="G56" i="2"/>
  <c r="G48" i="2"/>
  <c r="G40" i="2"/>
  <c r="G32" i="2"/>
  <c r="G24" i="2"/>
  <c r="P562" i="2" l="1"/>
  <c r="O502" i="2"/>
  <c r="P442" i="2"/>
  <c r="O382" i="2"/>
  <c r="P323" i="2"/>
  <c r="O262" i="2"/>
  <c r="P203" i="2"/>
  <c r="O142" i="2"/>
  <c r="P83" i="2"/>
  <c r="O21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<sst xmlns="http://schemas.openxmlformats.org/spreadsheetml/2006/main" count="93" uniqueCount="41">
  <si>
    <t>Time (seconds)</t>
  </si>
  <si>
    <t>Diameter (pixels)</t>
  </si>
  <si>
    <t xml:space="preserve"> </t>
  </si>
  <si>
    <t>diameter</t>
  </si>
  <si>
    <t>A</t>
  </si>
  <si>
    <t>B</t>
  </si>
  <si>
    <t>C</t>
  </si>
  <si>
    <t>A+BexpC*t</t>
  </si>
  <si>
    <t>Simulation</t>
  </si>
  <si>
    <t>cycle</t>
  </si>
  <si>
    <t>Cycle2</t>
  </si>
  <si>
    <t>Cycle3</t>
  </si>
  <si>
    <t>Cycle4</t>
  </si>
  <si>
    <t>Cycle5</t>
  </si>
  <si>
    <t>durchsn</t>
  </si>
  <si>
    <t>standabw</t>
  </si>
  <si>
    <t>Shrinkage</t>
  </si>
  <si>
    <t>Swelling</t>
  </si>
  <si>
    <t>A-B</t>
  </si>
  <si>
    <t>C1</t>
  </si>
  <si>
    <t>C2</t>
  </si>
  <si>
    <t>C3</t>
  </si>
  <si>
    <t>C4</t>
  </si>
  <si>
    <t>C5</t>
  </si>
  <si>
    <t>mean</t>
  </si>
  <si>
    <t>tau</t>
  </si>
  <si>
    <t>error tau</t>
  </si>
  <si>
    <t>diameter swollen</t>
  </si>
  <si>
    <t>%shrinkage</t>
  </si>
  <si>
    <t>Δ diameter%</t>
  </si>
  <si>
    <t>time constants</t>
  </si>
  <si>
    <t>shrinkage</t>
  </si>
  <si>
    <t>delta</t>
  </si>
  <si>
    <t>swelling</t>
  </si>
  <si>
    <t>[1000s]</t>
  </si>
  <si>
    <t>vol</t>
  </si>
  <si>
    <t>Δ volume</t>
  </si>
  <si>
    <t>rel. Vol</t>
  </si>
  <si>
    <r>
      <t>Vol (cm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</si>
  <si>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>Diameter (cm)</t>
  </si>
  <si>
    <t>HEA-20L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</si>
</sst>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1" fillId="0" borderId="2" xfId="0" applyFont="1" applyBorder="1"/>
    <xf numFmtId="0" fontId="0" fillId="2" borderId="0" xfId="0" applyFill="1"/>
    <xf numFmtId="0" fontId="0" fillId="2" borderId="2" xfId="0" applyFill="1" applyBorder="1"/>
    <xf numFmtId="0" fontId="1" fillId="0" borderId="4" xfId="0" applyFont="1" applyBorder="1"/>
    <xf numFmtId="0" fontId="0" fillId="3" borderId="0" xfId="0" applyFill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3" xfId="0" applyFont="1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0" fillId="0" borderId="3" xfId="0" applyBorder="1"/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2" fontId="0" fillId="0" borderId="0" xfId="0" applyNumberFormat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Calculation!$B$2:$B$61</c:f>
              <c:numCache>
                <c:formatCode>General</c:formatCode>
                <c:ptCount val="60"/>
                <c:pt idx="0">
                  <c:v>0</c:v>
                </c:pt>
                <c:pt idx="1">
                  <c:v>30</c:v>
                </c:pt>
                <c:pt idx="2">
                  <c:v>60</c:v>
                </c:pt>
                <c:pt idx="3">
                  <c:v>90</c:v>
                </c:pt>
                <c:pt idx="4">
                  <c:v>121</c:v>
                </c:pt>
                <c:pt idx="5">
                  <c:v>150</c:v>
                </c:pt>
                <c:pt idx="6">
                  <c:v>180</c:v>
                </c:pt>
                <c:pt idx="7">
                  <c:v>210</c:v>
                </c:pt>
                <c:pt idx="8">
                  <c:v>240</c:v>
                </c:pt>
                <c:pt idx="9">
                  <c:v>271</c:v>
                </c:pt>
                <c:pt idx="10">
                  <c:v>300</c:v>
                </c:pt>
                <c:pt idx="11">
                  <c:v>330</c:v>
                </c:pt>
                <c:pt idx="12">
                  <c:v>360</c:v>
                </c:pt>
                <c:pt idx="13">
                  <c:v>390</c:v>
                </c:pt>
                <c:pt idx="14">
                  <c:v>421</c:v>
                </c:pt>
                <c:pt idx="15">
                  <c:v>450</c:v>
                </c:pt>
                <c:pt idx="16">
                  <c:v>480</c:v>
                </c:pt>
                <c:pt idx="17">
                  <c:v>510</c:v>
                </c:pt>
                <c:pt idx="18">
                  <c:v>541</c:v>
                </c:pt>
                <c:pt idx="19">
                  <c:v>571</c:v>
                </c:pt>
                <c:pt idx="20">
                  <c:v>600</c:v>
                </c:pt>
                <c:pt idx="21">
                  <c:v>630</c:v>
                </c:pt>
                <c:pt idx="22">
                  <c:v>660</c:v>
                </c:pt>
                <c:pt idx="23">
                  <c:v>691</c:v>
                </c:pt>
                <c:pt idx="24">
                  <c:v>721</c:v>
                </c:pt>
                <c:pt idx="25">
                  <c:v>750</c:v>
                </c:pt>
                <c:pt idx="26">
                  <c:v>780</c:v>
                </c:pt>
                <c:pt idx="27">
                  <c:v>810</c:v>
                </c:pt>
                <c:pt idx="28">
                  <c:v>841</c:v>
                </c:pt>
                <c:pt idx="29">
                  <c:v>870</c:v>
                </c:pt>
                <c:pt idx="30">
                  <c:v>900</c:v>
                </c:pt>
                <c:pt idx="31">
                  <c:v>930</c:v>
                </c:pt>
                <c:pt idx="32">
                  <c:v>960</c:v>
                </c:pt>
                <c:pt idx="33">
                  <c:v>991</c:v>
                </c:pt>
                <c:pt idx="34">
                  <c:v>1020</c:v>
                </c:pt>
                <c:pt idx="35">
                  <c:v>1050</c:v>
                </c:pt>
                <c:pt idx="36">
                  <c:v>1080</c:v>
                </c:pt>
                <c:pt idx="37">
                  <c:v>1110</c:v>
                </c:pt>
                <c:pt idx="38">
                  <c:v>1141</c:v>
                </c:pt>
                <c:pt idx="39">
                  <c:v>1170</c:v>
                </c:pt>
                <c:pt idx="40">
                  <c:v>1200</c:v>
                </c:pt>
                <c:pt idx="41">
                  <c:v>1230</c:v>
                </c:pt>
                <c:pt idx="42">
                  <c:v>1260</c:v>
                </c:pt>
                <c:pt idx="43">
                  <c:v>1291</c:v>
                </c:pt>
                <c:pt idx="44">
                  <c:v>1320</c:v>
                </c:pt>
                <c:pt idx="45">
                  <c:v>1350</c:v>
                </c:pt>
                <c:pt idx="46">
                  <c:v>1380</c:v>
                </c:pt>
                <c:pt idx="47">
                  <c:v>1410</c:v>
                </c:pt>
                <c:pt idx="48">
                  <c:v>1441</c:v>
                </c:pt>
                <c:pt idx="49">
                  <c:v>1470</c:v>
                </c:pt>
                <c:pt idx="50">
                  <c:v>1500</c:v>
                </c:pt>
                <c:pt idx="51">
                  <c:v>1530</c:v>
                </c:pt>
                <c:pt idx="52">
                  <c:v>1560</c:v>
                </c:pt>
                <c:pt idx="53">
                  <c:v>1591</c:v>
                </c:pt>
                <c:pt idx="54">
                  <c:v>1620</c:v>
                </c:pt>
                <c:pt idx="55">
                  <c:v>1650</c:v>
                </c:pt>
                <c:pt idx="56">
                  <c:v>1680</c:v>
                </c:pt>
                <c:pt idx="57">
                  <c:v>1710</c:v>
                </c:pt>
                <c:pt idx="58">
                  <c:v>1741</c:v>
                </c:pt>
                <c:pt idx="59">
                  <c:v>1770</c:v>
                </c:pt>
              </c:numCache>
            </c:numRef>
          </c:xVal>
          <c:yVal>
            <c:numRef>
              <c:f>Calculation!$C$2:$C$61</c:f>
              <c:numCache>
                <c:formatCode>General</c:formatCode>
                <c:ptCount val="60"/>
                <c:pt idx="0">
                  <c:v>0.72499999999999998</c:v>
                </c:pt>
                <c:pt idx="1">
                  <c:v>0.71202684101858227</c:v>
                </c:pt>
                <c:pt idx="2">
                  <c:v>0.7004175269557239</c:v>
                </c:pt>
                <c:pt idx="3">
                  <c:v>0.68890800642349159</c:v>
                </c:pt>
                <c:pt idx="4">
                  <c:v>0.68142349162651983</c:v>
                </c:pt>
                <c:pt idx="5">
                  <c:v>0.6747705895847671</c:v>
                </c:pt>
                <c:pt idx="6">
                  <c:v>0.66861665519614588</c:v>
                </c:pt>
                <c:pt idx="7">
                  <c:v>0.66259577884835963</c:v>
                </c:pt>
                <c:pt idx="8">
                  <c:v>0.65710713466391368</c:v>
                </c:pt>
                <c:pt idx="9">
                  <c:v>0.65231704519385181</c:v>
                </c:pt>
                <c:pt idx="10">
                  <c:v>0.6481922459279652</c:v>
                </c:pt>
                <c:pt idx="11">
                  <c:v>0.64406744666207849</c:v>
                </c:pt>
                <c:pt idx="12">
                  <c:v>0.63897797660013766</c:v>
                </c:pt>
                <c:pt idx="13">
                  <c:v>0.63508602890571231</c:v>
                </c:pt>
                <c:pt idx="14">
                  <c:v>0.63165978435420966</c:v>
                </c:pt>
                <c:pt idx="15">
                  <c:v>0.6283333333333333</c:v>
                </c:pt>
                <c:pt idx="16">
                  <c:v>0.62477403074099558</c:v>
                </c:pt>
                <c:pt idx="17">
                  <c:v>0.62201307639366832</c:v>
                </c:pt>
                <c:pt idx="18">
                  <c:v>0.61868662537279195</c:v>
                </c:pt>
                <c:pt idx="19">
                  <c:v>0.61569281945400323</c:v>
                </c:pt>
                <c:pt idx="20">
                  <c:v>0.61316471667813721</c:v>
                </c:pt>
                <c:pt idx="21">
                  <c:v>0.61053682037164481</c:v>
                </c:pt>
                <c:pt idx="22">
                  <c:v>0.60784239504473503</c:v>
                </c:pt>
                <c:pt idx="23">
                  <c:v>0.60508144069740777</c:v>
                </c:pt>
                <c:pt idx="24">
                  <c:v>0.60252007341133285</c:v>
                </c:pt>
                <c:pt idx="25">
                  <c:v>0.59989217710484066</c:v>
                </c:pt>
                <c:pt idx="26">
                  <c:v>0.59746386785960093</c:v>
                </c:pt>
                <c:pt idx="27">
                  <c:v>0.5949690295939436</c:v>
                </c:pt>
                <c:pt idx="28">
                  <c:v>0.5929066299610003</c:v>
                </c:pt>
                <c:pt idx="29">
                  <c:v>0.59047832071576045</c:v>
                </c:pt>
                <c:pt idx="30">
                  <c:v>0.58785042440926827</c:v>
                </c:pt>
                <c:pt idx="31">
                  <c:v>0.58638678596008253</c:v>
                </c:pt>
                <c:pt idx="32">
                  <c:v>0.58382541867400772</c:v>
                </c:pt>
                <c:pt idx="33">
                  <c:v>0.58153016746960307</c:v>
                </c:pt>
                <c:pt idx="34">
                  <c:v>0.58016632255104383</c:v>
                </c:pt>
                <c:pt idx="35">
                  <c:v>0.57780454232622158</c:v>
                </c:pt>
                <c:pt idx="36">
                  <c:v>0.57634090387703596</c:v>
                </c:pt>
                <c:pt idx="37">
                  <c:v>0.57401238816242262</c:v>
                </c:pt>
                <c:pt idx="38">
                  <c:v>0.57211631108052308</c:v>
                </c:pt>
                <c:pt idx="39">
                  <c:v>0.57038655654966741</c:v>
                </c:pt>
                <c:pt idx="40">
                  <c:v>0.56875659554943792</c:v>
                </c:pt>
                <c:pt idx="41">
                  <c:v>0.56659440238586833</c:v>
                </c:pt>
                <c:pt idx="42">
                  <c:v>0.5656962606102317</c:v>
                </c:pt>
                <c:pt idx="43">
                  <c:v>0.56360059646707961</c:v>
                </c:pt>
                <c:pt idx="44">
                  <c:v>0.56170451938518018</c:v>
                </c:pt>
                <c:pt idx="45">
                  <c:v>0.560440467997247</c:v>
                </c:pt>
                <c:pt idx="46">
                  <c:v>0.55837806836430381</c:v>
                </c:pt>
                <c:pt idx="47">
                  <c:v>0.55708075246616195</c:v>
                </c:pt>
                <c:pt idx="48">
                  <c:v>0.55531773342509749</c:v>
                </c:pt>
                <c:pt idx="49">
                  <c:v>0.55392062399632946</c:v>
                </c:pt>
                <c:pt idx="50">
                  <c:v>0.55205781142463872</c:v>
                </c:pt>
                <c:pt idx="51">
                  <c:v>0.55096008258774942</c:v>
                </c:pt>
                <c:pt idx="52">
                  <c:v>0.54939665060793763</c:v>
                </c:pt>
                <c:pt idx="53">
                  <c:v>0.54826565726083965</c:v>
                </c:pt>
                <c:pt idx="54">
                  <c:v>0.54613672860747875</c:v>
                </c:pt>
                <c:pt idx="55">
                  <c:v>0.54503899977058956</c:v>
                </c:pt>
                <c:pt idx="56">
                  <c:v>0.54334250974994269</c:v>
                </c:pt>
                <c:pt idx="57">
                  <c:v>0.54197866483138335</c:v>
                </c:pt>
                <c:pt idx="58">
                  <c:v>0.541180316586373</c:v>
                </c:pt>
                <c:pt idx="59">
                  <c:v>0.53935076852489106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B36-4486-A418-BF1EA344C2CA}"/>
            </c:ext>
          </c:extLst>
        </c:ser>
        <c:ser>
          <c:idx val="1"/>
          <c:order val="1"/>
          <c:tx>
            <c:strRef>
              <c:f>Calculation!$F$1</c:f>
              <c:strCache>
                <c:ptCount val="1"/>
                <c:pt idx="0">
                  <c:v>Simulation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Calculation!$B$2:$B$61</c:f>
              <c:numCache>
                <c:formatCode>General</c:formatCode>
                <c:ptCount val="60"/>
                <c:pt idx="0">
                  <c:v>0</c:v>
                </c:pt>
                <c:pt idx="1">
                  <c:v>30</c:v>
                </c:pt>
                <c:pt idx="2">
                  <c:v>60</c:v>
                </c:pt>
                <c:pt idx="3">
                  <c:v>90</c:v>
                </c:pt>
                <c:pt idx="4">
                  <c:v>121</c:v>
                </c:pt>
                <c:pt idx="5">
                  <c:v>150</c:v>
                </c:pt>
                <c:pt idx="6">
                  <c:v>180</c:v>
                </c:pt>
                <c:pt idx="7">
                  <c:v>210</c:v>
                </c:pt>
                <c:pt idx="8">
                  <c:v>240</c:v>
                </c:pt>
                <c:pt idx="9">
                  <c:v>271</c:v>
                </c:pt>
                <c:pt idx="10">
                  <c:v>300</c:v>
                </c:pt>
                <c:pt idx="11">
                  <c:v>330</c:v>
                </c:pt>
                <c:pt idx="12">
                  <c:v>360</c:v>
                </c:pt>
                <c:pt idx="13">
                  <c:v>390</c:v>
                </c:pt>
                <c:pt idx="14">
                  <c:v>421</c:v>
                </c:pt>
                <c:pt idx="15">
                  <c:v>450</c:v>
                </c:pt>
                <c:pt idx="16">
                  <c:v>480</c:v>
                </c:pt>
                <c:pt idx="17">
                  <c:v>510</c:v>
                </c:pt>
                <c:pt idx="18">
                  <c:v>541</c:v>
                </c:pt>
                <c:pt idx="19">
                  <c:v>571</c:v>
                </c:pt>
                <c:pt idx="20">
                  <c:v>600</c:v>
                </c:pt>
                <c:pt idx="21">
                  <c:v>630</c:v>
                </c:pt>
                <c:pt idx="22">
                  <c:v>660</c:v>
                </c:pt>
                <c:pt idx="23">
                  <c:v>691</c:v>
                </c:pt>
                <c:pt idx="24">
                  <c:v>721</c:v>
                </c:pt>
                <c:pt idx="25">
                  <c:v>750</c:v>
                </c:pt>
                <c:pt idx="26">
                  <c:v>780</c:v>
                </c:pt>
                <c:pt idx="27">
                  <c:v>810</c:v>
                </c:pt>
                <c:pt idx="28">
                  <c:v>841</c:v>
                </c:pt>
                <c:pt idx="29">
                  <c:v>870</c:v>
                </c:pt>
                <c:pt idx="30">
                  <c:v>900</c:v>
                </c:pt>
                <c:pt idx="31">
                  <c:v>930</c:v>
                </c:pt>
                <c:pt idx="32">
                  <c:v>960</c:v>
                </c:pt>
                <c:pt idx="33">
                  <c:v>991</c:v>
                </c:pt>
                <c:pt idx="34">
                  <c:v>1020</c:v>
                </c:pt>
                <c:pt idx="35">
                  <c:v>1050</c:v>
                </c:pt>
                <c:pt idx="36">
                  <c:v>1080</c:v>
                </c:pt>
                <c:pt idx="37">
                  <c:v>1110</c:v>
                </c:pt>
                <c:pt idx="38">
                  <c:v>1141</c:v>
                </c:pt>
                <c:pt idx="39">
                  <c:v>1170</c:v>
                </c:pt>
                <c:pt idx="40">
                  <c:v>1200</c:v>
                </c:pt>
                <c:pt idx="41">
                  <c:v>1230</c:v>
                </c:pt>
                <c:pt idx="42">
                  <c:v>1260</c:v>
                </c:pt>
                <c:pt idx="43">
                  <c:v>1291</c:v>
                </c:pt>
                <c:pt idx="44">
                  <c:v>1320</c:v>
                </c:pt>
                <c:pt idx="45">
                  <c:v>1350</c:v>
                </c:pt>
                <c:pt idx="46">
                  <c:v>1380</c:v>
                </c:pt>
                <c:pt idx="47">
                  <c:v>1410</c:v>
                </c:pt>
                <c:pt idx="48">
                  <c:v>1441</c:v>
                </c:pt>
                <c:pt idx="49">
                  <c:v>1470</c:v>
                </c:pt>
                <c:pt idx="50">
                  <c:v>1500</c:v>
                </c:pt>
                <c:pt idx="51">
                  <c:v>1530</c:v>
                </c:pt>
                <c:pt idx="52">
                  <c:v>1560</c:v>
                </c:pt>
                <c:pt idx="53">
                  <c:v>1591</c:v>
                </c:pt>
                <c:pt idx="54">
                  <c:v>1620</c:v>
                </c:pt>
                <c:pt idx="55">
                  <c:v>1650</c:v>
                </c:pt>
                <c:pt idx="56">
                  <c:v>1680</c:v>
                </c:pt>
                <c:pt idx="57">
                  <c:v>1710</c:v>
                </c:pt>
                <c:pt idx="58">
                  <c:v>1741</c:v>
                </c:pt>
                <c:pt idx="59">
                  <c:v>1770</c:v>
                </c:pt>
              </c:numCache>
            </c:numRef>
          </c:xVal>
          <c:yVal>
            <c:numRef>
              <c:f>Calculation!$F$2:$F$61</c:f>
              <c:numCache>
                <c:formatCode>General</c:formatCode>
                <c:ptCount val="60"/>
                <c:pt idx="0">
                  <c:v>0.68002515936699925</c:v>
                </c:pt>
                <c:pt idx="1">
                  <c:v>0.67599661709460379</c:v>
                </c:pt>
                <c:pt idx="2">
                  <c:v>0.67204891455681992</c:v>
                </c:pt>
                <c:pt idx="3">
                  <c:v>0.66818042956322499</c:v>
                </c:pt>
                <c:pt idx="4">
                  <c:v>0.66426452922547496</c:v>
                </c:pt>
                <c:pt idx="5">
                  <c:v>0.66067478555411241</c:v>
                </c:pt>
                <c:pt idx="6">
                  <c:v>0.6570345423184154</c:v>
                </c:pt>
                <c:pt idx="7">
                  <c:v>0.65346734691918096</c:v>
                </c:pt>
                <c:pt idx="8">
                  <c:v>0.64997173352402715</c:v>
                </c:pt>
                <c:pt idx="9">
                  <c:v>0.64643327500670311</c:v>
                </c:pt>
                <c:pt idx="10">
                  <c:v>0.64318953589861305</c:v>
                </c:pt>
                <c:pt idx="11">
                  <c:v>0.63990016472685229</c:v>
                </c:pt>
                <c:pt idx="12">
                  <c:v>0.63667680053096143</c:v>
                </c:pt>
                <c:pt idx="13">
                  <c:v>0.63351811876571995</c:v>
                </c:pt>
                <c:pt idx="14">
                  <c:v>0.63032072159038299</c:v>
                </c:pt>
                <c:pt idx="15">
                  <c:v>0.62738963670950643</c:v>
                </c:pt>
                <c:pt idx="16">
                  <c:v>0.62441731810191792</c:v>
                </c:pt>
                <c:pt idx="17">
                  <c:v>0.62150464425691876</c:v>
                </c:pt>
                <c:pt idx="18">
                  <c:v>0.61855627027788773</c:v>
                </c:pt>
                <c:pt idx="19">
                  <c:v>0.6157612085909856</c:v>
                </c:pt>
                <c:pt idx="20">
                  <c:v>0.61311264213954808</c:v>
                </c:pt>
                <c:pt idx="21">
                  <c:v>0.61042681635592633</c:v>
                </c:pt>
                <c:pt idx="22">
                  <c:v>0.60779488635615886</c:v>
                </c:pt>
                <c:pt idx="23">
                  <c:v>0.60513069725058166</c:v>
                </c:pt>
                <c:pt idx="24">
                  <c:v>0.60260504312779384</c:v>
                </c:pt>
                <c:pt idx="25">
                  <c:v>0.60021176400665754</c:v>
                </c:pt>
                <c:pt idx="26">
                  <c:v>0.59778481686796558</c:v>
                </c:pt>
                <c:pt idx="27">
                  <c:v>0.59540657066111025</c:v>
                </c:pt>
                <c:pt idx="28">
                  <c:v>0.59299917470633789</c:v>
                </c:pt>
                <c:pt idx="29">
                  <c:v>0.59079229157660196</c:v>
                </c:pt>
                <c:pt idx="30">
                  <c:v>0.588554362598808</c:v>
                </c:pt>
                <c:pt idx="31">
                  <c:v>0.58636134157342257</c:v>
                </c:pt>
                <c:pt idx="32">
                  <c:v>0.58421232734397044</c:v>
                </c:pt>
                <c:pt idx="33">
                  <c:v>0.58203697302286683</c:v>
                </c:pt>
                <c:pt idx="34">
                  <c:v>0.58004280470048308</c:v>
                </c:pt>
                <c:pt idx="35">
                  <c:v>0.57802058294567937</c:v>
                </c:pt>
                <c:pt idx="36">
                  <c:v>0.57603894060122574</c:v>
                </c:pt>
                <c:pt idx="37">
                  <c:v>0.57409706337040112</c:v>
                </c:pt>
                <c:pt idx="38">
                  <c:v>0.5721313848898989</c:v>
                </c:pt>
                <c:pt idx="39">
                  <c:v>0.5703294284362852</c:v>
                </c:pt>
                <c:pt idx="40">
                  <c:v>0.56850212253597354</c:v>
                </c:pt>
                <c:pt idx="41">
                  <c:v>0.56671148471906452</c:v>
                </c:pt>
                <c:pt idx="42">
                  <c:v>0.5649567791764416</c:v>
                </c:pt>
                <c:pt idx="43">
                  <c:v>0.56318056651479598</c:v>
                </c:pt>
                <c:pt idx="44">
                  <c:v>0.56155229520776895</c:v>
                </c:pt>
                <c:pt idx="45">
                  <c:v>0.55990111781073904</c:v>
                </c:pt>
                <c:pt idx="46">
                  <c:v>0.55828307417116962</c:v>
                </c:pt>
                <c:pt idx="47">
                  <c:v>0.55669749940236501</c:v>
                </c:pt>
                <c:pt idx="48">
                  <c:v>0.55509249052085974</c:v>
                </c:pt>
                <c:pt idx="49">
                  <c:v>0.55362116337309708</c:v>
                </c:pt>
                <c:pt idx="50">
                  <c:v>0.55212913798424612</c:v>
                </c:pt>
                <c:pt idx="51">
                  <c:v>0.55066705268992888</c:v>
                </c:pt>
                <c:pt idx="52">
                  <c:v>0.5492343066898725</c:v>
                </c:pt>
                <c:pt idx="53">
                  <c:v>0.5477839997726115</c:v>
                </c:pt>
                <c:pt idx="54">
                  <c:v>0.5464544894100567</c:v>
                </c:pt>
                <c:pt idx="55">
                  <c:v>0.54510627584743143</c:v>
                </c:pt>
                <c:pt idx="56">
                  <c:v>0.54378511654394834</c:v>
                </c:pt>
                <c:pt idx="57">
                  <c:v>0.54249046860866035</c:v>
                </c:pt>
                <c:pt idx="58">
                  <c:v>0.54117995240000105</c:v>
                </c:pt>
                <c:pt idx="59">
                  <c:v>0.53997858953054767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B36-4486-A418-BF1EA344C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  <c:extLst>
          <c:ext xmlns:c15="http://schemas.microsoft.com/office/drawing/2012/chart" uri="{02D57815-91ED-43cb-92C2-25804820EDAC}">
            <c15:filteredScatterSeries>
              <c15:ser>
                <c:idx val="2"/>
                <c:order val="2"/>
                <c:tx>
                  <c:v>sim2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Calculation!$B$8:$B$34</c15:sqref>
                        </c15:formulaRef>
                      </c:ext>
                    </c:extLst>
                    <c:numCache>
                      <c:formatCode>General</c:formatCode>
                      <c:ptCount val="27"/>
                      <c:pt idx="0">
                        <c:v>180</c:v>
                      </c:pt>
                      <c:pt idx="1">
                        <c:v>210</c:v>
                      </c:pt>
                      <c:pt idx="2">
                        <c:v>240</c:v>
                      </c:pt>
                      <c:pt idx="3">
                        <c:v>271</c:v>
                      </c:pt>
                      <c:pt idx="4">
                        <c:v>300</c:v>
                      </c:pt>
                      <c:pt idx="5">
                        <c:v>330</c:v>
                      </c:pt>
                      <c:pt idx="6">
                        <c:v>360</c:v>
                      </c:pt>
                      <c:pt idx="7">
                        <c:v>390</c:v>
                      </c:pt>
                      <c:pt idx="8">
                        <c:v>421</c:v>
                      </c:pt>
                      <c:pt idx="9">
                        <c:v>450</c:v>
                      </c:pt>
                      <c:pt idx="10">
                        <c:v>480</c:v>
                      </c:pt>
                      <c:pt idx="11">
                        <c:v>510</c:v>
                      </c:pt>
                      <c:pt idx="12">
                        <c:v>541</c:v>
                      </c:pt>
                      <c:pt idx="13">
                        <c:v>571</c:v>
                      </c:pt>
                      <c:pt idx="14">
                        <c:v>600</c:v>
                      </c:pt>
                      <c:pt idx="15">
                        <c:v>630</c:v>
                      </c:pt>
                      <c:pt idx="16">
                        <c:v>660</c:v>
                      </c:pt>
                      <c:pt idx="17">
                        <c:v>691</c:v>
                      </c:pt>
                      <c:pt idx="18">
                        <c:v>721</c:v>
                      </c:pt>
                      <c:pt idx="19">
                        <c:v>750</c:v>
                      </c:pt>
                      <c:pt idx="20">
                        <c:v>780</c:v>
                      </c:pt>
                      <c:pt idx="21">
                        <c:v>810</c:v>
                      </c:pt>
                      <c:pt idx="22">
                        <c:v>841</c:v>
                      </c:pt>
                      <c:pt idx="23">
                        <c:v>870</c:v>
                      </c:pt>
                      <c:pt idx="24">
                        <c:v>900</c:v>
                      </c:pt>
                      <c:pt idx="25">
                        <c:v>930</c:v>
                      </c:pt>
                      <c:pt idx="26">
                        <c:v>960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Calculation!$H$8:$H$34</c15:sqref>
                        </c15:formulaRef>
                      </c:ext>
                    </c:extLst>
                    <c:numCache>
                      <c:formatCode>General</c:formatCode>
                      <c:ptCount val="27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5-2B36-4486-A418-BF1EA344C2CA}"/>
                  </c:ext>
                </c:extLst>
              </c15:ser>
            </c15:filteredScatterSeries>
          </c:ext>
        </c:extLst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Calculation!$B$542:$B$601</c:f>
              <c:numCache>
                <c:formatCode>General</c:formatCode>
                <c:ptCount val="60"/>
                <c:pt idx="0">
                  <c:v>16250</c:v>
                </c:pt>
                <c:pt idx="1">
                  <c:v>16280</c:v>
                </c:pt>
                <c:pt idx="2">
                  <c:v>16311</c:v>
                </c:pt>
                <c:pt idx="3">
                  <c:v>16340</c:v>
                </c:pt>
                <c:pt idx="4">
                  <c:v>16370</c:v>
                </c:pt>
                <c:pt idx="5">
                  <c:v>16401</c:v>
                </c:pt>
                <c:pt idx="6">
                  <c:v>16431</c:v>
                </c:pt>
                <c:pt idx="7">
                  <c:v>16460</c:v>
                </c:pt>
                <c:pt idx="8">
                  <c:v>16490</c:v>
                </c:pt>
                <c:pt idx="9">
                  <c:v>16521</c:v>
                </c:pt>
                <c:pt idx="10">
                  <c:v>16551</c:v>
                </c:pt>
                <c:pt idx="11">
                  <c:v>16581</c:v>
                </c:pt>
                <c:pt idx="12">
                  <c:v>16610</c:v>
                </c:pt>
                <c:pt idx="13">
                  <c:v>16640</c:v>
                </c:pt>
                <c:pt idx="14">
                  <c:v>16671</c:v>
                </c:pt>
                <c:pt idx="15">
                  <c:v>16701</c:v>
                </c:pt>
                <c:pt idx="16">
                  <c:v>16731</c:v>
                </c:pt>
                <c:pt idx="17">
                  <c:v>16760</c:v>
                </c:pt>
                <c:pt idx="18">
                  <c:v>16790</c:v>
                </c:pt>
                <c:pt idx="19">
                  <c:v>16821</c:v>
                </c:pt>
                <c:pt idx="20">
                  <c:v>16851</c:v>
                </c:pt>
                <c:pt idx="21">
                  <c:v>16881</c:v>
                </c:pt>
                <c:pt idx="22">
                  <c:v>16910</c:v>
                </c:pt>
                <c:pt idx="23">
                  <c:v>16941</c:v>
                </c:pt>
                <c:pt idx="24">
                  <c:v>16971</c:v>
                </c:pt>
                <c:pt idx="25">
                  <c:v>17001</c:v>
                </c:pt>
                <c:pt idx="26">
                  <c:v>17031</c:v>
                </c:pt>
                <c:pt idx="27">
                  <c:v>17060</c:v>
                </c:pt>
                <c:pt idx="28">
                  <c:v>17090</c:v>
                </c:pt>
                <c:pt idx="29">
                  <c:v>17121</c:v>
                </c:pt>
                <c:pt idx="30">
                  <c:v>17151</c:v>
                </c:pt>
                <c:pt idx="31">
                  <c:v>17180</c:v>
                </c:pt>
                <c:pt idx="32">
                  <c:v>17210</c:v>
                </c:pt>
                <c:pt idx="33">
                  <c:v>17241</c:v>
                </c:pt>
                <c:pt idx="34">
                  <c:v>17271</c:v>
                </c:pt>
                <c:pt idx="35">
                  <c:v>17301</c:v>
                </c:pt>
                <c:pt idx="36">
                  <c:v>17330</c:v>
                </c:pt>
                <c:pt idx="37">
                  <c:v>17361</c:v>
                </c:pt>
                <c:pt idx="38">
                  <c:v>17391</c:v>
                </c:pt>
                <c:pt idx="39">
                  <c:v>17421</c:v>
                </c:pt>
                <c:pt idx="40">
                  <c:v>17450</c:v>
                </c:pt>
                <c:pt idx="41">
                  <c:v>17480</c:v>
                </c:pt>
                <c:pt idx="42">
                  <c:v>17511</c:v>
                </c:pt>
                <c:pt idx="43">
                  <c:v>17541</c:v>
                </c:pt>
                <c:pt idx="44">
                  <c:v>17571</c:v>
                </c:pt>
                <c:pt idx="45">
                  <c:v>17600</c:v>
                </c:pt>
                <c:pt idx="46">
                  <c:v>17630</c:v>
                </c:pt>
                <c:pt idx="47">
                  <c:v>17661</c:v>
                </c:pt>
                <c:pt idx="48">
                  <c:v>17691</c:v>
                </c:pt>
                <c:pt idx="49">
                  <c:v>17721</c:v>
                </c:pt>
                <c:pt idx="50">
                  <c:v>17750</c:v>
                </c:pt>
                <c:pt idx="51">
                  <c:v>17780</c:v>
                </c:pt>
                <c:pt idx="52">
                  <c:v>17811</c:v>
                </c:pt>
                <c:pt idx="53">
                  <c:v>17841</c:v>
                </c:pt>
                <c:pt idx="54">
                  <c:v>17871</c:v>
                </c:pt>
                <c:pt idx="55">
                  <c:v>17900</c:v>
                </c:pt>
                <c:pt idx="56">
                  <c:v>17930</c:v>
                </c:pt>
                <c:pt idx="57">
                  <c:v>17961</c:v>
                </c:pt>
                <c:pt idx="58">
                  <c:v>17991</c:v>
                </c:pt>
                <c:pt idx="59">
                  <c:v>18021</c:v>
                </c:pt>
              </c:numCache>
            </c:numRef>
          </c:xVal>
          <c:yVal>
            <c:numRef>
              <c:f>Calculation!$D$542:$D$601</c:f>
              <c:numCache>
                <c:formatCode>General</c:formatCode>
                <c:ptCount val="60"/>
                <c:pt idx="0">
                  <c:v>0.53845262674925443</c:v>
                </c:pt>
                <c:pt idx="1">
                  <c:v>0.59017894012388161</c:v>
                </c:pt>
                <c:pt idx="2">
                  <c:v>0.61925212204634095</c:v>
                </c:pt>
                <c:pt idx="3">
                  <c:v>0.63458706125258091</c:v>
                </c:pt>
                <c:pt idx="4">
                  <c:v>0.64672860747877958</c:v>
                </c:pt>
                <c:pt idx="5">
                  <c:v>0.65647510896994721</c:v>
                </c:pt>
                <c:pt idx="6">
                  <c:v>0.66242945629731587</c:v>
                </c:pt>
                <c:pt idx="7">
                  <c:v>0.66575590731819223</c:v>
                </c:pt>
                <c:pt idx="8">
                  <c:v>0.66978091305345255</c:v>
                </c:pt>
                <c:pt idx="9">
                  <c:v>0.67340674466620787</c:v>
                </c:pt>
                <c:pt idx="10">
                  <c:v>0.67520302821748102</c:v>
                </c:pt>
                <c:pt idx="11">
                  <c:v>0.67912824042211517</c:v>
                </c:pt>
                <c:pt idx="12">
                  <c:v>0.6810243175040146</c:v>
                </c:pt>
                <c:pt idx="13">
                  <c:v>0.68122390456526727</c:v>
                </c:pt>
                <c:pt idx="14">
                  <c:v>0.68484973617802247</c:v>
                </c:pt>
                <c:pt idx="15">
                  <c:v>0.6852489103005277</c:v>
                </c:pt>
                <c:pt idx="16">
                  <c:v>0.68704519385180085</c:v>
                </c:pt>
                <c:pt idx="17">
                  <c:v>0.68824271621931643</c:v>
                </c:pt>
                <c:pt idx="18">
                  <c:v>0.69060449644413857</c:v>
                </c:pt>
                <c:pt idx="19">
                  <c:v>0.68977288368891954</c:v>
                </c:pt>
                <c:pt idx="20">
                  <c:v>0.69250057352603811</c:v>
                </c:pt>
                <c:pt idx="21">
                  <c:v>0.69379788942417986</c:v>
                </c:pt>
                <c:pt idx="22">
                  <c:v>0.69243404450562063</c:v>
                </c:pt>
                <c:pt idx="23">
                  <c:v>0.69456297315898141</c:v>
                </c:pt>
                <c:pt idx="24">
                  <c:v>0.69665863730213351</c:v>
                </c:pt>
                <c:pt idx="25">
                  <c:v>0.69768983711860522</c:v>
                </c:pt>
                <c:pt idx="26">
                  <c:v>0.69768983711860522</c:v>
                </c:pt>
                <c:pt idx="27">
                  <c:v>0.69892062399632948</c:v>
                </c:pt>
                <c:pt idx="28">
                  <c:v>0.70151525579261298</c:v>
                </c:pt>
                <c:pt idx="29">
                  <c:v>0.7014154622619867</c:v>
                </c:pt>
                <c:pt idx="30">
                  <c:v>0.70224707501720585</c:v>
                </c:pt>
                <c:pt idx="31">
                  <c:v>0.70111608167010786</c:v>
                </c:pt>
                <c:pt idx="32">
                  <c:v>0.70404335856847899</c:v>
                </c:pt>
                <c:pt idx="33">
                  <c:v>0.70294562973158981</c:v>
                </c:pt>
                <c:pt idx="34">
                  <c:v>0.70490823583390694</c:v>
                </c:pt>
                <c:pt idx="35">
                  <c:v>0.70347786189493</c:v>
                </c:pt>
                <c:pt idx="36">
                  <c:v>0.70776898371186059</c:v>
                </c:pt>
                <c:pt idx="37">
                  <c:v>0.7066379903647626</c:v>
                </c:pt>
                <c:pt idx="38">
                  <c:v>0.70690410644643265</c:v>
                </c:pt>
                <c:pt idx="39">
                  <c:v>0.70766919018123431</c:v>
                </c:pt>
                <c:pt idx="40">
                  <c:v>0.70693737095664144</c:v>
                </c:pt>
                <c:pt idx="41">
                  <c:v>0.70893324156916726</c:v>
                </c:pt>
                <c:pt idx="42">
                  <c:v>0.70949873824271625</c:v>
                </c:pt>
                <c:pt idx="43">
                  <c:v>0.70983138334480378</c:v>
                </c:pt>
                <c:pt idx="44">
                  <c:v>0.70949873824271625</c:v>
                </c:pt>
                <c:pt idx="45">
                  <c:v>0.71072952512044041</c:v>
                </c:pt>
                <c:pt idx="46">
                  <c:v>0.71112869924294564</c:v>
                </c:pt>
                <c:pt idx="47">
                  <c:v>0.71023055746730901</c:v>
                </c:pt>
                <c:pt idx="48">
                  <c:v>0.71242601514108739</c:v>
                </c:pt>
                <c:pt idx="49">
                  <c:v>0.71122849277357192</c:v>
                </c:pt>
                <c:pt idx="50">
                  <c:v>0.71089584767148428</c:v>
                </c:pt>
                <c:pt idx="51">
                  <c:v>0.71255907318192258</c:v>
                </c:pt>
                <c:pt idx="52">
                  <c:v>0.71309130534526266</c:v>
                </c:pt>
                <c:pt idx="53">
                  <c:v>0.71265886671254886</c:v>
                </c:pt>
                <c:pt idx="54">
                  <c:v>0.71485432438632723</c:v>
                </c:pt>
                <c:pt idx="55">
                  <c:v>0.71495411791695351</c:v>
                </c:pt>
                <c:pt idx="56">
                  <c:v>0.71635122734572154</c:v>
                </c:pt>
                <c:pt idx="57">
                  <c:v>0.71329089240651522</c:v>
                </c:pt>
                <c:pt idx="58">
                  <c:v>0.71595205322321631</c:v>
                </c:pt>
                <c:pt idx="59">
                  <c:v>0.71538655654966732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283-40E6-8F8F-49633CE4FD8F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Calculation!$B$542:$B$601</c:f>
              <c:numCache>
                <c:formatCode>General</c:formatCode>
                <c:ptCount val="60"/>
                <c:pt idx="0">
                  <c:v>16250</c:v>
                </c:pt>
                <c:pt idx="1">
                  <c:v>16280</c:v>
                </c:pt>
                <c:pt idx="2">
                  <c:v>16311</c:v>
                </c:pt>
                <c:pt idx="3">
                  <c:v>16340</c:v>
                </c:pt>
                <c:pt idx="4">
                  <c:v>16370</c:v>
                </c:pt>
                <c:pt idx="5">
                  <c:v>16401</c:v>
                </c:pt>
                <c:pt idx="6">
                  <c:v>16431</c:v>
                </c:pt>
                <c:pt idx="7">
                  <c:v>16460</c:v>
                </c:pt>
                <c:pt idx="8">
                  <c:v>16490</c:v>
                </c:pt>
                <c:pt idx="9">
                  <c:v>16521</c:v>
                </c:pt>
                <c:pt idx="10">
                  <c:v>16551</c:v>
                </c:pt>
                <c:pt idx="11">
                  <c:v>16581</c:v>
                </c:pt>
                <c:pt idx="12">
                  <c:v>16610</c:v>
                </c:pt>
                <c:pt idx="13">
                  <c:v>16640</c:v>
                </c:pt>
                <c:pt idx="14">
                  <c:v>16671</c:v>
                </c:pt>
                <c:pt idx="15">
                  <c:v>16701</c:v>
                </c:pt>
                <c:pt idx="16">
                  <c:v>16731</c:v>
                </c:pt>
                <c:pt idx="17">
                  <c:v>16760</c:v>
                </c:pt>
                <c:pt idx="18">
                  <c:v>16790</c:v>
                </c:pt>
                <c:pt idx="19">
                  <c:v>16821</c:v>
                </c:pt>
                <c:pt idx="20">
                  <c:v>16851</c:v>
                </c:pt>
                <c:pt idx="21">
                  <c:v>16881</c:v>
                </c:pt>
                <c:pt idx="22">
                  <c:v>16910</c:v>
                </c:pt>
                <c:pt idx="23">
                  <c:v>16941</c:v>
                </c:pt>
                <c:pt idx="24">
                  <c:v>16971</c:v>
                </c:pt>
                <c:pt idx="25">
                  <c:v>17001</c:v>
                </c:pt>
                <c:pt idx="26">
                  <c:v>17031</c:v>
                </c:pt>
                <c:pt idx="27">
                  <c:v>17060</c:v>
                </c:pt>
                <c:pt idx="28">
                  <c:v>17090</c:v>
                </c:pt>
                <c:pt idx="29">
                  <c:v>17121</c:v>
                </c:pt>
                <c:pt idx="30">
                  <c:v>17151</c:v>
                </c:pt>
                <c:pt idx="31">
                  <c:v>17180</c:v>
                </c:pt>
                <c:pt idx="32">
                  <c:v>17210</c:v>
                </c:pt>
                <c:pt idx="33">
                  <c:v>17241</c:v>
                </c:pt>
                <c:pt idx="34">
                  <c:v>17271</c:v>
                </c:pt>
                <c:pt idx="35">
                  <c:v>17301</c:v>
                </c:pt>
                <c:pt idx="36">
                  <c:v>17330</c:v>
                </c:pt>
                <c:pt idx="37">
                  <c:v>17361</c:v>
                </c:pt>
                <c:pt idx="38">
                  <c:v>17391</c:v>
                </c:pt>
                <c:pt idx="39">
                  <c:v>17421</c:v>
                </c:pt>
                <c:pt idx="40">
                  <c:v>17450</c:v>
                </c:pt>
                <c:pt idx="41">
                  <c:v>17480</c:v>
                </c:pt>
                <c:pt idx="42">
                  <c:v>17511</c:v>
                </c:pt>
                <c:pt idx="43">
                  <c:v>17541</c:v>
                </c:pt>
                <c:pt idx="44">
                  <c:v>17571</c:v>
                </c:pt>
                <c:pt idx="45">
                  <c:v>17600</c:v>
                </c:pt>
                <c:pt idx="46">
                  <c:v>17630</c:v>
                </c:pt>
                <c:pt idx="47">
                  <c:v>17661</c:v>
                </c:pt>
                <c:pt idx="48">
                  <c:v>17691</c:v>
                </c:pt>
                <c:pt idx="49">
                  <c:v>17721</c:v>
                </c:pt>
                <c:pt idx="50">
                  <c:v>17750</c:v>
                </c:pt>
                <c:pt idx="51">
                  <c:v>17780</c:v>
                </c:pt>
                <c:pt idx="52">
                  <c:v>17811</c:v>
                </c:pt>
                <c:pt idx="53">
                  <c:v>17841</c:v>
                </c:pt>
                <c:pt idx="54">
                  <c:v>17871</c:v>
                </c:pt>
                <c:pt idx="55">
                  <c:v>17900</c:v>
                </c:pt>
                <c:pt idx="56">
                  <c:v>17930</c:v>
                </c:pt>
                <c:pt idx="57">
                  <c:v>17961</c:v>
                </c:pt>
                <c:pt idx="58">
                  <c:v>17991</c:v>
                </c:pt>
                <c:pt idx="59">
                  <c:v>18021</c:v>
                </c:pt>
              </c:numCache>
            </c:numRef>
          </c:xVal>
          <c:yVal>
            <c:numRef>
              <c:f>Calculation!$E$542:$E$601</c:f>
              <c:numCache>
                <c:formatCode>General</c:formatCode>
                <c:ptCount val="60"/>
                <c:pt idx="0">
                  <c:v>0.6532060360116525</c:v>
                </c:pt>
                <c:pt idx="1">
                  <c:v>0.65601306236041512</c:v>
                </c:pt>
                <c:pt idx="2">
                  <c:v>0.65879061041945752</c:v>
                </c:pt>
                <c:pt idx="3">
                  <c:v>0.66128046837592025</c:v>
                </c:pt>
                <c:pt idx="4">
                  <c:v>0.66375042716322008</c:v>
                </c:pt>
                <c:pt idx="5">
                  <c:v>0.66619444741212297</c:v>
                </c:pt>
                <c:pt idx="6">
                  <c:v>0.66845927191182364</c:v>
                </c:pt>
                <c:pt idx="7">
                  <c:v>0.6705586896484147</c:v>
                </c:pt>
                <c:pt idx="8">
                  <c:v>0.67264132864926485</c:v>
                </c:pt>
                <c:pt idx="9">
                  <c:v>0.6747020965921976</c:v>
                </c:pt>
                <c:pt idx="10">
                  <c:v>0.67661176887394192</c:v>
                </c:pt>
                <c:pt idx="11">
                  <c:v>0.67844172179584028</c:v>
                </c:pt>
                <c:pt idx="12">
                  <c:v>0.68013802789896982</c:v>
                </c:pt>
                <c:pt idx="13">
                  <c:v>0.68182077697085974</c:v>
                </c:pt>
                <c:pt idx="14">
                  <c:v>0.68348585447201815</c:v>
                </c:pt>
                <c:pt idx="15">
                  <c:v>0.68502884836505851</c:v>
                </c:pt>
                <c:pt idx="16">
                  <c:v>0.6865074299049555</c:v>
                </c:pt>
                <c:pt idx="17">
                  <c:v>0.6878780263066927</c:v>
                </c:pt>
                <c:pt idx="18">
                  <c:v>0.68923766877847514</c:v>
                </c:pt>
                <c:pt idx="19">
                  <c:v>0.69058303281830891</c:v>
                </c:pt>
                <c:pt idx="20">
                  <c:v>0.69182975466515118</c:v>
                </c:pt>
                <c:pt idx="21">
                  <c:v>0.69302443204945041</c:v>
                </c:pt>
                <c:pt idx="22">
                  <c:v>0.69413185864715521</c:v>
                </c:pt>
                <c:pt idx="23">
                  <c:v>0.69526625312940571</c:v>
                </c:pt>
                <c:pt idx="24">
                  <c:v>0.69631747372255737</c:v>
                </c:pt>
                <c:pt idx="25">
                  <c:v>0.69732481106226063</c:v>
                </c:pt>
                <c:pt idx="26">
                  <c:v>0.69829009705700906</c:v>
                </c:pt>
                <c:pt idx="27">
                  <c:v>0.69918488538984702</c:v>
                </c:pt>
                <c:pt idx="28">
                  <c:v>0.70007252249369467</c:v>
                </c:pt>
                <c:pt idx="29">
                  <c:v>0.70095083798083391</c:v>
                </c:pt>
                <c:pt idx="30">
                  <c:v>0.70176475531013283</c:v>
                </c:pt>
                <c:pt idx="31">
                  <c:v>0.70251922987426563</c:v>
                </c:pt>
                <c:pt idx="32">
                  <c:v>0.70326767460969208</c:v>
                </c:pt>
                <c:pt idx="33">
                  <c:v>0.70400825947206802</c:v>
                </c:pt>
                <c:pt idx="34">
                  <c:v>0.70469454459641168</c:v>
                </c:pt>
                <c:pt idx="35">
                  <c:v>0.70535218071573613</c:v>
                </c:pt>
                <c:pt idx="36">
                  <c:v>0.7059617877441462</c:v>
                </c:pt>
                <c:pt idx="37">
                  <c:v>0.70658623983045388</c:v>
                </c:pt>
                <c:pt idx="38">
                  <c:v>0.70716490704264001</c:v>
                </c:pt>
                <c:pt idx="39">
                  <c:v>0.70771941776464686</c:v>
                </c:pt>
                <c:pt idx="40">
                  <c:v>0.70823343094538782</c:v>
                </c:pt>
                <c:pt idx="41">
                  <c:v>0.70874333608646767</c:v>
                </c:pt>
                <c:pt idx="42">
                  <c:v>0.70924788640375513</c:v>
                </c:pt>
                <c:pt idx="43">
                  <c:v>0.7097154430536794</c:v>
                </c:pt>
                <c:pt idx="44">
                  <c:v>0.71016348152910858</c:v>
                </c:pt>
                <c:pt idx="45">
                  <c:v>0.71057879844311911</c:v>
                </c:pt>
                <c:pt idx="46">
                  <c:v>0.71099079610692628</c:v>
                </c:pt>
                <c:pt idx="47">
                  <c:v>0.71139846713286536</c:v>
                </c:pt>
                <c:pt idx="48">
                  <c:v>0.71177624768839842</c:v>
                </c:pt>
                <c:pt idx="49">
                  <c:v>0.71213825777674866</c:v>
                </c:pt>
                <c:pt idx="50">
                  <c:v>0.71247382920862246</c:v>
                </c:pt>
                <c:pt idx="51">
                  <c:v>0.71280671872337242</c:v>
                </c:pt>
                <c:pt idx="52">
                  <c:v>0.71313611236300711</c:v>
                </c:pt>
                <c:pt idx="53">
                  <c:v>0.71344135483611071</c:v>
                </c:pt>
                <c:pt idx="54">
                  <c:v>0.71373385494771791</c:v>
                </c:pt>
                <c:pt idx="55">
                  <c:v>0.71400499291992903</c:v>
                </c:pt>
                <c:pt idx="56">
                  <c:v>0.71427396393303255</c:v>
                </c:pt>
                <c:pt idx="57">
                  <c:v>0.71454011031805442</c:v>
                </c:pt>
                <c:pt idx="58">
                  <c:v>0.71478674283002919</c:v>
                </c:pt>
                <c:pt idx="59">
                  <c:v>0.71502307965611078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283-40E6-8F8F-49633CE4F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Calculation!$B$62:$B$121</c:f>
              <c:numCache>
                <c:formatCode>General</c:formatCode>
                <c:ptCount val="60"/>
                <c:pt idx="0">
                  <c:v>1801</c:v>
                </c:pt>
                <c:pt idx="1">
                  <c:v>1831</c:v>
                </c:pt>
                <c:pt idx="2">
                  <c:v>1861</c:v>
                </c:pt>
                <c:pt idx="3">
                  <c:v>1892</c:v>
                </c:pt>
                <c:pt idx="4">
                  <c:v>1921</c:v>
                </c:pt>
                <c:pt idx="5">
                  <c:v>1951</c:v>
                </c:pt>
                <c:pt idx="6">
                  <c:v>1982</c:v>
                </c:pt>
                <c:pt idx="7">
                  <c:v>2011</c:v>
                </c:pt>
                <c:pt idx="8">
                  <c:v>2041</c:v>
                </c:pt>
                <c:pt idx="9">
                  <c:v>2071</c:v>
                </c:pt>
                <c:pt idx="10">
                  <c:v>2101</c:v>
                </c:pt>
                <c:pt idx="11">
                  <c:v>2132</c:v>
                </c:pt>
                <c:pt idx="12">
                  <c:v>2161</c:v>
                </c:pt>
                <c:pt idx="13">
                  <c:v>2191</c:v>
                </c:pt>
                <c:pt idx="14">
                  <c:v>2221</c:v>
                </c:pt>
                <c:pt idx="15">
                  <c:v>2251</c:v>
                </c:pt>
                <c:pt idx="16">
                  <c:v>2282</c:v>
                </c:pt>
                <c:pt idx="17">
                  <c:v>2311</c:v>
                </c:pt>
                <c:pt idx="18">
                  <c:v>2341</c:v>
                </c:pt>
                <c:pt idx="19">
                  <c:v>2371</c:v>
                </c:pt>
                <c:pt idx="20">
                  <c:v>2401</c:v>
                </c:pt>
                <c:pt idx="21">
                  <c:v>2432</c:v>
                </c:pt>
                <c:pt idx="22">
                  <c:v>2461</c:v>
                </c:pt>
                <c:pt idx="23">
                  <c:v>2491</c:v>
                </c:pt>
                <c:pt idx="24">
                  <c:v>2521</c:v>
                </c:pt>
                <c:pt idx="25">
                  <c:v>2551</c:v>
                </c:pt>
                <c:pt idx="26">
                  <c:v>2582</c:v>
                </c:pt>
                <c:pt idx="27">
                  <c:v>2611</c:v>
                </c:pt>
                <c:pt idx="28">
                  <c:v>2641</c:v>
                </c:pt>
                <c:pt idx="29">
                  <c:v>2671</c:v>
                </c:pt>
                <c:pt idx="30">
                  <c:v>2701</c:v>
                </c:pt>
                <c:pt idx="31">
                  <c:v>2732</c:v>
                </c:pt>
                <c:pt idx="32">
                  <c:v>2761</c:v>
                </c:pt>
                <c:pt idx="33">
                  <c:v>2791</c:v>
                </c:pt>
                <c:pt idx="34">
                  <c:v>2821</c:v>
                </c:pt>
                <c:pt idx="35">
                  <c:v>2852</c:v>
                </c:pt>
                <c:pt idx="36">
                  <c:v>2881</c:v>
                </c:pt>
                <c:pt idx="37">
                  <c:v>2911</c:v>
                </c:pt>
                <c:pt idx="38">
                  <c:v>2941</c:v>
                </c:pt>
                <c:pt idx="39">
                  <c:v>2971</c:v>
                </c:pt>
                <c:pt idx="40">
                  <c:v>3002</c:v>
                </c:pt>
                <c:pt idx="41">
                  <c:v>3031</c:v>
                </c:pt>
                <c:pt idx="42">
                  <c:v>3061</c:v>
                </c:pt>
                <c:pt idx="43">
                  <c:v>3091</c:v>
                </c:pt>
                <c:pt idx="44">
                  <c:v>3122</c:v>
                </c:pt>
                <c:pt idx="45">
                  <c:v>3152</c:v>
                </c:pt>
                <c:pt idx="46">
                  <c:v>3181</c:v>
                </c:pt>
                <c:pt idx="47">
                  <c:v>3211</c:v>
                </c:pt>
                <c:pt idx="48">
                  <c:v>3241</c:v>
                </c:pt>
                <c:pt idx="49">
                  <c:v>3272</c:v>
                </c:pt>
                <c:pt idx="50">
                  <c:v>3301</c:v>
                </c:pt>
                <c:pt idx="51">
                  <c:v>3331</c:v>
                </c:pt>
                <c:pt idx="52">
                  <c:v>3361</c:v>
                </c:pt>
                <c:pt idx="53">
                  <c:v>3391</c:v>
                </c:pt>
                <c:pt idx="54">
                  <c:v>3421</c:v>
                </c:pt>
                <c:pt idx="55">
                  <c:v>3452</c:v>
                </c:pt>
                <c:pt idx="56">
                  <c:v>3481</c:v>
                </c:pt>
                <c:pt idx="57">
                  <c:v>3511</c:v>
                </c:pt>
                <c:pt idx="58">
                  <c:v>3542</c:v>
                </c:pt>
                <c:pt idx="59">
                  <c:v>3572</c:v>
                </c:pt>
              </c:numCache>
            </c:numRef>
          </c:xVal>
          <c:yVal>
            <c:numRef>
              <c:f>Calculation!$D$62:$D$121</c:f>
              <c:numCache>
                <c:formatCode>General</c:formatCode>
                <c:ptCount val="60"/>
                <c:pt idx="0">
                  <c:v>0.54380821289286529</c:v>
                </c:pt>
                <c:pt idx="1">
                  <c:v>0.60538082128928661</c:v>
                </c:pt>
                <c:pt idx="2">
                  <c:v>0.63688231245698557</c:v>
                </c:pt>
                <c:pt idx="3">
                  <c:v>0.66316127552190873</c:v>
                </c:pt>
                <c:pt idx="4">
                  <c:v>0.66309474650149114</c:v>
                </c:pt>
                <c:pt idx="5">
                  <c:v>0.67749827942188579</c:v>
                </c:pt>
                <c:pt idx="6">
                  <c:v>0.67976026611608165</c:v>
                </c:pt>
                <c:pt idx="7">
                  <c:v>0.68268754301445289</c:v>
                </c:pt>
                <c:pt idx="8">
                  <c:v>0.68777701307639372</c:v>
                </c:pt>
                <c:pt idx="9">
                  <c:v>0.6862135810965817</c:v>
                </c:pt>
                <c:pt idx="10">
                  <c:v>0.68657949070887825</c:v>
                </c:pt>
                <c:pt idx="11">
                  <c:v>0.68897453544390919</c:v>
                </c:pt>
                <c:pt idx="12">
                  <c:v>0.69196834136269791</c:v>
                </c:pt>
                <c:pt idx="13">
                  <c:v>0.69406400550585001</c:v>
                </c:pt>
                <c:pt idx="14">
                  <c:v>0.69353177334250982</c:v>
                </c:pt>
                <c:pt idx="15">
                  <c:v>0.69652557926129843</c:v>
                </c:pt>
                <c:pt idx="16">
                  <c:v>0.69692475338380366</c:v>
                </c:pt>
                <c:pt idx="17">
                  <c:v>0.69858797889424173</c:v>
                </c:pt>
                <c:pt idx="18">
                  <c:v>0.70134893324156922</c:v>
                </c:pt>
                <c:pt idx="19">
                  <c:v>0.70068364303739383</c:v>
                </c:pt>
                <c:pt idx="20">
                  <c:v>0.70317848130305116</c:v>
                </c:pt>
                <c:pt idx="21">
                  <c:v>0.7013821977517779</c:v>
                </c:pt>
                <c:pt idx="22">
                  <c:v>0.70650493232392753</c:v>
                </c:pt>
                <c:pt idx="23">
                  <c:v>0.70467538426244558</c:v>
                </c:pt>
                <c:pt idx="24">
                  <c:v>0.70420968111952287</c:v>
                </c:pt>
                <c:pt idx="25">
                  <c:v>0.71099564120211056</c:v>
                </c:pt>
                <c:pt idx="26">
                  <c:v>0.70803509979353063</c:v>
                </c:pt>
                <c:pt idx="27">
                  <c:v>0.70790204175269555</c:v>
                </c:pt>
                <c:pt idx="28">
                  <c:v>0.70983138334480378</c:v>
                </c:pt>
                <c:pt idx="29">
                  <c:v>0.70936568020188118</c:v>
                </c:pt>
                <c:pt idx="30">
                  <c:v>0.70969832530396881</c:v>
                </c:pt>
                <c:pt idx="31">
                  <c:v>0.70810162881394823</c:v>
                </c:pt>
                <c:pt idx="32">
                  <c:v>0.71159440238586835</c:v>
                </c:pt>
                <c:pt idx="33">
                  <c:v>0.71106217022252804</c:v>
                </c:pt>
                <c:pt idx="34">
                  <c:v>0.710796054140858</c:v>
                </c:pt>
                <c:pt idx="35">
                  <c:v>0.71352374397797658</c:v>
                </c:pt>
                <c:pt idx="36">
                  <c:v>0.7124592796512963</c:v>
                </c:pt>
                <c:pt idx="37">
                  <c:v>0.71312456985547146</c:v>
                </c:pt>
                <c:pt idx="38">
                  <c:v>0.7134239504473503</c:v>
                </c:pt>
                <c:pt idx="39">
                  <c:v>0.71412250516173437</c:v>
                </c:pt>
                <c:pt idx="40">
                  <c:v>0.71585225969259003</c:v>
                </c:pt>
                <c:pt idx="41">
                  <c:v>0.71611837577426019</c:v>
                </c:pt>
                <c:pt idx="42">
                  <c:v>0.71578573067217255</c:v>
                </c:pt>
                <c:pt idx="43">
                  <c:v>0.7165175498967653</c:v>
                </c:pt>
                <c:pt idx="44">
                  <c:v>0.71764854324386329</c:v>
                </c:pt>
                <c:pt idx="45">
                  <c:v>0.71694998852947933</c:v>
                </c:pt>
                <c:pt idx="46">
                  <c:v>0.71598531773342511</c:v>
                </c:pt>
                <c:pt idx="47">
                  <c:v>0.71738242716219314</c:v>
                </c:pt>
                <c:pt idx="48">
                  <c:v>0.71808098187657721</c:v>
                </c:pt>
                <c:pt idx="49">
                  <c:v>0.72130763936682729</c:v>
                </c:pt>
                <c:pt idx="50">
                  <c:v>0.71974420738701539</c:v>
                </c:pt>
                <c:pt idx="51">
                  <c:v>0.71931176875430147</c:v>
                </c:pt>
                <c:pt idx="52">
                  <c:v>0.71927850424409268</c:v>
                </c:pt>
                <c:pt idx="53">
                  <c:v>0.71957788483597152</c:v>
                </c:pt>
                <c:pt idx="54">
                  <c:v>0.71934503326451027</c:v>
                </c:pt>
                <c:pt idx="55">
                  <c:v>0.72014338150952062</c:v>
                </c:pt>
                <c:pt idx="56">
                  <c:v>0.72047602661160814</c:v>
                </c:pt>
                <c:pt idx="57">
                  <c:v>0.72337003899977059</c:v>
                </c:pt>
                <c:pt idx="58">
                  <c:v>0.7228045423262216</c:v>
                </c:pt>
                <c:pt idx="59">
                  <c:v>0.72100825877494845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0F8-449A-A49C-2CFC1C6E3A59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Calculation!$B$62:$B$121</c:f>
              <c:numCache>
                <c:formatCode>General</c:formatCode>
                <c:ptCount val="60"/>
                <c:pt idx="0">
                  <c:v>1801</c:v>
                </c:pt>
                <c:pt idx="1">
                  <c:v>1831</c:v>
                </c:pt>
                <c:pt idx="2">
                  <c:v>1861</c:v>
                </c:pt>
                <c:pt idx="3">
                  <c:v>1892</c:v>
                </c:pt>
                <c:pt idx="4">
                  <c:v>1921</c:v>
                </c:pt>
                <c:pt idx="5">
                  <c:v>1951</c:v>
                </c:pt>
                <c:pt idx="6">
                  <c:v>1982</c:v>
                </c:pt>
                <c:pt idx="7">
                  <c:v>2011</c:v>
                </c:pt>
                <c:pt idx="8">
                  <c:v>2041</c:v>
                </c:pt>
                <c:pt idx="9">
                  <c:v>2071</c:v>
                </c:pt>
                <c:pt idx="10">
                  <c:v>2101</c:v>
                </c:pt>
                <c:pt idx="11">
                  <c:v>2132</c:v>
                </c:pt>
                <c:pt idx="12">
                  <c:v>2161</c:v>
                </c:pt>
                <c:pt idx="13">
                  <c:v>2191</c:v>
                </c:pt>
                <c:pt idx="14">
                  <c:v>2221</c:v>
                </c:pt>
                <c:pt idx="15">
                  <c:v>2251</c:v>
                </c:pt>
                <c:pt idx="16">
                  <c:v>2282</c:v>
                </c:pt>
                <c:pt idx="17">
                  <c:v>2311</c:v>
                </c:pt>
                <c:pt idx="18">
                  <c:v>2341</c:v>
                </c:pt>
                <c:pt idx="19">
                  <c:v>2371</c:v>
                </c:pt>
                <c:pt idx="20">
                  <c:v>2401</c:v>
                </c:pt>
                <c:pt idx="21">
                  <c:v>2432</c:v>
                </c:pt>
                <c:pt idx="22">
                  <c:v>2461</c:v>
                </c:pt>
                <c:pt idx="23">
                  <c:v>2491</c:v>
                </c:pt>
                <c:pt idx="24">
                  <c:v>2521</c:v>
                </c:pt>
                <c:pt idx="25">
                  <c:v>2551</c:v>
                </c:pt>
                <c:pt idx="26">
                  <c:v>2582</c:v>
                </c:pt>
                <c:pt idx="27">
                  <c:v>2611</c:v>
                </c:pt>
                <c:pt idx="28">
                  <c:v>2641</c:v>
                </c:pt>
                <c:pt idx="29">
                  <c:v>2671</c:v>
                </c:pt>
                <c:pt idx="30">
                  <c:v>2701</c:v>
                </c:pt>
                <c:pt idx="31">
                  <c:v>2732</c:v>
                </c:pt>
                <c:pt idx="32">
                  <c:v>2761</c:v>
                </c:pt>
                <c:pt idx="33">
                  <c:v>2791</c:v>
                </c:pt>
                <c:pt idx="34">
                  <c:v>2821</c:v>
                </c:pt>
                <c:pt idx="35">
                  <c:v>2852</c:v>
                </c:pt>
                <c:pt idx="36">
                  <c:v>2881</c:v>
                </c:pt>
                <c:pt idx="37">
                  <c:v>2911</c:v>
                </c:pt>
                <c:pt idx="38">
                  <c:v>2941</c:v>
                </c:pt>
                <c:pt idx="39">
                  <c:v>2971</c:v>
                </c:pt>
                <c:pt idx="40">
                  <c:v>3002</c:v>
                </c:pt>
                <c:pt idx="41">
                  <c:v>3031</c:v>
                </c:pt>
                <c:pt idx="42">
                  <c:v>3061</c:v>
                </c:pt>
                <c:pt idx="43">
                  <c:v>3091</c:v>
                </c:pt>
                <c:pt idx="44">
                  <c:v>3122</c:v>
                </c:pt>
                <c:pt idx="45">
                  <c:v>3152</c:v>
                </c:pt>
                <c:pt idx="46">
                  <c:v>3181</c:v>
                </c:pt>
                <c:pt idx="47">
                  <c:v>3211</c:v>
                </c:pt>
                <c:pt idx="48">
                  <c:v>3241</c:v>
                </c:pt>
                <c:pt idx="49">
                  <c:v>3272</c:v>
                </c:pt>
                <c:pt idx="50">
                  <c:v>3301</c:v>
                </c:pt>
                <c:pt idx="51">
                  <c:v>3331</c:v>
                </c:pt>
                <c:pt idx="52">
                  <c:v>3361</c:v>
                </c:pt>
                <c:pt idx="53">
                  <c:v>3391</c:v>
                </c:pt>
                <c:pt idx="54">
                  <c:v>3421</c:v>
                </c:pt>
                <c:pt idx="55">
                  <c:v>3452</c:v>
                </c:pt>
                <c:pt idx="56">
                  <c:v>3481</c:v>
                </c:pt>
                <c:pt idx="57">
                  <c:v>3511</c:v>
                </c:pt>
                <c:pt idx="58">
                  <c:v>3542</c:v>
                </c:pt>
                <c:pt idx="59">
                  <c:v>3572</c:v>
                </c:pt>
              </c:numCache>
            </c:numRef>
          </c:xVal>
          <c:yVal>
            <c:numRef>
              <c:f>Calculation!$E$62:$E$121</c:f>
              <c:numCache>
                <c:formatCode>General</c:formatCode>
                <c:ptCount val="60"/>
                <c:pt idx="0">
                  <c:v>0.66683338542383996</c:v>
                </c:pt>
                <c:pt idx="1">
                  <c:v>0.66944745382390147</c:v>
                </c:pt>
                <c:pt idx="2">
                  <c:v>0.67194357807415606</c:v>
                </c:pt>
                <c:pt idx="3">
                  <c:v>0.67440465011184658</c:v>
                </c:pt>
                <c:pt idx="4">
                  <c:v>0.676603040111457</c:v>
                </c:pt>
                <c:pt idx="5">
                  <c:v>0.67877631147039574</c:v>
                </c:pt>
                <c:pt idx="6">
                  <c:v>0.6809190643286529</c:v>
                </c:pt>
                <c:pt idx="7">
                  <c:v>0.68283311088360454</c:v>
                </c:pt>
                <c:pt idx="8">
                  <c:v>0.68472528768494045</c:v>
                </c:pt>
                <c:pt idx="9">
                  <c:v>0.6865320913628673</c:v>
                </c:pt>
                <c:pt idx="10">
                  <c:v>0.68825737386726382</c:v>
                </c:pt>
                <c:pt idx="11">
                  <c:v>0.689958428824065</c:v>
                </c:pt>
                <c:pt idx="12">
                  <c:v>0.69147792201587288</c:v>
                </c:pt>
                <c:pt idx="13">
                  <c:v>0.69298005359145487</c:v>
                </c:pt>
                <c:pt idx="14">
                  <c:v>0.69441441049382013</c:v>
                </c:pt>
                <c:pt idx="15">
                  <c:v>0.69578405064838889</c:v>
                </c:pt>
                <c:pt idx="16">
                  <c:v>0.69713445741830982</c:v>
                </c:pt>
                <c:pt idx="17">
                  <c:v>0.69834072878823938</c:v>
                </c:pt>
                <c:pt idx="18">
                  <c:v>0.6995332173911899</c:v>
                </c:pt>
                <c:pt idx="19">
                  <c:v>0.7006719021019292</c:v>
                </c:pt>
                <c:pt idx="20">
                  <c:v>0.70175921049822187</c:v>
                </c:pt>
                <c:pt idx="21">
                  <c:v>0.7028312501974433</c:v>
                </c:pt>
                <c:pt idx="22">
                  <c:v>0.70378886595100953</c:v>
                </c:pt>
                <c:pt idx="23">
                  <c:v>0.70473554005818007</c:v>
                </c:pt>
                <c:pt idx="24">
                  <c:v>0.70563950117715502</c:v>
                </c:pt>
                <c:pt idx="25">
                  <c:v>0.70650267647521037</c:v>
                </c:pt>
                <c:pt idx="26">
                  <c:v>0.70735373050004624</c:v>
                </c:pt>
                <c:pt idx="27">
                  <c:v>0.70811394744155554</c:v>
                </c:pt>
                <c:pt idx="28">
                  <c:v>0.70886547820081802</c:v>
                </c:pt>
                <c:pt idx="29">
                  <c:v>0.70958310064442476</c:v>
                </c:pt>
                <c:pt idx="30">
                  <c:v>0.71026834468163946</c:v>
                </c:pt>
                <c:pt idx="31">
                  <c:v>0.71094396607300703</c:v>
                </c:pt>
                <c:pt idx="32">
                  <c:v>0.71154747514854766</c:v>
                </c:pt>
                <c:pt idx="33">
                  <c:v>0.7121440885742657</c:v>
                </c:pt>
                <c:pt idx="34">
                  <c:v>0.71271378339936176</c:v>
                </c:pt>
                <c:pt idx="35">
                  <c:v>0.71327547819637283</c:v>
                </c:pt>
                <c:pt idx="36">
                  <c:v>0.71377722061011417</c:v>
                </c:pt>
                <c:pt idx="37">
                  <c:v>0.71427323015234379</c:v>
                </c:pt>
                <c:pt idx="38">
                  <c:v>0.71474686024048062</c:v>
                </c:pt>
                <c:pt idx="39">
                  <c:v>0.71519912061309399</c:v>
                </c:pt>
                <c:pt idx="40">
                  <c:v>0.71564503004916502</c:v>
                </c:pt>
                <c:pt idx="41">
                  <c:v>0.71604334542960801</c:v>
                </c:pt>
                <c:pt idx="42">
                  <c:v>0.71643710968813135</c:v>
                </c:pt>
                <c:pt idx="43">
                  <c:v>0.71681310769742612</c:v>
                </c:pt>
                <c:pt idx="44">
                  <c:v>0.71718382569626304</c:v>
                </c:pt>
                <c:pt idx="45">
                  <c:v>0.71752613262665399</c:v>
                </c:pt>
                <c:pt idx="46">
                  <c:v>0.71784234097969013</c:v>
                </c:pt>
                <c:pt idx="47">
                  <c:v>0.71815493635959637</c:v>
                </c:pt>
                <c:pt idx="48">
                  <c:v>0.71845342774883592</c:v>
                </c:pt>
                <c:pt idx="49">
                  <c:v>0.71874772752637073</c:v>
                </c:pt>
                <c:pt idx="50">
                  <c:v>0.71901061527525068</c:v>
                </c:pt>
                <c:pt idx="51">
                  <c:v>0.71927049928825926</c:v>
                </c:pt>
                <c:pt idx="52">
                  <c:v>0.71951865759471711</c:v>
                </c:pt>
                <c:pt idx="53">
                  <c:v>0.71975561924676756</c:v>
                </c:pt>
                <c:pt idx="54">
                  <c:v>0.71998188942625085</c:v>
                </c:pt>
                <c:pt idx="55">
                  <c:v>0.72020498217158702</c:v>
                </c:pt>
                <c:pt idx="56">
                  <c:v>0.72040426315679251</c:v>
                </c:pt>
                <c:pt idx="57">
                  <c:v>0.72060126717227879</c:v>
                </c:pt>
                <c:pt idx="58">
                  <c:v>0.72079550472827258</c:v>
                </c:pt>
                <c:pt idx="59">
                  <c:v>0.72097485631564484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0F8-449A-A49C-2CFC1C6E3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Calculation!$B$122:$B$181</c:f>
              <c:numCache>
                <c:formatCode>General</c:formatCode>
                <c:ptCount val="60"/>
                <c:pt idx="0">
                  <c:v>3608</c:v>
                </c:pt>
                <c:pt idx="1">
                  <c:v>3638</c:v>
                </c:pt>
                <c:pt idx="2">
                  <c:v>3669</c:v>
                </c:pt>
                <c:pt idx="3">
                  <c:v>3699</c:v>
                </c:pt>
                <c:pt idx="4">
                  <c:v>3729</c:v>
                </c:pt>
                <c:pt idx="5">
                  <c:v>3758</c:v>
                </c:pt>
                <c:pt idx="6">
                  <c:v>3788</c:v>
                </c:pt>
                <c:pt idx="7">
                  <c:v>3819</c:v>
                </c:pt>
                <c:pt idx="8">
                  <c:v>3849</c:v>
                </c:pt>
                <c:pt idx="9">
                  <c:v>3879</c:v>
                </c:pt>
                <c:pt idx="10">
                  <c:v>3908</c:v>
                </c:pt>
                <c:pt idx="11">
                  <c:v>3938</c:v>
                </c:pt>
                <c:pt idx="12">
                  <c:v>3969</c:v>
                </c:pt>
                <c:pt idx="13">
                  <c:v>3999</c:v>
                </c:pt>
                <c:pt idx="14">
                  <c:v>4029</c:v>
                </c:pt>
                <c:pt idx="15">
                  <c:v>4058</c:v>
                </c:pt>
                <c:pt idx="16">
                  <c:v>4088</c:v>
                </c:pt>
                <c:pt idx="17">
                  <c:v>4119</c:v>
                </c:pt>
                <c:pt idx="18">
                  <c:v>4149</c:v>
                </c:pt>
                <c:pt idx="19">
                  <c:v>4179</c:v>
                </c:pt>
                <c:pt idx="20">
                  <c:v>4209</c:v>
                </c:pt>
                <c:pt idx="21">
                  <c:v>4238</c:v>
                </c:pt>
                <c:pt idx="22">
                  <c:v>4269</c:v>
                </c:pt>
                <c:pt idx="23">
                  <c:v>4299</c:v>
                </c:pt>
                <c:pt idx="24">
                  <c:v>4329</c:v>
                </c:pt>
                <c:pt idx="25">
                  <c:v>4359</c:v>
                </c:pt>
                <c:pt idx="26">
                  <c:v>4388</c:v>
                </c:pt>
                <c:pt idx="27">
                  <c:v>4419</c:v>
                </c:pt>
                <c:pt idx="28">
                  <c:v>4449</c:v>
                </c:pt>
                <c:pt idx="29">
                  <c:v>4479</c:v>
                </c:pt>
                <c:pt idx="30">
                  <c:v>4509</c:v>
                </c:pt>
                <c:pt idx="31">
                  <c:v>4538</c:v>
                </c:pt>
                <c:pt idx="32">
                  <c:v>4569</c:v>
                </c:pt>
                <c:pt idx="33">
                  <c:v>4599</c:v>
                </c:pt>
                <c:pt idx="34">
                  <c:v>4629</c:v>
                </c:pt>
                <c:pt idx="35">
                  <c:v>4659</c:v>
                </c:pt>
                <c:pt idx="36">
                  <c:v>4688</c:v>
                </c:pt>
                <c:pt idx="37">
                  <c:v>4719</c:v>
                </c:pt>
                <c:pt idx="38">
                  <c:v>4749</c:v>
                </c:pt>
                <c:pt idx="39">
                  <c:v>4779</c:v>
                </c:pt>
                <c:pt idx="40">
                  <c:v>4809</c:v>
                </c:pt>
                <c:pt idx="41">
                  <c:v>4838</c:v>
                </c:pt>
                <c:pt idx="42">
                  <c:v>4869</c:v>
                </c:pt>
                <c:pt idx="43">
                  <c:v>4899</c:v>
                </c:pt>
                <c:pt idx="44">
                  <c:v>4929</c:v>
                </c:pt>
                <c:pt idx="45">
                  <c:v>4958</c:v>
                </c:pt>
                <c:pt idx="46">
                  <c:v>4988</c:v>
                </c:pt>
                <c:pt idx="47">
                  <c:v>5019</c:v>
                </c:pt>
                <c:pt idx="48">
                  <c:v>5049</c:v>
                </c:pt>
                <c:pt idx="49">
                  <c:v>5079</c:v>
                </c:pt>
                <c:pt idx="50">
                  <c:v>5108</c:v>
                </c:pt>
                <c:pt idx="51">
                  <c:v>5138</c:v>
                </c:pt>
                <c:pt idx="52">
                  <c:v>5169</c:v>
                </c:pt>
                <c:pt idx="53">
                  <c:v>5199</c:v>
                </c:pt>
                <c:pt idx="54">
                  <c:v>5229</c:v>
                </c:pt>
                <c:pt idx="55">
                  <c:v>5259</c:v>
                </c:pt>
                <c:pt idx="56">
                  <c:v>5288</c:v>
                </c:pt>
                <c:pt idx="57">
                  <c:v>5319</c:v>
                </c:pt>
                <c:pt idx="58">
                  <c:v>5349</c:v>
                </c:pt>
                <c:pt idx="59">
                  <c:v>5379</c:v>
                </c:pt>
              </c:numCache>
            </c:numRef>
          </c:xVal>
          <c:yVal>
            <c:numRef>
              <c:f>Calculation!$C$122:$C$181</c:f>
              <c:numCache>
                <c:formatCode>General</c:formatCode>
                <c:ptCount val="60"/>
                <c:pt idx="0">
                  <c:v>0.72190640055058508</c:v>
                </c:pt>
                <c:pt idx="1">
                  <c:v>0.71192704748795599</c:v>
                </c:pt>
                <c:pt idx="2">
                  <c:v>0.69845492085340677</c:v>
                </c:pt>
                <c:pt idx="3">
                  <c:v>0.68924065152557923</c:v>
                </c:pt>
                <c:pt idx="4">
                  <c:v>0.67819683413626985</c:v>
                </c:pt>
                <c:pt idx="5">
                  <c:v>0.67134434503326457</c:v>
                </c:pt>
                <c:pt idx="6">
                  <c:v>0.6644253269098418</c:v>
                </c:pt>
                <c:pt idx="7">
                  <c:v>0.65870383115393438</c:v>
                </c:pt>
                <c:pt idx="8">
                  <c:v>0.65368089011241104</c:v>
                </c:pt>
                <c:pt idx="9">
                  <c:v>0.64812571690754761</c:v>
                </c:pt>
                <c:pt idx="10">
                  <c:v>0.64370153704978206</c:v>
                </c:pt>
                <c:pt idx="11">
                  <c:v>0.63891144757972007</c:v>
                </c:pt>
                <c:pt idx="12">
                  <c:v>0.63452053223216331</c:v>
                </c:pt>
                <c:pt idx="13">
                  <c:v>0.63076164257857315</c:v>
                </c:pt>
                <c:pt idx="14">
                  <c:v>0.62667010782289512</c:v>
                </c:pt>
                <c:pt idx="15">
                  <c:v>0.62304427621013991</c:v>
                </c:pt>
                <c:pt idx="16">
                  <c:v>0.61965129616884607</c:v>
                </c:pt>
                <c:pt idx="17">
                  <c:v>0.61612525808671714</c:v>
                </c:pt>
                <c:pt idx="18">
                  <c:v>0.61346409727001605</c:v>
                </c:pt>
                <c:pt idx="19">
                  <c:v>0.61003785271851341</c:v>
                </c:pt>
                <c:pt idx="20">
                  <c:v>0.60727689837118615</c:v>
                </c:pt>
                <c:pt idx="21">
                  <c:v>0.60428309245239742</c:v>
                </c:pt>
                <c:pt idx="22">
                  <c:v>0.60158866712548753</c:v>
                </c:pt>
                <c:pt idx="23">
                  <c:v>0.59889424179857764</c:v>
                </c:pt>
                <c:pt idx="24">
                  <c:v>0.59613328745125027</c:v>
                </c:pt>
                <c:pt idx="25">
                  <c:v>0.59380477173663682</c:v>
                </c:pt>
                <c:pt idx="26">
                  <c:v>0.59104381738930956</c:v>
                </c:pt>
                <c:pt idx="27">
                  <c:v>0.58888162422573986</c:v>
                </c:pt>
                <c:pt idx="28">
                  <c:v>0.58632025693966505</c:v>
                </c:pt>
                <c:pt idx="29">
                  <c:v>0.58415806377609547</c:v>
                </c:pt>
                <c:pt idx="30">
                  <c:v>0.58156343197981197</c:v>
                </c:pt>
                <c:pt idx="31">
                  <c:v>0.57996673548979127</c:v>
                </c:pt>
                <c:pt idx="32">
                  <c:v>0.57740536820371646</c:v>
                </c:pt>
                <c:pt idx="33">
                  <c:v>0.57520991052993808</c:v>
                </c:pt>
                <c:pt idx="34">
                  <c:v>0.57354668501949979</c:v>
                </c:pt>
                <c:pt idx="35">
                  <c:v>0.57105184675384257</c:v>
                </c:pt>
                <c:pt idx="36">
                  <c:v>0.56892291810048179</c:v>
                </c:pt>
                <c:pt idx="37">
                  <c:v>0.56739275063087857</c:v>
                </c:pt>
                <c:pt idx="38">
                  <c:v>0.56552993805918783</c:v>
                </c:pt>
                <c:pt idx="39">
                  <c:v>0.56373365450791468</c:v>
                </c:pt>
                <c:pt idx="40">
                  <c:v>0.56120555173204867</c:v>
                </c:pt>
                <c:pt idx="41">
                  <c:v>0.55990823583390681</c:v>
                </c:pt>
                <c:pt idx="42">
                  <c:v>0.5584113328745125</c:v>
                </c:pt>
                <c:pt idx="43">
                  <c:v>0.55654852030282176</c:v>
                </c:pt>
                <c:pt idx="44">
                  <c:v>0.5547189722413397</c:v>
                </c:pt>
                <c:pt idx="45">
                  <c:v>0.55318880477173671</c:v>
                </c:pt>
                <c:pt idx="46">
                  <c:v>0.55142578573067225</c:v>
                </c:pt>
                <c:pt idx="47">
                  <c:v>0.54942991511814632</c:v>
                </c:pt>
                <c:pt idx="48">
                  <c:v>0.5479995411791696</c:v>
                </c:pt>
                <c:pt idx="49">
                  <c:v>0.5464361091993577</c:v>
                </c:pt>
                <c:pt idx="50">
                  <c:v>0.54480614819912832</c:v>
                </c:pt>
                <c:pt idx="51">
                  <c:v>0.54307639366827254</c:v>
                </c:pt>
                <c:pt idx="52">
                  <c:v>0.54207845836200963</c:v>
                </c:pt>
                <c:pt idx="53">
                  <c:v>0.54021564579031889</c:v>
                </c:pt>
                <c:pt idx="54">
                  <c:v>0.5391179169534297</c:v>
                </c:pt>
                <c:pt idx="55">
                  <c:v>0.53748795595320031</c:v>
                </c:pt>
                <c:pt idx="56">
                  <c:v>0.53642349162651981</c:v>
                </c:pt>
                <c:pt idx="57">
                  <c:v>0.53489332415691671</c:v>
                </c:pt>
                <c:pt idx="58">
                  <c:v>0.53352947923835736</c:v>
                </c:pt>
                <c:pt idx="59">
                  <c:v>0.53183298921771049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573-420E-A331-77A6828F2350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Calculation!$B$122:$B$181</c:f>
              <c:numCache>
                <c:formatCode>General</c:formatCode>
                <c:ptCount val="60"/>
                <c:pt idx="0">
                  <c:v>3608</c:v>
                </c:pt>
                <c:pt idx="1">
                  <c:v>3638</c:v>
                </c:pt>
                <c:pt idx="2">
                  <c:v>3669</c:v>
                </c:pt>
                <c:pt idx="3">
                  <c:v>3699</c:v>
                </c:pt>
                <c:pt idx="4">
                  <c:v>3729</c:v>
                </c:pt>
                <c:pt idx="5">
                  <c:v>3758</c:v>
                </c:pt>
                <c:pt idx="6">
                  <c:v>3788</c:v>
                </c:pt>
                <c:pt idx="7">
                  <c:v>3819</c:v>
                </c:pt>
                <c:pt idx="8">
                  <c:v>3849</c:v>
                </c:pt>
                <c:pt idx="9">
                  <c:v>3879</c:v>
                </c:pt>
                <c:pt idx="10">
                  <c:v>3908</c:v>
                </c:pt>
                <c:pt idx="11">
                  <c:v>3938</c:v>
                </c:pt>
                <c:pt idx="12">
                  <c:v>3969</c:v>
                </c:pt>
                <c:pt idx="13">
                  <c:v>3999</c:v>
                </c:pt>
                <c:pt idx="14">
                  <c:v>4029</c:v>
                </c:pt>
                <c:pt idx="15">
                  <c:v>4058</c:v>
                </c:pt>
                <c:pt idx="16">
                  <c:v>4088</c:v>
                </c:pt>
                <c:pt idx="17">
                  <c:v>4119</c:v>
                </c:pt>
                <c:pt idx="18">
                  <c:v>4149</c:v>
                </c:pt>
                <c:pt idx="19">
                  <c:v>4179</c:v>
                </c:pt>
                <c:pt idx="20">
                  <c:v>4209</c:v>
                </c:pt>
                <c:pt idx="21">
                  <c:v>4238</c:v>
                </c:pt>
                <c:pt idx="22">
                  <c:v>4269</c:v>
                </c:pt>
                <c:pt idx="23">
                  <c:v>4299</c:v>
                </c:pt>
                <c:pt idx="24">
                  <c:v>4329</c:v>
                </c:pt>
                <c:pt idx="25">
                  <c:v>4359</c:v>
                </c:pt>
                <c:pt idx="26">
                  <c:v>4388</c:v>
                </c:pt>
                <c:pt idx="27">
                  <c:v>4419</c:v>
                </c:pt>
                <c:pt idx="28">
                  <c:v>4449</c:v>
                </c:pt>
                <c:pt idx="29">
                  <c:v>4479</c:v>
                </c:pt>
                <c:pt idx="30">
                  <c:v>4509</c:v>
                </c:pt>
                <c:pt idx="31">
                  <c:v>4538</c:v>
                </c:pt>
                <c:pt idx="32">
                  <c:v>4569</c:v>
                </c:pt>
                <c:pt idx="33">
                  <c:v>4599</c:v>
                </c:pt>
                <c:pt idx="34">
                  <c:v>4629</c:v>
                </c:pt>
                <c:pt idx="35">
                  <c:v>4659</c:v>
                </c:pt>
                <c:pt idx="36">
                  <c:v>4688</c:v>
                </c:pt>
                <c:pt idx="37">
                  <c:v>4719</c:v>
                </c:pt>
                <c:pt idx="38">
                  <c:v>4749</c:v>
                </c:pt>
                <c:pt idx="39">
                  <c:v>4779</c:v>
                </c:pt>
                <c:pt idx="40">
                  <c:v>4809</c:v>
                </c:pt>
                <c:pt idx="41">
                  <c:v>4838</c:v>
                </c:pt>
                <c:pt idx="42">
                  <c:v>4869</c:v>
                </c:pt>
                <c:pt idx="43">
                  <c:v>4899</c:v>
                </c:pt>
                <c:pt idx="44">
                  <c:v>4929</c:v>
                </c:pt>
                <c:pt idx="45">
                  <c:v>4958</c:v>
                </c:pt>
                <c:pt idx="46">
                  <c:v>4988</c:v>
                </c:pt>
                <c:pt idx="47">
                  <c:v>5019</c:v>
                </c:pt>
                <c:pt idx="48">
                  <c:v>5049</c:v>
                </c:pt>
                <c:pt idx="49">
                  <c:v>5079</c:v>
                </c:pt>
                <c:pt idx="50">
                  <c:v>5108</c:v>
                </c:pt>
                <c:pt idx="51">
                  <c:v>5138</c:v>
                </c:pt>
                <c:pt idx="52">
                  <c:v>5169</c:v>
                </c:pt>
                <c:pt idx="53">
                  <c:v>5199</c:v>
                </c:pt>
                <c:pt idx="54">
                  <c:v>5229</c:v>
                </c:pt>
                <c:pt idx="55">
                  <c:v>5259</c:v>
                </c:pt>
                <c:pt idx="56">
                  <c:v>5288</c:v>
                </c:pt>
                <c:pt idx="57">
                  <c:v>5319</c:v>
                </c:pt>
                <c:pt idx="58">
                  <c:v>5349</c:v>
                </c:pt>
                <c:pt idx="59">
                  <c:v>5379</c:v>
                </c:pt>
              </c:numCache>
            </c:numRef>
          </c:xVal>
          <c:yVal>
            <c:numRef>
              <c:f>Calculation!$F$122:$F$181</c:f>
              <c:numCache>
                <c:formatCode>General</c:formatCode>
                <c:ptCount val="60"/>
                <c:pt idx="0">
                  <c:v>0.67405721148186726</c:v>
                </c:pt>
                <c:pt idx="1">
                  <c:v>0.67003950794999678</c:v>
                </c:pt>
                <c:pt idx="2">
                  <c:v>0.66596996825047694</c:v>
                </c:pt>
                <c:pt idx="3">
                  <c:v>0.662109581046461</c:v>
                </c:pt>
                <c:pt idx="4">
                  <c:v>0.65832428765645001</c:v>
                </c:pt>
                <c:pt idx="5">
                  <c:v>0.65473517823045368</c:v>
                </c:pt>
                <c:pt idx="6">
                  <c:v>0.65109333470808506</c:v>
                </c:pt>
                <c:pt idx="7">
                  <c:v>0.64740450434114694</c:v>
                </c:pt>
                <c:pt idx="8">
                  <c:v>0.64390526005364346</c:v>
                </c:pt>
                <c:pt idx="9">
                  <c:v>0.64047408448199594</c:v>
                </c:pt>
                <c:pt idx="10">
                  <c:v>0.63722073967682269</c:v>
                </c:pt>
                <c:pt idx="11">
                  <c:v>0.63391959410044818</c:v>
                </c:pt>
                <c:pt idx="12">
                  <c:v>0.63057585734377031</c:v>
                </c:pt>
                <c:pt idx="13">
                  <c:v>0.62740397070740184</c:v>
                </c:pt>
                <c:pt idx="14">
                  <c:v>0.62429378489339371</c:v>
                </c:pt>
                <c:pt idx="15">
                  <c:v>0.6213447936075096</c:v>
                </c:pt>
                <c:pt idx="16">
                  <c:v>0.61835247335830545</c:v>
                </c:pt>
                <c:pt idx="17">
                  <c:v>0.6153215463744659</c:v>
                </c:pt>
                <c:pt idx="18">
                  <c:v>0.6124463927677567</c:v>
                </c:pt>
                <c:pt idx="19">
                  <c:v>0.6096271678124412</c:v>
                </c:pt>
                <c:pt idx="20">
                  <c:v>0.60686278356176093</c:v>
                </c:pt>
                <c:pt idx="21">
                  <c:v>0.60424167165604314</c:v>
                </c:pt>
                <c:pt idx="22">
                  <c:v>0.60149429079150007</c:v>
                </c:pt>
                <c:pt idx="23">
                  <c:v>0.59888811055561442</c:v>
                </c:pt>
                <c:pt idx="24">
                  <c:v>0.59633262679227261</c:v>
                </c:pt>
                <c:pt idx="25">
                  <c:v>0.59382685333317653</c:v>
                </c:pt>
                <c:pt idx="26">
                  <c:v>0.59145094895409023</c:v>
                </c:pt>
                <c:pt idx="27">
                  <c:v>0.5889605881980895</c:v>
                </c:pt>
                <c:pt idx="28">
                  <c:v>0.58659821861683614</c:v>
                </c:pt>
                <c:pt idx="29">
                  <c:v>0.58428180280461428</c:v>
                </c:pt>
                <c:pt idx="30">
                  <c:v>0.58201044685011349</c:v>
                </c:pt>
                <c:pt idx="31">
                  <c:v>0.57985681059893046</c:v>
                </c:pt>
                <c:pt idx="32">
                  <c:v>0.5775994254744039</c:v>
                </c:pt>
                <c:pt idx="33">
                  <c:v>0.57545805782776638</c:v>
                </c:pt>
                <c:pt idx="34">
                  <c:v>0.57335834493109961</c:v>
                </c:pt>
                <c:pt idx="35">
                  <c:v>0.57129947649935131</c:v>
                </c:pt>
                <c:pt idx="36">
                  <c:v>0.56934731498004232</c:v>
                </c:pt>
                <c:pt idx="37">
                  <c:v>0.56730111039375686</c:v>
                </c:pt>
                <c:pt idx="38">
                  <c:v>0.56536006973929975</c:v>
                </c:pt>
                <c:pt idx="39">
                  <c:v>0.56345678699309876</c:v>
                </c:pt>
                <c:pt idx="40">
                  <c:v>0.56159052767304363</c:v>
                </c:pt>
                <c:pt idx="41">
                  <c:v>0.55982099273167307</c:v>
                </c:pt>
                <c:pt idx="42">
                  <c:v>0.55796621254222112</c:v>
                </c:pt>
                <c:pt idx="43">
                  <c:v>0.55620675809815523</c:v>
                </c:pt>
                <c:pt idx="44">
                  <c:v>0.55448152927390171</c:v>
                </c:pt>
                <c:pt idx="45">
                  <c:v>0.55284571550806016</c:v>
                </c:pt>
                <c:pt idx="46">
                  <c:v>0.55118586704432104</c:v>
                </c:pt>
                <c:pt idx="47">
                  <c:v>0.54950460331622597</c:v>
                </c:pt>
                <c:pt idx="48">
                  <c:v>0.54790974751882948</c:v>
                </c:pt>
                <c:pt idx="49">
                  <c:v>0.54634591550176514</c:v>
                </c:pt>
                <c:pt idx="50">
                  <c:v>0.54486313367884709</c:v>
                </c:pt>
                <c:pt idx="51">
                  <c:v>0.5433585656270159</c:v>
                </c:pt>
                <c:pt idx="52">
                  <c:v>0.5418345857292991</c:v>
                </c:pt>
                <c:pt idx="53">
                  <c:v>0.54038893021768986</c:v>
                </c:pt>
                <c:pt idx="54">
                  <c:v>0.53897139618207945</c:v>
                </c:pt>
                <c:pt idx="55">
                  <c:v>0.53758143659213753</c:v>
                </c:pt>
                <c:pt idx="56">
                  <c:v>0.5362635157463771</c:v>
                </c:pt>
                <c:pt idx="57">
                  <c:v>0.53488210562621918</c:v>
                </c:pt>
                <c:pt idx="58">
                  <c:v>0.53357169257090864</c:v>
                </c:pt>
                <c:pt idx="59">
                  <c:v>0.53228677020061088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573-420E-A331-77A6828F2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Calculation!$B$182:$B$241</c:f>
              <c:numCache>
                <c:formatCode>General</c:formatCode>
                <c:ptCount val="60"/>
                <c:pt idx="0">
                  <c:v>5412</c:v>
                </c:pt>
                <c:pt idx="1">
                  <c:v>5442</c:v>
                </c:pt>
                <c:pt idx="2">
                  <c:v>5472</c:v>
                </c:pt>
                <c:pt idx="3">
                  <c:v>5503</c:v>
                </c:pt>
                <c:pt idx="4">
                  <c:v>5532</c:v>
                </c:pt>
                <c:pt idx="5">
                  <c:v>5562</c:v>
                </c:pt>
                <c:pt idx="6">
                  <c:v>5592</c:v>
                </c:pt>
                <c:pt idx="7">
                  <c:v>5622</c:v>
                </c:pt>
                <c:pt idx="8">
                  <c:v>5652</c:v>
                </c:pt>
                <c:pt idx="9">
                  <c:v>5682</c:v>
                </c:pt>
                <c:pt idx="10">
                  <c:v>5712</c:v>
                </c:pt>
                <c:pt idx="11">
                  <c:v>5743</c:v>
                </c:pt>
                <c:pt idx="12">
                  <c:v>5772</c:v>
                </c:pt>
                <c:pt idx="13">
                  <c:v>5802</c:v>
                </c:pt>
                <c:pt idx="14">
                  <c:v>5832</c:v>
                </c:pt>
                <c:pt idx="15">
                  <c:v>5863</c:v>
                </c:pt>
                <c:pt idx="16">
                  <c:v>5892</c:v>
                </c:pt>
                <c:pt idx="17">
                  <c:v>5922</c:v>
                </c:pt>
                <c:pt idx="18">
                  <c:v>5952</c:v>
                </c:pt>
                <c:pt idx="19">
                  <c:v>5982</c:v>
                </c:pt>
                <c:pt idx="20">
                  <c:v>6013</c:v>
                </c:pt>
                <c:pt idx="21">
                  <c:v>6042</c:v>
                </c:pt>
                <c:pt idx="22">
                  <c:v>6072</c:v>
                </c:pt>
                <c:pt idx="23">
                  <c:v>6102</c:v>
                </c:pt>
                <c:pt idx="24">
                  <c:v>6132</c:v>
                </c:pt>
                <c:pt idx="25">
                  <c:v>6162</c:v>
                </c:pt>
                <c:pt idx="26">
                  <c:v>6192</c:v>
                </c:pt>
                <c:pt idx="27">
                  <c:v>6222</c:v>
                </c:pt>
                <c:pt idx="28">
                  <c:v>6252</c:v>
                </c:pt>
                <c:pt idx="29">
                  <c:v>6282</c:v>
                </c:pt>
                <c:pt idx="30">
                  <c:v>6312</c:v>
                </c:pt>
                <c:pt idx="31">
                  <c:v>6342</c:v>
                </c:pt>
                <c:pt idx="32">
                  <c:v>6372</c:v>
                </c:pt>
                <c:pt idx="33">
                  <c:v>6402</c:v>
                </c:pt>
                <c:pt idx="34">
                  <c:v>6433</c:v>
                </c:pt>
                <c:pt idx="35">
                  <c:v>6462</c:v>
                </c:pt>
                <c:pt idx="36">
                  <c:v>6492</c:v>
                </c:pt>
                <c:pt idx="37">
                  <c:v>6522</c:v>
                </c:pt>
                <c:pt idx="38">
                  <c:v>6552</c:v>
                </c:pt>
                <c:pt idx="39">
                  <c:v>6582</c:v>
                </c:pt>
                <c:pt idx="40">
                  <c:v>6612</c:v>
                </c:pt>
                <c:pt idx="41">
                  <c:v>6642</c:v>
                </c:pt>
                <c:pt idx="42">
                  <c:v>6672</c:v>
                </c:pt>
                <c:pt idx="43">
                  <c:v>6703</c:v>
                </c:pt>
                <c:pt idx="44">
                  <c:v>6732</c:v>
                </c:pt>
                <c:pt idx="45">
                  <c:v>6762</c:v>
                </c:pt>
                <c:pt idx="46">
                  <c:v>6792</c:v>
                </c:pt>
                <c:pt idx="47">
                  <c:v>6822</c:v>
                </c:pt>
                <c:pt idx="48">
                  <c:v>6852</c:v>
                </c:pt>
                <c:pt idx="49">
                  <c:v>6882</c:v>
                </c:pt>
                <c:pt idx="50">
                  <c:v>6912</c:v>
                </c:pt>
                <c:pt idx="51">
                  <c:v>6942</c:v>
                </c:pt>
                <c:pt idx="52">
                  <c:v>6972</c:v>
                </c:pt>
                <c:pt idx="53">
                  <c:v>7003</c:v>
                </c:pt>
                <c:pt idx="54">
                  <c:v>7032</c:v>
                </c:pt>
                <c:pt idx="55">
                  <c:v>7062</c:v>
                </c:pt>
                <c:pt idx="56">
                  <c:v>7092</c:v>
                </c:pt>
                <c:pt idx="57">
                  <c:v>7123</c:v>
                </c:pt>
                <c:pt idx="58">
                  <c:v>7152</c:v>
                </c:pt>
                <c:pt idx="59">
                  <c:v>7182</c:v>
                </c:pt>
              </c:numCache>
            </c:numRef>
          </c:xVal>
          <c:yVal>
            <c:numRef>
              <c:f>Calculation!$D$182:$D$241</c:f>
              <c:numCache>
                <c:formatCode>General</c:formatCode>
                <c:ptCount val="60"/>
                <c:pt idx="0">
                  <c:v>0.53532576278963073</c:v>
                </c:pt>
                <c:pt idx="1">
                  <c:v>0.5949357650837348</c:v>
                </c:pt>
                <c:pt idx="2">
                  <c:v>0.62264510208763479</c:v>
                </c:pt>
                <c:pt idx="3">
                  <c:v>0.63817962835512732</c:v>
                </c:pt>
                <c:pt idx="4">
                  <c:v>0.649190181234228</c:v>
                </c:pt>
                <c:pt idx="5">
                  <c:v>0.65773916035788016</c:v>
                </c:pt>
                <c:pt idx="6">
                  <c:v>0.66336086258316129</c:v>
                </c:pt>
                <c:pt idx="7">
                  <c:v>0.6659222298692361</c:v>
                </c:pt>
                <c:pt idx="8">
                  <c:v>0.67277471897224139</c:v>
                </c:pt>
                <c:pt idx="9">
                  <c:v>0.67553567331956876</c:v>
                </c:pt>
                <c:pt idx="10">
                  <c:v>0.68045882083046572</c:v>
                </c:pt>
                <c:pt idx="11">
                  <c:v>0.6800596467079606</c:v>
                </c:pt>
                <c:pt idx="12">
                  <c:v>0.68275407203487037</c:v>
                </c:pt>
                <c:pt idx="13">
                  <c:v>0.68428423950447359</c:v>
                </c:pt>
                <c:pt idx="14">
                  <c:v>0.68687887130075709</c:v>
                </c:pt>
                <c:pt idx="15">
                  <c:v>0.68897453544390919</c:v>
                </c:pt>
                <c:pt idx="16">
                  <c:v>0.68877494838265663</c:v>
                </c:pt>
                <c:pt idx="17">
                  <c:v>0.69067102546455605</c:v>
                </c:pt>
                <c:pt idx="18">
                  <c:v>0.69193507685248912</c:v>
                </c:pt>
                <c:pt idx="19">
                  <c:v>0.68983941270933702</c:v>
                </c:pt>
                <c:pt idx="20">
                  <c:v>0.69396421197522362</c:v>
                </c:pt>
                <c:pt idx="21">
                  <c:v>0.69439665060793765</c:v>
                </c:pt>
                <c:pt idx="22">
                  <c:v>0.69569396650607929</c:v>
                </c:pt>
                <c:pt idx="23">
                  <c:v>0.69655884377150723</c:v>
                </c:pt>
                <c:pt idx="24">
                  <c:v>0.70001835283321867</c:v>
                </c:pt>
                <c:pt idx="25">
                  <c:v>0.69908694654737324</c:v>
                </c:pt>
                <c:pt idx="26">
                  <c:v>0.7014154622619867</c:v>
                </c:pt>
                <c:pt idx="27">
                  <c:v>0.69892062399632948</c:v>
                </c:pt>
                <c:pt idx="28">
                  <c:v>0.70211401697637077</c:v>
                </c:pt>
                <c:pt idx="29">
                  <c:v>0.70291236522138112</c:v>
                </c:pt>
                <c:pt idx="30">
                  <c:v>0.70334480385409492</c:v>
                </c:pt>
                <c:pt idx="31">
                  <c:v>0.70228033952741453</c:v>
                </c:pt>
                <c:pt idx="32">
                  <c:v>0.70427621013994035</c:v>
                </c:pt>
                <c:pt idx="33">
                  <c:v>0.70440926818077543</c:v>
                </c:pt>
                <c:pt idx="34">
                  <c:v>0.70321174581325996</c:v>
                </c:pt>
                <c:pt idx="35">
                  <c:v>0.70773571920165168</c:v>
                </c:pt>
                <c:pt idx="36">
                  <c:v>0.70707042899747652</c:v>
                </c:pt>
                <c:pt idx="37">
                  <c:v>0.70863386097728842</c:v>
                </c:pt>
                <c:pt idx="38">
                  <c:v>0.70786877724248687</c:v>
                </c:pt>
                <c:pt idx="39">
                  <c:v>0.70853406744666203</c:v>
                </c:pt>
                <c:pt idx="40">
                  <c:v>0.70810162881394823</c:v>
                </c:pt>
                <c:pt idx="41">
                  <c:v>0.71026382197751792</c:v>
                </c:pt>
                <c:pt idx="42">
                  <c:v>0.71096237669190177</c:v>
                </c:pt>
                <c:pt idx="43">
                  <c:v>0.70956526726313385</c:v>
                </c:pt>
                <c:pt idx="44">
                  <c:v>0.71009749942647393</c:v>
                </c:pt>
                <c:pt idx="45">
                  <c:v>0.71179398944712091</c:v>
                </c:pt>
                <c:pt idx="46">
                  <c:v>0.71152787336545087</c:v>
                </c:pt>
                <c:pt idx="47">
                  <c:v>0.71432209222298693</c:v>
                </c:pt>
                <c:pt idx="48">
                  <c:v>0.71302477632484518</c:v>
                </c:pt>
                <c:pt idx="49">
                  <c:v>0.71365680201881165</c:v>
                </c:pt>
                <c:pt idx="50">
                  <c:v>0.71295824730442769</c:v>
                </c:pt>
                <c:pt idx="51">
                  <c:v>0.71196031199816479</c:v>
                </c:pt>
                <c:pt idx="52">
                  <c:v>0.71438862124340441</c:v>
                </c:pt>
                <c:pt idx="53">
                  <c:v>0.71482105987611833</c:v>
                </c:pt>
                <c:pt idx="54">
                  <c:v>0.71605184675384259</c:v>
                </c:pt>
                <c:pt idx="55">
                  <c:v>0.71538655654966732</c:v>
                </c:pt>
                <c:pt idx="56">
                  <c:v>0.71698325303968802</c:v>
                </c:pt>
                <c:pt idx="57">
                  <c:v>0.71701651754989681</c:v>
                </c:pt>
                <c:pt idx="58">
                  <c:v>0.71665060793760038</c:v>
                </c:pt>
                <c:pt idx="59">
                  <c:v>0.71721610461114937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047-410B-A546-C74241A37822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Calculation!$B$182:$B$241</c:f>
              <c:numCache>
                <c:formatCode>General</c:formatCode>
                <c:ptCount val="60"/>
                <c:pt idx="0">
                  <c:v>5412</c:v>
                </c:pt>
                <c:pt idx="1">
                  <c:v>5442</c:v>
                </c:pt>
                <c:pt idx="2">
                  <c:v>5472</c:v>
                </c:pt>
                <c:pt idx="3">
                  <c:v>5503</c:v>
                </c:pt>
                <c:pt idx="4">
                  <c:v>5532</c:v>
                </c:pt>
                <c:pt idx="5">
                  <c:v>5562</c:v>
                </c:pt>
                <c:pt idx="6">
                  <c:v>5592</c:v>
                </c:pt>
                <c:pt idx="7">
                  <c:v>5622</c:v>
                </c:pt>
                <c:pt idx="8">
                  <c:v>5652</c:v>
                </c:pt>
                <c:pt idx="9">
                  <c:v>5682</c:v>
                </c:pt>
                <c:pt idx="10">
                  <c:v>5712</c:v>
                </c:pt>
                <c:pt idx="11">
                  <c:v>5743</c:v>
                </c:pt>
                <c:pt idx="12">
                  <c:v>5772</c:v>
                </c:pt>
                <c:pt idx="13">
                  <c:v>5802</c:v>
                </c:pt>
                <c:pt idx="14">
                  <c:v>5832</c:v>
                </c:pt>
                <c:pt idx="15">
                  <c:v>5863</c:v>
                </c:pt>
                <c:pt idx="16">
                  <c:v>5892</c:v>
                </c:pt>
                <c:pt idx="17">
                  <c:v>5922</c:v>
                </c:pt>
                <c:pt idx="18">
                  <c:v>5952</c:v>
                </c:pt>
                <c:pt idx="19">
                  <c:v>5982</c:v>
                </c:pt>
                <c:pt idx="20">
                  <c:v>6013</c:v>
                </c:pt>
                <c:pt idx="21">
                  <c:v>6042</c:v>
                </c:pt>
                <c:pt idx="22">
                  <c:v>6072</c:v>
                </c:pt>
                <c:pt idx="23">
                  <c:v>6102</c:v>
                </c:pt>
                <c:pt idx="24">
                  <c:v>6132</c:v>
                </c:pt>
                <c:pt idx="25">
                  <c:v>6162</c:v>
                </c:pt>
                <c:pt idx="26">
                  <c:v>6192</c:v>
                </c:pt>
                <c:pt idx="27">
                  <c:v>6222</c:v>
                </c:pt>
                <c:pt idx="28">
                  <c:v>6252</c:v>
                </c:pt>
                <c:pt idx="29">
                  <c:v>6282</c:v>
                </c:pt>
                <c:pt idx="30">
                  <c:v>6312</c:v>
                </c:pt>
                <c:pt idx="31">
                  <c:v>6342</c:v>
                </c:pt>
                <c:pt idx="32">
                  <c:v>6372</c:v>
                </c:pt>
                <c:pt idx="33">
                  <c:v>6402</c:v>
                </c:pt>
                <c:pt idx="34">
                  <c:v>6433</c:v>
                </c:pt>
                <c:pt idx="35">
                  <c:v>6462</c:v>
                </c:pt>
                <c:pt idx="36">
                  <c:v>6492</c:v>
                </c:pt>
                <c:pt idx="37">
                  <c:v>6522</c:v>
                </c:pt>
                <c:pt idx="38">
                  <c:v>6552</c:v>
                </c:pt>
                <c:pt idx="39">
                  <c:v>6582</c:v>
                </c:pt>
                <c:pt idx="40">
                  <c:v>6612</c:v>
                </c:pt>
                <c:pt idx="41">
                  <c:v>6642</c:v>
                </c:pt>
                <c:pt idx="42">
                  <c:v>6672</c:v>
                </c:pt>
                <c:pt idx="43">
                  <c:v>6703</c:v>
                </c:pt>
                <c:pt idx="44">
                  <c:v>6732</c:v>
                </c:pt>
                <c:pt idx="45">
                  <c:v>6762</c:v>
                </c:pt>
                <c:pt idx="46">
                  <c:v>6792</c:v>
                </c:pt>
                <c:pt idx="47">
                  <c:v>6822</c:v>
                </c:pt>
                <c:pt idx="48">
                  <c:v>6852</c:v>
                </c:pt>
                <c:pt idx="49">
                  <c:v>6882</c:v>
                </c:pt>
                <c:pt idx="50">
                  <c:v>6912</c:v>
                </c:pt>
                <c:pt idx="51">
                  <c:v>6942</c:v>
                </c:pt>
                <c:pt idx="52">
                  <c:v>6972</c:v>
                </c:pt>
                <c:pt idx="53">
                  <c:v>7003</c:v>
                </c:pt>
                <c:pt idx="54">
                  <c:v>7032</c:v>
                </c:pt>
                <c:pt idx="55">
                  <c:v>7062</c:v>
                </c:pt>
                <c:pt idx="56">
                  <c:v>7092</c:v>
                </c:pt>
                <c:pt idx="57">
                  <c:v>7123</c:v>
                </c:pt>
                <c:pt idx="58">
                  <c:v>7152</c:v>
                </c:pt>
                <c:pt idx="59">
                  <c:v>7182</c:v>
                </c:pt>
              </c:numCache>
            </c:numRef>
          </c:xVal>
          <c:yVal>
            <c:numRef>
              <c:f>Calculation!$E$182:$E$241</c:f>
              <c:numCache>
                <c:formatCode>General</c:formatCode>
                <c:ptCount val="60"/>
                <c:pt idx="0">
                  <c:v>0.65282924973943723</c:v>
                </c:pt>
                <c:pt idx="1">
                  <c:v>0.65586573655147928</c:v>
                </c:pt>
                <c:pt idx="2">
                  <c:v>0.65876587654836238</c:v>
                </c:pt>
                <c:pt idx="3">
                  <c:v>0.66162594886004955</c:v>
                </c:pt>
                <c:pt idx="4">
                  <c:v>0.66418133061059237</c:v>
                </c:pt>
                <c:pt idx="5">
                  <c:v>0.66670807699956725</c:v>
                </c:pt>
                <c:pt idx="6">
                  <c:v>0.66912136535490785</c:v>
                </c:pt>
                <c:pt idx="7">
                  <c:v>0.67142629026206679</c:v>
                </c:pt>
                <c:pt idx="8">
                  <c:v>0.67362771754525286</c:v>
                </c:pt>
                <c:pt idx="9">
                  <c:v>0.67573029453945499</c:v>
                </c:pt>
                <c:pt idx="10">
                  <c:v>0.67773845990122428</c:v>
                </c:pt>
                <c:pt idx="11">
                  <c:v>0.67971888089974797</c:v>
                </c:pt>
                <c:pt idx="12">
                  <c:v>0.68148832276222793</c:v>
                </c:pt>
                <c:pt idx="13">
                  <c:v>0.68323793642976405</c:v>
                </c:pt>
                <c:pt idx="14">
                  <c:v>0.68490898751294094</c:v>
                </c:pt>
                <c:pt idx="15">
                  <c:v>0.68655695172830478</c:v>
                </c:pt>
                <c:pt idx="16">
                  <c:v>0.68802935424913636</c:v>
                </c:pt>
                <c:pt idx="17">
                  <c:v>0.68948525716925313</c:v>
                </c:pt>
                <c:pt idx="18">
                  <c:v>0.69087578594529298</c:v>
                </c:pt>
                <c:pt idx="19">
                  <c:v>0.69220387606055944</c:v>
                </c:pt>
                <c:pt idx="20">
                  <c:v>0.69351361757999685</c:v>
                </c:pt>
                <c:pt idx="21">
                  <c:v>0.69468382910332882</c:v>
                </c:pt>
                <c:pt idx="22">
                  <c:v>0.69584092734913394</c:v>
                </c:pt>
                <c:pt idx="23">
                  <c:v>0.69694606862281727</c:v>
                </c:pt>
                <c:pt idx="24">
                  <c:v>0.69800158593884998</c:v>
                </c:pt>
                <c:pt idx="25">
                  <c:v>0.6990097075527788</c:v>
                </c:pt>
                <c:pt idx="26">
                  <c:v>0.69997256166519672</c:v>
                </c:pt>
                <c:pt idx="27">
                  <c:v>0.70089218091449246</c:v>
                </c:pt>
                <c:pt idx="28">
                  <c:v>0.701770506667863</c:v>
                </c:pt>
                <c:pt idx="29">
                  <c:v>0.70260939311964676</c:v>
                </c:pt>
                <c:pt idx="30">
                  <c:v>0.70341061120563131</c:v>
                </c:pt>
                <c:pt idx="31">
                  <c:v>0.7041758523415963</c:v>
                </c:pt>
                <c:pt idx="32">
                  <c:v>0.70490673199398646</c:v>
                </c:pt>
                <c:pt idx="33">
                  <c:v>0.70560479309025037</c:v>
                </c:pt>
                <c:pt idx="34">
                  <c:v>0.70629320993062217</c:v>
                </c:pt>
                <c:pt idx="35">
                  <c:v>0.70690828802618777</c:v>
                </c:pt>
                <c:pt idx="36">
                  <c:v>0.70751647361590553</c:v>
                </c:pt>
                <c:pt idx="37">
                  <c:v>0.70809734995868223</c:v>
                </c:pt>
                <c:pt idx="38">
                  <c:v>0.70865214331666715</c:v>
                </c:pt>
                <c:pt idx="39">
                  <c:v>0.70918202488938342</c:v>
                </c:pt>
                <c:pt idx="40">
                  <c:v>0.70968811328619508</c:v>
                </c:pt>
                <c:pt idx="41">
                  <c:v>0.71017147688775306</c:v>
                </c:pt>
                <c:pt idx="42">
                  <c:v>0.71063313610140622</c:v>
                </c:pt>
                <c:pt idx="43">
                  <c:v>0.71108841713467497</c:v>
                </c:pt>
                <c:pt idx="44">
                  <c:v>0.71149519595597577</c:v>
                </c:pt>
                <c:pt idx="45">
                  <c:v>0.71189741645301696</c:v>
                </c:pt>
                <c:pt idx="46">
                  <c:v>0.71228157611622023</c:v>
                </c:pt>
                <c:pt idx="47">
                  <c:v>0.71264848592792329</c:v>
                </c:pt>
                <c:pt idx="48">
                  <c:v>0.71299892045507118</c:v>
                </c:pt>
                <c:pt idx="49">
                  <c:v>0.71333361948437046</c:v>
                </c:pt>
                <c:pt idx="50">
                  <c:v>0.71365328958401952</c:v>
                </c:pt>
                <c:pt idx="51">
                  <c:v>0.71395860559531377</c:v>
                </c:pt>
                <c:pt idx="52">
                  <c:v>0.71425021205727224</c:v>
                </c:pt>
                <c:pt idx="53">
                  <c:v>0.71453778974960869</c:v>
                </c:pt>
                <c:pt idx="54">
                  <c:v>0.71479473108072722</c:v>
                </c:pt>
                <c:pt idx="55">
                  <c:v>0.71504879315205727</c:v>
                </c:pt>
                <c:pt idx="56">
                  <c:v>0.71529144712039761</c:v>
                </c:pt>
                <c:pt idx="57">
                  <c:v>0.71553074863581323</c:v>
                </c:pt>
                <c:pt idx="58">
                  <c:v>0.71574455677026894</c:v>
                </c:pt>
                <c:pt idx="59">
                  <c:v>0.71595596899138014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047-410B-A546-C74241A37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549797523767955E-2"/>
          <c:y val="5.6872037914691941E-2"/>
          <c:w val="0.85563571850470077"/>
          <c:h val="0.83792290181736762"/>
        </c:manualLayout>
      </c:layout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Calculation!$B$242:$B$301</c:f>
              <c:numCache>
                <c:formatCode>General</c:formatCode>
                <c:ptCount val="60"/>
                <c:pt idx="0">
                  <c:v>7227</c:v>
                </c:pt>
                <c:pt idx="1">
                  <c:v>7257</c:v>
                </c:pt>
                <c:pt idx="2">
                  <c:v>7287</c:v>
                </c:pt>
                <c:pt idx="3">
                  <c:v>7318</c:v>
                </c:pt>
                <c:pt idx="4">
                  <c:v>7348</c:v>
                </c:pt>
                <c:pt idx="5">
                  <c:v>7377</c:v>
                </c:pt>
                <c:pt idx="6">
                  <c:v>7407</c:v>
                </c:pt>
                <c:pt idx="7">
                  <c:v>7438</c:v>
                </c:pt>
                <c:pt idx="8">
                  <c:v>7468</c:v>
                </c:pt>
                <c:pt idx="9">
                  <c:v>7498</c:v>
                </c:pt>
                <c:pt idx="10">
                  <c:v>7527</c:v>
                </c:pt>
                <c:pt idx="11">
                  <c:v>7558</c:v>
                </c:pt>
                <c:pt idx="12">
                  <c:v>7588</c:v>
                </c:pt>
                <c:pt idx="13">
                  <c:v>7618</c:v>
                </c:pt>
                <c:pt idx="14">
                  <c:v>7648</c:v>
                </c:pt>
                <c:pt idx="15">
                  <c:v>7677</c:v>
                </c:pt>
                <c:pt idx="16">
                  <c:v>7708</c:v>
                </c:pt>
                <c:pt idx="17">
                  <c:v>7738</c:v>
                </c:pt>
                <c:pt idx="18">
                  <c:v>7768</c:v>
                </c:pt>
                <c:pt idx="19">
                  <c:v>7798</c:v>
                </c:pt>
                <c:pt idx="20">
                  <c:v>7827</c:v>
                </c:pt>
                <c:pt idx="21">
                  <c:v>7858</c:v>
                </c:pt>
                <c:pt idx="22">
                  <c:v>7888</c:v>
                </c:pt>
                <c:pt idx="23">
                  <c:v>7918</c:v>
                </c:pt>
                <c:pt idx="24">
                  <c:v>7948</c:v>
                </c:pt>
                <c:pt idx="25">
                  <c:v>7978</c:v>
                </c:pt>
                <c:pt idx="26">
                  <c:v>8008</c:v>
                </c:pt>
                <c:pt idx="27">
                  <c:v>8038</c:v>
                </c:pt>
                <c:pt idx="28">
                  <c:v>8068</c:v>
                </c:pt>
                <c:pt idx="29">
                  <c:v>8097</c:v>
                </c:pt>
                <c:pt idx="30">
                  <c:v>8128</c:v>
                </c:pt>
                <c:pt idx="31">
                  <c:v>8158</c:v>
                </c:pt>
                <c:pt idx="32">
                  <c:v>8188</c:v>
                </c:pt>
                <c:pt idx="33">
                  <c:v>8218</c:v>
                </c:pt>
                <c:pt idx="34">
                  <c:v>8247</c:v>
                </c:pt>
                <c:pt idx="35">
                  <c:v>8278</c:v>
                </c:pt>
                <c:pt idx="36">
                  <c:v>8308</c:v>
                </c:pt>
                <c:pt idx="37">
                  <c:v>8338</c:v>
                </c:pt>
                <c:pt idx="38">
                  <c:v>8367</c:v>
                </c:pt>
                <c:pt idx="39">
                  <c:v>8397</c:v>
                </c:pt>
                <c:pt idx="40">
                  <c:v>8428</c:v>
                </c:pt>
                <c:pt idx="41">
                  <c:v>8458</c:v>
                </c:pt>
                <c:pt idx="42">
                  <c:v>8488</c:v>
                </c:pt>
                <c:pt idx="43">
                  <c:v>8517</c:v>
                </c:pt>
                <c:pt idx="44">
                  <c:v>8548</c:v>
                </c:pt>
                <c:pt idx="45">
                  <c:v>8578</c:v>
                </c:pt>
                <c:pt idx="46">
                  <c:v>8608</c:v>
                </c:pt>
                <c:pt idx="47">
                  <c:v>8638</c:v>
                </c:pt>
                <c:pt idx="48">
                  <c:v>8667</c:v>
                </c:pt>
                <c:pt idx="49">
                  <c:v>8697</c:v>
                </c:pt>
                <c:pt idx="50">
                  <c:v>8728</c:v>
                </c:pt>
                <c:pt idx="51">
                  <c:v>8758</c:v>
                </c:pt>
                <c:pt idx="52">
                  <c:v>8788</c:v>
                </c:pt>
                <c:pt idx="53">
                  <c:v>8817</c:v>
                </c:pt>
                <c:pt idx="54">
                  <c:v>8848</c:v>
                </c:pt>
                <c:pt idx="55">
                  <c:v>8878</c:v>
                </c:pt>
                <c:pt idx="56">
                  <c:v>8908</c:v>
                </c:pt>
                <c:pt idx="57">
                  <c:v>8937</c:v>
                </c:pt>
                <c:pt idx="58">
                  <c:v>8968</c:v>
                </c:pt>
                <c:pt idx="59">
                  <c:v>8998</c:v>
                </c:pt>
              </c:numCache>
            </c:numRef>
          </c:xVal>
          <c:yVal>
            <c:numRef>
              <c:f>Calculation!$C$242:$C$301</c:f>
              <c:numCache>
                <c:formatCode>General</c:formatCode>
                <c:ptCount val="60"/>
                <c:pt idx="0">
                  <c:v>0.71781486579490705</c:v>
                </c:pt>
                <c:pt idx="1">
                  <c:v>0.70371071346639147</c:v>
                </c:pt>
                <c:pt idx="2">
                  <c:v>0.69329892177104835</c:v>
                </c:pt>
                <c:pt idx="3">
                  <c:v>0.684217710484056</c:v>
                </c:pt>
                <c:pt idx="4">
                  <c:v>0.67563546685019504</c:v>
                </c:pt>
                <c:pt idx="5">
                  <c:v>0.66891603578802483</c:v>
                </c:pt>
                <c:pt idx="6">
                  <c:v>0.66203028217481075</c:v>
                </c:pt>
                <c:pt idx="7">
                  <c:v>0.65630878641890344</c:v>
                </c:pt>
                <c:pt idx="8">
                  <c:v>0.65125258086717142</c:v>
                </c:pt>
                <c:pt idx="9">
                  <c:v>0.64626290433585687</c:v>
                </c:pt>
                <c:pt idx="10">
                  <c:v>0.64080752466161961</c:v>
                </c:pt>
                <c:pt idx="11">
                  <c:v>0.63641660931406285</c:v>
                </c:pt>
                <c:pt idx="12">
                  <c:v>0.63205895847671478</c:v>
                </c:pt>
                <c:pt idx="13">
                  <c:v>0.62813374627208074</c:v>
                </c:pt>
                <c:pt idx="14">
                  <c:v>0.62460770818995193</c:v>
                </c:pt>
                <c:pt idx="15">
                  <c:v>0.62068249598531777</c:v>
                </c:pt>
                <c:pt idx="16">
                  <c:v>0.61672401927047493</c:v>
                </c:pt>
                <c:pt idx="17">
                  <c:v>0.61353062629043364</c:v>
                </c:pt>
                <c:pt idx="18">
                  <c:v>0.60977173663684336</c:v>
                </c:pt>
                <c:pt idx="19">
                  <c:v>0.60717710484055987</c:v>
                </c:pt>
                <c:pt idx="20">
                  <c:v>0.60355127322780455</c:v>
                </c:pt>
                <c:pt idx="21">
                  <c:v>0.60098990594172974</c:v>
                </c:pt>
                <c:pt idx="22">
                  <c:v>0.59739733883918333</c:v>
                </c:pt>
                <c:pt idx="23">
                  <c:v>0.59456985547143848</c:v>
                </c:pt>
                <c:pt idx="24">
                  <c:v>0.59214154622619863</c:v>
                </c:pt>
                <c:pt idx="25">
                  <c:v>0.58964670796054142</c:v>
                </c:pt>
                <c:pt idx="26">
                  <c:v>0.58718513420509288</c:v>
                </c:pt>
                <c:pt idx="27">
                  <c:v>0.58449070887818311</c:v>
                </c:pt>
                <c:pt idx="28">
                  <c:v>0.58239504473503101</c:v>
                </c:pt>
                <c:pt idx="29">
                  <c:v>0.57966735489791232</c:v>
                </c:pt>
                <c:pt idx="30">
                  <c:v>0.5777047487955953</c:v>
                </c:pt>
                <c:pt idx="31">
                  <c:v>0.57527643955035557</c:v>
                </c:pt>
                <c:pt idx="32">
                  <c:v>0.57321403991741227</c:v>
                </c:pt>
                <c:pt idx="33">
                  <c:v>0.57098531773342509</c:v>
                </c:pt>
                <c:pt idx="34">
                  <c:v>0.56905597614131675</c:v>
                </c:pt>
                <c:pt idx="35">
                  <c:v>0.5673262216104612</c:v>
                </c:pt>
                <c:pt idx="36">
                  <c:v>0.56519729295710019</c:v>
                </c:pt>
                <c:pt idx="37">
                  <c:v>0.56350080293645333</c:v>
                </c:pt>
                <c:pt idx="38">
                  <c:v>0.5616047258545539</c:v>
                </c:pt>
                <c:pt idx="39">
                  <c:v>0.55964211975223677</c:v>
                </c:pt>
                <c:pt idx="40">
                  <c:v>0.55807868777242486</c:v>
                </c:pt>
                <c:pt idx="41">
                  <c:v>0.55558384950676765</c:v>
                </c:pt>
                <c:pt idx="42">
                  <c:v>0.55395388850653826</c:v>
                </c:pt>
                <c:pt idx="43">
                  <c:v>0.55245698554714395</c:v>
                </c:pt>
                <c:pt idx="44">
                  <c:v>0.55076049552649686</c:v>
                </c:pt>
                <c:pt idx="45">
                  <c:v>0.54896421197522371</c:v>
                </c:pt>
                <c:pt idx="46">
                  <c:v>0.54746730901582941</c:v>
                </c:pt>
                <c:pt idx="47">
                  <c:v>0.54570428997476494</c:v>
                </c:pt>
                <c:pt idx="48">
                  <c:v>0.54404106446432665</c:v>
                </c:pt>
                <c:pt idx="49">
                  <c:v>0.54307639366827254</c:v>
                </c:pt>
                <c:pt idx="50">
                  <c:v>0.54124684560679059</c:v>
                </c:pt>
                <c:pt idx="51">
                  <c:v>0.53941729754530854</c:v>
                </c:pt>
                <c:pt idx="52">
                  <c:v>0.53861894930029819</c:v>
                </c:pt>
                <c:pt idx="53">
                  <c:v>0.53688919476944252</c:v>
                </c:pt>
                <c:pt idx="54">
                  <c:v>0.53515944023858686</c:v>
                </c:pt>
                <c:pt idx="55">
                  <c:v>0.53399518238128008</c:v>
                </c:pt>
                <c:pt idx="56">
                  <c:v>0.53266460197292964</c:v>
                </c:pt>
                <c:pt idx="57">
                  <c:v>0.53116769901353533</c:v>
                </c:pt>
                <c:pt idx="58">
                  <c:v>0.53000344115622855</c:v>
                </c:pt>
                <c:pt idx="59">
                  <c:v>0.52877265427850428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9C9-4F5C-9FBD-C5110FD9A6F0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Calculation!$B$242:$B$301</c:f>
              <c:numCache>
                <c:formatCode>General</c:formatCode>
                <c:ptCount val="60"/>
                <c:pt idx="0">
                  <c:v>7227</c:v>
                </c:pt>
                <c:pt idx="1">
                  <c:v>7257</c:v>
                </c:pt>
                <c:pt idx="2">
                  <c:v>7287</c:v>
                </c:pt>
                <c:pt idx="3">
                  <c:v>7318</c:v>
                </c:pt>
                <c:pt idx="4">
                  <c:v>7348</c:v>
                </c:pt>
                <c:pt idx="5">
                  <c:v>7377</c:v>
                </c:pt>
                <c:pt idx="6">
                  <c:v>7407</c:v>
                </c:pt>
                <c:pt idx="7">
                  <c:v>7438</c:v>
                </c:pt>
                <c:pt idx="8">
                  <c:v>7468</c:v>
                </c:pt>
                <c:pt idx="9">
                  <c:v>7498</c:v>
                </c:pt>
                <c:pt idx="10">
                  <c:v>7527</c:v>
                </c:pt>
                <c:pt idx="11">
                  <c:v>7558</c:v>
                </c:pt>
                <c:pt idx="12">
                  <c:v>7588</c:v>
                </c:pt>
                <c:pt idx="13">
                  <c:v>7618</c:v>
                </c:pt>
                <c:pt idx="14">
                  <c:v>7648</c:v>
                </c:pt>
                <c:pt idx="15">
                  <c:v>7677</c:v>
                </c:pt>
                <c:pt idx="16">
                  <c:v>7708</c:v>
                </c:pt>
                <c:pt idx="17">
                  <c:v>7738</c:v>
                </c:pt>
                <c:pt idx="18">
                  <c:v>7768</c:v>
                </c:pt>
                <c:pt idx="19">
                  <c:v>7798</c:v>
                </c:pt>
                <c:pt idx="20">
                  <c:v>7827</c:v>
                </c:pt>
                <c:pt idx="21">
                  <c:v>7858</c:v>
                </c:pt>
                <c:pt idx="22">
                  <c:v>7888</c:v>
                </c:pt>
                <c:pt idx="23">
                  <c:v>7918</c:v>
                </c:pt>
                <c:pt idx="24">
                  <c:v>7948</c:v>
                </c:pt>
                <c:pt idx="25">
                  <c:v>7978</c:v>
                </c:pt>
                <c:pt idx="26">
                  <c:v>8008</c:v>
                </c:pt>
                <c:pt idx="27">
                  <c:v>8038</c:v>
                </c:pt>
                <c:pt idx="28">
                  <c:v>8068</c:v>
                </c:pt>
                <c:pt idx="29">
                  <c:v>8097</c:v>
                </c:pt>
                <c:pt idx="30">
                  <c:v>8128</c:v>
                </c:pt>
                <c:pt idx="31">
                  <c:v>8158</c:v>
                </c:pt>
                <c:pt idx="32">
                  <c:v>8188</c:v>
                </c:pt>
                <c:pt idx="33">
                  <c:v>8218</c:v>
                </c:pt>
                <c:pt idx="34">
                  <c:v>8247</c:v>
                </c:pt>
                <c:pt idx="35">
                  <c:v>8278</c:v>
                </c:pt>
                <c:pt idx="36">
                  <c:v>8308</c:v>
                </c:pt>
                <c:pt idx="37">
                  <c:v>8338</c:v>
                </c:pt>
                <c:pt idx="38">
                  <c:v>8367</c:v>
                </c:pt>
                <c:pt idx="39">
                  <c:v>8397</c:v>
                </c:pt>
                <c:pt idx="40">
                  <c:v>8428</c:v>
                </c:pt>
                <c:pt idx="41">
                  <c:v>8458</c:v>
                </c:pt>
                <c:pt idx="42">
                  <c:v>8488</c:v>
                </c:pt>
                <c:pt idx="43">
                  <c:v>8517</c:v>
                </c:pt>
                <c:pt idx="44">
                  <c:v>8548</c:v>
                </c:pt>
                <c:pt idx="45">
                  <c:v>8578</c:v>
                </c:pt>
                <c:pt idx="46">
                  <c:v>8608</c:v>
                </c:pt>
                <c:pt idx="47">
                  <c:v>8638</c:v>
                </c:pt>
                <c:pt idx="48">
                  <c:v>8667</c:v>
                </c:pt>
                <c:pt idx="49">
                  <c:v>8697</c:v>
                </c:pt>
                <c:pt idx="50">
                  <c:v>8728</c:v>
                </c:pt>
                <c:pt idx="51">
                  <c:v>8758</c:v>
                </c:pt>
                <c:pt idx="52">
                  <c:v>8788</c:v>
                </c:pt>
                <c:pt idx="53">
                  <c:v>8817</c:v>
                </c:pt>
                <c:pt idx="54">
                  <c:v>8848</c:v>
                </c:pt>
                <c:pt idx="55">
                  <c:v>8878</c:v>
                </c:pt>
                <c:pt idx="56">
                  <c:v>8908</c:v>
                </c:pt>
                <c:pt idx="57">
                  <c:v>8937</c:v>
                </c:pt>
                <c:pt idx="58">
                  <c:v>8968</c:v>
                </c:pt>
                <c:pt idx="59">
                  <c:v>8998</c:v>
                </c:pt>
              </c:numCache>
            </c:numRef>
          </c:xVal>
          <c:yVal>
            <c:numRef>
              <c:f>Calculation!$F$242:$F$301</c:f>
              <c:numCache>
                <c:formatCode>General</c:formatCode>
                <c:ptCount val="60"/>
                <c:pt idx="0">
                  <c:v>0.67486488338866779</c:v>
                </c:pt>
                <c:pt idx="1">
                  <c:v>0.67050003786969614</c:v>
                </c:pt>
                <c:pt idx="2">
                  <c:v>0.66623026145811193</c:v>
                </c:pt>
                <c:pt idx="3">
                  <c:v>0.66191583542625942</c:v>
                </c:pt>
                <c:pt idx="4">
                  <c:v>0.65783302839546609</c:v>
                </c:pt>
                <c:pt idx="5">
                  <c:v>0.65397086473207522</c:v>
                </c:pt>
                <c:pt idx="6">
                  <c:v>0.65006110420861707</c:v>
                </c:pt>
                <c:pt idx="7">
                  <c:v>0.6461104587989529</c:v>
                </c:pt>
                <c:pt idx="8">
                  <c:v>0.64237190290862922</c:v>
                </c:pt>
                <c:pt idx="9">
                  <c:v>0.6387147751398432</c:v>
                </c:pt>
                <c:pt idx="10">
                  <c:v>0.63525528614747706</c:v>
                </c:pt>
                <c:pt idx="11">
                  <c:v>0.63163774837126474</c:v>
                </c:pt>
                <c:pt idx="12">
                  <c:v>0.6282144173052463</c:v>
                </c:pt>
                <c:pt idx="13">
                  <c:v>0.62486564856390192</c:v>
                </c:pt>
                <c:pt idx="14">
                  <c:v>0.62158981813244796</c:v>
                </c:pt>
                <c:pt idx="15">
                  <c:v>0.61849102037777337</c:v>
                </c:pt>
                <c:pt idx="16">
                  <c:v>0.61525065223001674</c:v>
                </c:pt>
                <c:pt idx="17">
                  <c:v>0.61218424252491443</c:v>
                </c:pt>
                <c:pt idx="18">
                  <c:v>0.60918462117057526</c:v>
                </c:pt>
                <c:pt idx="19">
                  <c:v>0.60625033347430435</c:v>
                </c:pt>
                <c:pt idx="20">
                  <c:v>0.60347462077639824</c:v>
                </c:pt>
                <c:pt idx="21">
                  <c:v>0.60057209801574063</c:v>
                </c:pt>
                <c:pt idx="22">
                  <c:v>0.59782539654334055</c:v>
                </c:pt>
                <c:pt idx="23">
                  <c:v>0.59513851997335809</c:v>
                </c:pt>
                <c:pt idx="24">
                  <c:v>0.59251016528142575</c:v>
                </c:pt>
                <c:pt idx="25">
                  <c:v>0.5899390578238739</c:v>
                </c:pt>
                <c:pt idx="26">
                  <c:v>0.58742395071958176</c:v>
                </c:pt>
                <c:pt idx="27">
                  <c:v>0.58496362424529125</c:v>
                </c:pt>
                <c:pt idx="28">
                  <c:v>0.58255688524409133</c:v>
                </c:pt>
                <c:pt idx="29">
                  <c:v>0.58028021141464159</c:v>
                </c:pt>
                <c:pt idx="30">
                  <c:v>0.5778995264058665</c:v>
                </c:pt>
                <c:pt idx="31">
                  <c:v>0.57564664794180875</c:v>
                </c:pt>
                <c:pt idx="32">
                  <c:v>0.57344283860143452</c:v>
                </c:pt>
                <c:pt idx="33">
                  <c:v>0.57128702962806766</c:v>
                </c:pt>
                <c:pt idx="34">
                  <c:v>0.56924772504684396</c:v>
                </c:pt>
                <c:pt idx="35">
                  <c:v>0.56711525363963355</c:v>
                </c:pt>
                <c:pt idx="36">
                  <c:v>0.56509726348519673</c:v>
                </c:pt>
                <c:pt idx="37">
                  <c:v>0.56312322643788937</c:v>
                </c:pt>
                <c:pt idx="38">
                  <c:v>0.56125587045050218</c:v>
                </c:pt>
                <c:pt idx="39">
                  <c:v>0.55936550138304553</c:v>
                </c:pt>
                <c:pt idx="40">
                  <c:v>0.55745536447463118</c:v>
                </c:pt>
                <c:pt idx="41">
                  <c:v>0.55564777284091782</c:v>
                </c:pt>
                <c:pt idx="42">
                  <c:v>0.55387955170093472</c:v>
                </c:pt>
                <c:pt idx="43">
                  <c:v>0.55220688890198888</c:v>
                </c:pt>
                <c:pt idx="44">
                  <c:v>0.55045780952194057</c:v>
                </c:pt>
                <c:pt idx="45">
                  <c:v>0.54880262907903676</c:v>
                </c:pt>
                <c:pt idx="46">
                  <c:v>0.54718349951733569</c:v>
                </c:pt>
                <c:pt idx="47">
                  <c:v>0.54559963562574965</c:v>
                </c:pt>
                <c:pt idx="48">
                  <c:v>0.54410136702679213</c:v>
                </c:pt>
                <c:pt idx="49">
                  <c:v>0.54258463393822121</c:v>
                </c:pt>
                <c:pt idx="50">
                  <c:v>0.54105204016985708</c:v>
                </c:pt>
                <c:pt idx="51">
                  <c:v>0.53960172335676748</c:v>
                </c:pt>
                <c:pt idx="52">
                  <c:v>0.53818299536492031</c:v>
                </c:pt>
                <c:pt idx="53">
                  <c:v>0.5368409383788757</c:v>
                </c:pt>
                <c:pt idx="54">
                  <c:v>0.53543756873221438</c:v>
                </c:pt>
                <c:pt idx="55">
                  <c:v>0.53410953867262123</c:v>
                </c:pt>
                <c:pt idx="56">
                  <c:v>0.53281043395111871</c:v>
                </c:pt>
                <c:pt idx="57">
                  <c:v>0.53158153554556464</c:v>
                </c:pt>
                <c:pt idx="58">
                  <c:v>0.53029649419551872</c:v>
                </c:pt>
                <c:pt idx="59">
                  <c:v>0.52908044000427912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9C9-4F5C-9FBD-C5110FD9A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Calculation!$B$302:$B$361</c:f>
              <c:numCache>
                <c:formatCode>General</c:formatCode>
                <c:ptCount val="60"/>
                <c:pt idx="0">
                  <c:v>9031</c:v>
                </c:pt>
                <c:pt idx="1">
                  <c:v>9062</c:v>
                </c:pt>
                <c:pt idx="2">
                  <c:v>9092</c:v>
                </c:pt>
                <c:pt idx="3">
                  <c:v>9122</c:v>
                </c:pt>
                <c:pt idx="4">
                  <c:v>9152</c:v>
                </c:pt>
                <c:pt idx="5">
                  <c:v>9182</c:v>
                </c:pt>
                <c:pt idx="6">
                  <c:v>9212</c:v>
                </c:pt>
                <c:pt idx="7">
                  <c:v>9242</c:v>
                </c:pt>
                <c:pt idx="8">
                  <c:v>9272</c:v>
                </c:pt>
                <c:pt idx="9">
                  <c:v>9302</c:v>
                </c:pt>
                <c:pt idx="10">
                  <c:v>9332</c:v>
                </c:pt>
                <c:pt idx="11">
                  <c:v>9361</c:v>
                </c:pt>
                <c:pt idx="12">
                  <c:v>9392</c:v>
                </c:pt>
                <c:pt idx="13">
                  <c:v>9422</c:v>
                </c:pt>
                <c:pt idx="14">
                  <c:v>9452</c:v>
                </c:pt>
                <c:pt idx="15">
                  <c:v>9482</c:v>
                </c:pt>
                <c:pt idx="16">
                  <c:v>9511</c:v>
                </c:pt>
                <c:pt idx="17">
                  <c:v>9542</c:v>
                </c:pt>
                <c:pt idx="18">
                  <c:v>9572</c:v>
                </c:pt>
                <c:pt idx="19">
                  <c:v>9602</c:v>
                </c:pt>
                <c:pt idx="20">
                  <c:v>9632</c:v>
                </c:pt>
                <c:pt idx="21">
                  <c:v>9661</c:v>
                </c:pt>
                <c:pt idx="22">
                  <c:v>9692</c:v>
                </c:pt>
                <c:pt idx="23">
                  <c:v>9722</c:v>
                </c:pt>
                <c:pt idx="24">
                  <c:v>9752</c:v>
                </c:pt>
                <c:pt idx="25">
                  <c:v>9782</c:v>
                </c:pt>
                <c:pt idx="26">
                  <c:v>9812</c:v>
                </c:pt>
                <c:pt idx="27">
                  <c:v>9842</c:v>
                </c:pt>
                <c:pt idx="28">
                  <c:v>9872</c:v>
                </c:pt>
                <c:pt idx="29">
                  <c:v>9902</c:v>
                </c:pt>
                <c:pt idx="30">
                  <c:v>9932</c:v>
                </c:pt>
                <c:pt idx="31">
                  <c:v>9961</c:v>
                </c:pt>
                <c:pt idx="32">
                  <c:v>9992</c:v>
                </c:pt>
                <c:pt idx="33">
                  <c:v>10022</c:v>
                </c:pt>
                <c:pt idx="34">
                  <c:v>10052</c:v>
                </c:pt>
                <c:pt idx="35">
                  <c:v>10082</c:v>
                </c:pt>
                <c:pt idx="36">
                  <c:v>10112</c:v>
                </c:pt>
                <c:pt idx="37">
                  <c:v>10142</c:v>
                </c:pt>
                <c:pt idx="38">
                  <c:v>10172</c:v>
                </c:pt>
                <c:pt idx="39">
                  <c:v>10202</c:v>
                </c:pt>
                <c:pt idx="40">
                  <c:v>10232</c:v>
                </c:pt>
                <c:pt idx="41">
                  <c:v>10262</c:v>
                </c:pt>
                <c:pt idx="42">
                  <c:v>10292</c:v>
                </c:pt>
                <c:pt idx="43">
                  <c:v>10322</c:v>
                </c:pt>
                <c:pt idx="44">
                  <c:v>10351</c:v>
                </c:pt>
                <c:pt idx="45">
                  <c:v>10382</c:v>
                </c:pt>
                <c:pt idx="46">
                  <c:v>10412</c:v>
                </c:pt>
                <c:pt idx="47">
                  <c:v>10442</c:v>
                </c:pt>
                <c:pt idx="48">
                  <c:v>10472</c:v>
                </c:pt>
                <c:pt idx="49">
                  <c:v>10501</c:v>
                </c:pt>
                <c:pt idx="50">
                  <c:v>10532</c:v>
                </c:pt>
                <c:pt idx="51">
                  <c:v>10562</c:v>
                </c:pt>
                <c:pt idx="52">
                  <c:v>10592</c:v>
                </c:pt>
                <c:pt idx="53">
                  <c:v>10622</c:v>
                </c:pt>
                <c:pt idx="54">
                  <c:v>10652</c:v>
                </c:pt>
                <c:pt idx="55">
                  <c:v>10682</c:v>
                </c:pt>
                <c:pt idx="56">
                  <c:v>10712</c:v>
                </c:pt>
                <c:pt idx="57">
                  <c:v>10742</c:v>
                </c:pt>
                <c:pt idx="58">
                  <c:v>10771</c:v>
                </c:pt>
                <c:pt idx="59">
                  <c:v>10802</c:v>
                </c:pt>
              </c:numCache>
            </c:numRef>
          </c:xVal>
          <c:yVal>
            <c:numRef>
              <c:f>Calculation!$D$302:$D$361</c:f>
              <c:numCache>
                <c:formatCode>General</c:formatCode>
                <c:ptCount val="60"/>
                <c:pt idx="0">
                  <c:v>0.53748795595320031</c:v>
                </c:pt>
                <c:pt idx="1">
                  <c:v>0.59217481073640743</c:v>
                </c:pt>
                <c:pt idx="2">
                  <c:v>0.62124799265886665</c:v>
                </c:pt>
                <c:pt idx="3">
                  <c:v>0.63921082817159902</c:v>
                </c:pt>
                <c:pt idx="4">
                  <c:v>0.65078687772424859</c:v>
                </c:pt>
                <c:pt idx="5">
                  <c:v>0.65743977976600132</c:v>
                </c:pt>
                <c:pt idx="6">
                  <c:v>0.6648910300527644</c:v>
                </c:pt>
                <c:pt idx="7">
                  <c:v>0.66958132599219999</c:v>
                </c:pt>
                <c:pt idx="8">
                  <c:v>0.67137760954347336</c:v>
                </c:pt>
                <c:pt idx="9">
                  <c:v>0.67620096352374404</c:v>
                </c:pt>
                <c:pt idx="10">
                  <c:v>0.67992658866712552</c:v>
                </c:pt>
                <c:pt idx="11">
                  <c:v>0.68009291121816928</c:v>
                </c:pt>
                <c:pt idx="12">
                  <c:v>0.68514911676990142</c:v>
                </c:pt>
                <c:pt idx="13">
                  <c:v>0.68744436797430608</c:v>
                </c:pt>
                <c:pt idx="14">
                  <c:v>0.68215531085111258</c:v>
                </c:pt>
                <c:pt idx="15">
                  <c:v>0.68934044505620551</c:v>
                </c:pt>
                <c:pt idx="16">
                  <c:v>0.68847556779077768</c:v>
                </c:pt>
                <c:pt idx="17">
                  <c:v>0.68099105299380591</c:v>
                </c:pt>
                <c:pt idx="18">
                  <c:v>0.69456297315898141</c:v>
                </c:pt>
                <c:pt idx="19">
                  <c:v>0.69549437944482684</c:v>
                </c:pt>
                <c:pt idx="20">
                  <c:v>0.69699128240422115</c:v>
                </c:pt>
                <c:pt idx="21">
                  <c:v>0.69605987611837572</c:v>
                </c:pt>
                <c:pt idx="22">
                  <c:v>0.69662537279192471</c:v>
                </c:pt>
                <c:pt idx="23">
                  <c:v>0.6982553337921541</c:v>
                </c:pt>
                <c:pt idx="24">
                  <c:v>0.6977563661390227</c:v>
                </c:pt>
                <c:pt idx="25">
                  <c:v>0.6972241339756825</c:v>
                </c:pt>
                <c:pt idx="26">
                  <c:v>0.70118261069052534</c:v>
                </c:pt>
                <c:pt idx="27">
                  <c:v>0.70108281715989906</c:v>
                </c:pt>
                <c:pt idx="28">
                  <c:v>0.70121587520073414</c:v>
                </c:pt>
                <c:pt idx="29">
                  <c:v>0.70228033952741453</c:v>
                </c:pt>
                <c:pt idx="30">
                  <c:v>0.70394356503785271</c:v>
                </c:pt>
                <c:pt idx="31">
                  <c:v>0.70590617114016985</c:v>
                </c:pt>
                <c:pt idx="32">
                  <c:v>0.70444253269098422</c:v>
                </c:pt>
                <c:pt idx="33">
                  <c:v>0.70673778389538888</c:v>
                </c:pt>
                <c:pt idx="34">
                  <c:v>0.70573984858912597</c:v>
                </c:pt>
                <c:pt idx="35">
                  <c:v>0.70736980958935547</c:v>
                </c:pt>
                <c:pt idx="36">
                  <c:v>0.70727001605872908</c:v>
                </c:pt>
                <c:pt idx="37">
                  <c:v>0.70850080293645334</c:v>
                </c:pt>
                <c:pt idx="38">
                  <c:v>0.70949873824271625</c:v>
                </c:pt>
                <c:pt idx="39">
                  <c:v>0.71046340903877048</c:v>
                </c:pt>
                <c:pt idx="40">
                  <c:v>0.71016402844689153</c:v>
                </c:pt>
                <c:pt idx="41">
                  <c:v>0.70989791236522137</c:v>
                </c:pt>
                <c:pt idx="42">
                  <c:v>0.71069626061023172</c:v>
                </c:pt>
                <c:pt idx="43">
                  <c:v>0.71359027299839417</c:v>
                </c:pt>
                <c:pt idx="44">
                  <c:v>0.71285845377380141</c:v>
                </c:pt>
                <c:pt idx="45">
                  <c:v>0.71229295710025231</c:v>
                </c:pt>
                <c:pt idx="46">
                  <c:v>0.71292498279421879</c:v>
                </c:pt>
                <c:pt idx="47">
                  <c:v>0.7145216792842396</c:v>
                </c:pt>
                <c:pt idx="48">
                  <c:v>0.71408924065152557</c:v>
                </c:pt>
                <c:pt idx="49">
                  <c:v>0.71528676301904104</c:v>
                </c:pt>
                <c:pt idx="50">
                  <c:v>0.71305804083505397</c:v>
                </c:pt>
                <c:pt idx="51">
                  <c:v>0.71432209222298693</c:v>
                </c:pt>
                <c:pt idx="52">
                  <c:v>0.71615164028446898</c:v>
                </c:pt>
                <c:pt idx="53">
                  <c:v>0.71412250516173437</c:v>
                </c:pt>
                <c:pt idx="54">
                  <c:v>0.71854668501949992</c:v>
                </c:pt>
                <c:pt idx="55">
                  <c:v>0.71638449185593034</c:v>
                </c:pt>
                <c:pt idx="56">
                  <c:v>0.71818077540720349</c:v>
                </c:pt>
                <c:pt idx="57">
                  <c:v>0.71678366597843535</c:v>
                </c:pt>
                <c:pt idx="58">
                  <c:v>0.718114246386786</c:v>
                </c:pt>
                <c:pt idx="59">
                  <c:v>0.71808098187657721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050-4CB0-9D4C-E75BC7127140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Calculation!$B$302:$B$361</c:f>
              <c:numCache>
                <c:formatCode>General</c:formatCode>
                <c:ptCount val="60"/>
                <c:pt idx="0">
                  <c:v>9031</c:v>
                </c:pt>
                <c:pt idx="1">
                  <c:v>9062</c:v>
                </c:pt>
                <c:pt idx="2">
                  <c:v>9092</c:v>
                </c:pt>
                <c:pt idx="3">
                  <c:v>9122</c:v>
                </c:pt>
                <c:pt idx="4">
                  <c:v>9152</c:v>
                </c:pt>
                <c:pt idx="5">
                  <c:v>9182</c:v>
                </c:pt>
                <c:pt idx="6">
                  <c:v>9212</c:v>
                </c:pt>
                <c:pt idx="7">
                  <c:v>9242</c:v>
                </c:pt>
                <c:pt idx="8">
                  <c:v>9272</c:v>
                </c:pt>
                <c:pt idx="9">
                  <c:v>9302</c:v>
                </c:pt>
                <c:pt idx="10">
                  <c:v>9332</c:v>
                </c:pt>
                <c:pt idx="11">
                  <c:v>9361</c:v>
                </c:pt>
                <c:pt idx="12">
                  <c:v>9392</c:v>
                </c:pt>
                <c:pt idx="13">
                  <c:v>9422</c:v>
                </c:pt>
                <c:pt idx="14">
                  <c:v>9452</c:v>
                </c:pt>
                <c:pt idx="15">
                  <c:v>9482</c:v>
                </c:pt>
                <c:pt idx="16">
                  <c:v>9511</c:v>
                </c:pt>
                <c:pt idx="17">
                  <c:v>9542</c:v>
                </c:pt>
                <c:pt idx="18">
                  <c:v>9572</c:v>
                </c:pt>
                <c:pt idx="19">
                  <c:v>9602</c:v>
                </c:pt>
                <c:pt idx="20">
                  <c:v>9632</c:v>
                </c:pt>
                <c:pt idx="21">
                  <c:v>9661</c:v>
                </c:pt>
                <c:pt idx="22">
                  <c:v>9692</c:v>
                </c:pt>
                <c:pt idx="23">
                  <c:v>9722</c:v>
                </c:pt>
                <c:pt idx="24">
                  <c:v>9752</c:v>
                </c:pt>
                <c:pt idx="25">
                  <c:v>9782</c:v>
                </c:pt>
                <c:pt idx="26">
                  <c:v>9812</c:v>
                </c:pt>
                <c:pt idx="27">
                  <c:v>9842</c:v>
                </c:pt>
                <c:pt idx="28">
                  <c:v>9872</c:v>
                </c:pt>
                <c:pt idx="29">
                  <c:v>9902</c:v>
                </c:pt>
                <c:pt idx="30">
                  <c:v>9932</c:v>
                </c:pt>
                <c:pt idx="31">
                  <c:v>9961</c:v>
                </c:pt>
                <c:pt idx="32">
                  <c:v>9992</c:v>
                </c:pt>
                <c:pt idx="33">
                  <c:v>10022</c:v>
                </c:pt>
                <c:pt idx="34">
                  <c:v>10052</c:v>
                </c:pt>
                <c:pt idx="35">
                  <c:v>10082</c:v>
                </c:pt>
                <c:pt idx="36">
                  <c:v>10112</c:v>
                </c:pt>
                <c:pt idx="37">
                  <c:v>10142</c:v>
                </c:pt>
                <c:pt idx="38">
                  <c:v>10172</c:v>
                </c:pt>
                <c:pt idx="39">
                  <c:v>10202</c:v>
                </c:pt>
                <c:pt idx="40">
                  <c:v>10232</c:v>
                </c:pt>
                <c:pt idx="41">
                  <c:v>10262</c:v>
                </c:pt>
                <c:pt idx="42">
                  <c:v>10292</c:v>
                </c:pt>
                <c:pt idx="43">
                  <c:v>10322</c:v>
                </c:pt>
                <c:pt idx="44">
                  <c:v>10351</c:v>
                </c:pt>
                <c:pt idx="45">
                  <c:v>10382</c:v>
                </c:pt>
                <c:pt idx="46">
                  <c:v>10412</c:v>
                </c:pt>
                <c:pt idx="47">
                  <c:v>10442</c:v>
                </c:pt>
                <c:pt idx="48">
                  <c:v>10472</c:v>
                </c:pt>
                <c:pt idx="49">
                  <c:v>10501</c:v>
                </c:pt>
                <c:pt idx="50">
                  <c:v>10532</c:v>
                </c:pt>
                <c:pt idx="51">
                  <c:v>10562</c:v>
                </c:pt>
                <c:pt idx="52">
                  <c:v>10592</c:v>
                </c:pt>
                <c:pt idx="53">
                  <c:v>10622</c:v>
                </c:pt>
                <c:pt idx="54">
                  <c:v>10652</c:v>
                </c:pt>
                <c:pt idx="55">
                  <c:v>10682</c:v>
                </c:pt>
                <c:pt idx="56">
                  <c:v>10712</c:v>
                </c:pt>
                <c:pt idx="57">
                  <c:v>10742</c:v>
                </c:pt>
                <c:pt idx="58">
                  <c:v>10771</c:v>
                </c:pt>
                <c:pt idx="59">
                  <c:v>10802</c:v>
                </c:pt>
              </c:numCache>
            </c:numRef>
          </c:xVal>
          <c:yVal>
            <c:numRef>
              <c:f>Calculation!$E$302:$E$361</c:f>
              <c:numCache>
                <c:formatCode>General</c:formatCode>
                <c:ptCount val="60"/>
                <c:pt idx="0">
                  <c:v>0.65370061978821681</c:v>
                </c:pt>
                <c:pt idx="1">
                  <c:v>0.65673900925955297</c:v>
                </c:pt>
                <c:pt idx="2">
                  <c:v>0.6595518587936674</c:v>
                </c:pt>
                <c:pt idx="3">
                  <c:v>0.66224468282083848</c:v>
                </c:pt>
                <c:pt idx="4">
                  <c:v>0.66482260288139117</c:v>
                </c:pt>
                <c:pt idx="5">
                  <c:v>0.66729052197730809</c:v>
                </c:pt>
                <c:pt idx="6">
                  <c:v>0.66965313389735581</c:v>
                </c:pt>
                <c:pt idx="7">
                  <c:v>0.67191493214430265</c:v>
                </c:pt>
                <c:pt idx="8">
                  <c:v>0.67408021848120903</c:v>
                </c:pt>
                <c:pt idx="9">
                  <c:v>0.67615311111304421</c:v>
                </c:pt>
                <c:pt idx="10">
                  <c:v>0.67813755251918895</c:v>
                </c:pt>
                <c:pt idx="11">
                  <c:v>0.67997531712097403</c:v>
                </c:pt>
                <c:pt idx="12">
                  <c:v>0.68185601761375492</c:v>
                </c:pt>
                <c:pt idx="13">
                  <c:v>0.68359711353145558</c:v>
                </c:pt>
                <c:pt idx="14">
                  <c:v>0.6852639161328502</c:v>
                </c:pt>
                <c:pt idx="15">
                  <c:v>0.68685959554589771</c:v>
                </c:pt>
                <c:pt idx="16">
                  <c:v>0.6883373328739012</c:v>
                </c:pt>
                <c:pt idx="17">
                  <c:v>0.68984959473718754</c:v>
                </c:pt>
                <c:pt idx="18">
                  <c:v>0.69124960125963431</c:v>
                </c:pt>
                <c:pt idx="19">
                  <c:v>0.69258986889788443</c:v>
                </c:pt>
                <c:pt idx="20">
                  <c:v>0.69387294673597999</c:v>
                </c:pt>
                <c:pt idx="21">
                  <c:v>0.69506118793316818</c:v>
                </c:pt>
                <c:pt idx="22">
                  <c:v>0.69627719013656442</c:v>
                </c:pt>
                <c:pt idx="23">
                  <c:v>0.69740292838163587</c:v>
                </c:pt>
                <c:pt idx="24">
                  <c:v>0.69848063088860202</c:v>
                </c:pt>
                <c:pt idx="25">
                  <c:v>0.69951234736319634</c:v>
                </c:pt>
                <c:pt idx="26">
                  <c:v>0.70050004004932176</c:v>
                </c:pt>
                <c:pt idx="27">
                  <c:v>0.70144558746108421</c:v>
                </c:pt>
                <c:pt idx="28">
                  <c:v>0.70235078795558037</c:v>
                </c:pt>
                <c:pt idx="29">
                  <c:v>0.7032173631532308</c:v>
                </c:pt>
                <c:pt idx="30">
                  <c:v>0.70404696121216792</c:v>
                </c:pt>
                <c:pt idx="31">
                  <c:v>0.70481524086089098</c:v>
                </c:pt>
                <c:pt idx="32">
                  <c:v>0.70560146990923778</c:v>
                </c:pt>
                <c:pt idx="33">
                  <c:v>0.70632933710112122</c:v>
                </c:pt>
                <c:pt idx="34">
                  <c:v>0.7070261458849264</c:v>
                </c:pt>
                <c:pt idx="35">
                  <c:v>0.70769322153636727</c:v>
                </c:pt>
                <c:pt idx="36">
                  <c:v>0.70833183278106948</c:v>
                </c:pt>
                <c:pt idx="37">
                  <c:v>0.708943194207587</c:v>
                </c:pt>
                <c:pt idx="38">
                  <c:v>0.70952846857745488</c:v>
                </c:pt>
                <c:pt idx="39">
                  <c:v>0.71008876903667018</c:v>
                </c:pt>
                <c:pt idx="40">
                  <c:v>0.71062516123280828</c:v>
                </c:pt>
                <c:pt idx="41">
                  <c:v>0.7111386653418017</c:v>
                </c:pt>
                <c:pt idx="42">
                  <c:v>0.71163025800823398</c:v>
                </c:pt>
                <c:pt idx="43">
                  <c:v>0.71210087420284207</c:v>
                </c:pt>
                <c:pt idx="44">
                  <c:v>0.71253670555608817</c:v>
                </c:pt>
                <c:pt idx="45">
                  <c:v>0.71298271928386547</c:v>
                </c:pt>
                <c:pt idx="46">
                  <c:v>0.71339562537053491</c:v>
                </c:pt>
                <c:pt idx="47">
                  <c:v>0.71379091257579186</c:v>
                </c:pt>
                <c:pt idx="48">
                  <c:v>0.71416933270493133</c:v>
                </c:pt>
                <c:pt idx="49">
                  <c:v>0.71451978251704573</c:v>
                </c:pt>
                <c:pt idx="50">
                  <c:v>0.71487841992561163</c:v>
                </c:pt>
                <c:pt idx="51">
                  <c:v>0.71521043564549147</c:v>
                </c:pt>
                <c:pt idx="52">
                  <c:v>0.71552828411091685</c:v>
                </c:pt>
                <c:pt idx="53">
                  <c:v>0.71583256984476662</c:v>
                </c:pt>
                <c:pt idx="54">
                  <c:v>0.71612387157466662</c:v>
                </c:pt>
                <c:pt idx="55">
                  <c:v>0.71640274333368448</c:v>
                </c:pt>
                <c:pt idx="56">
                  <c:v>0.71666971551405723</c:v>
                </c:pt>
                <c:pt idx="57">
                  <c:v>0.71692529587595533</c:v>
                </c:pt>
                <c:pt idx="58">
                  <c:v>0.71716198542524279</c:v>
                </c:pt>
                <c:pt idx="59">
                  <c:v>0.71740420477779132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050-4CB0-9D4C-E75BC7127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Calculation!$B$362:$B$421</c:f>
              <c:numCache>
                <c:formatCode>General</c:formatCode>
                <c:ptCount val="60"/>
                <c:pt idx="0">
                  <c:v>10835</c:v>
                </c:pt>
                <c:pt idx="1">
                  <c:v>10865</c:v>
                </c:pt>
                <c:pt idx="2">
                  <c:v>10896</c:v>
                </c:pt>
                <c:pt idx="3">
                  <c:v>10926</c:v>
                </c:pt>
                <c:pt idx="4">
                  <c:v>10956</c:v>
                </c:pt>
                <c:pt idx="5">
                  <c:v>10985</c:v>
                </c:pt>
                <c:pt idx="6">
                  <c:v>11015</c:v>
                </c:pt>
                <c:pt idx="7">
                  <c:v>11046</c:v>
                </c:pt>
                <c:pt idx="8">
                  <c:v>11076</c:v>
                </c:pt>
                <c:pt idx="9">
                  <c:v>11106</c:v>
                </c:pt>
                <c:pt idx="10">
                  <c:v>11135</c:v>
                </c:pt>
                <c:pt idx="11">
                  <c:v>11166</c:v>
                </c:pt>
                <c:pt idx="12">
                  <c:v>11196</c:v>
                </c:pt>
                <c:pt idx="13">
                  <c:v>11226</c:v>
                </c:pt>
                <c:pt idx="14">
                  <c:v>11256</c:v>
                </c:pt>
                <c:pt idx="15">
                  <c:v>11285</c:v>
                </c:pt>
                <c:pt idx="16">
                  <c:v>11316</c:v>
                </c:pt>
                <c:pt idx="17">
                  <c:v>11346</c:v>
                </c:pt>
                <c:pt idx="18">
                  <c:v>11376</c:v>
                </c:pt>
                <c:pt idx="19">
                  <c:v>11405</c:v>
                </c:pt>
                <c:pt idx="20">
                  <c:v>11435</c:v>
                </c:pt>
                <c:pt idx="21">
                  <c:v>11466</c:v>
                </c:pt>
                <c:pt idx="22">
                  <c:v>11496</c:v>
                </c:pt>
                <c:pt idx="23">
                  <c:v>11526</c:v>
                </c:pt>
                <c:pt idx="24">
                  <c:v>11555</c:v>
                </c:pt>
                <c:pt idx="25">
                  <c:v>11585</c:v>
                </c:pt>
                <c:pt idx="26">
                  <c:v>11616</c:v>
                </c:pt>
                <c:pt idx="27">
                  <c:v>11646</c:v>
                </c:pt>
                <c:pt idx="28">
                  <c:v>11676</c:v>
                </c:pt>
                <c:pt idx="29">
                  <c:v>11705</c:v>
                </c:pt>
                <c:pt idx="30">
                  <c:v>11736</c:v>
                </c:pt>
                <c:pt idx="31">
                  <c:v>11766</c:v>
                </c:pt>
                <c:pt idx="32">
                  <c:v>11796</c:v>
                </c:pt>
                <c:pt idx="33">
                  <c:v>11825</c:v>
                </c:pt>
                <c:pt idx="34">
                  <c:v>11855</c:v>
                </c:pt>
                <c:pt idx="35">
                  <c:v>11886</c:v>
                </c:pt>
                <c:pt idx="36">
                  <c:v>11916</c:v>
                </c:pt>
                <c:pt idx="37">
                  <c:v>11946</c:v>
                </c:pt>
                <c:pt idx="38">
                  <c:v>11975</c:v>
                </c:pt>
                <c:pt idx="39">
                  <c:v>12005</c:v>
                </c:pt>
                <c:pt idx="40">
                  <c:v>12036</c:v>
                </c:pt>
                <c:pt idx="41">
                  <c:v>12066</c:v>
                </c:pt>
                <c:pt idx="42">
                  <c:v>12096</c:v>
                </c:pt>
                <c:pt idx="43">
                  <c:v>12125</c:v>
                </c:pt>
                <c:pt idx="44">
                  <c:v>12156</c:v>
                </c:pt>
                <c:pt idx="45">
                  <c:v>12186</c:v>
                </c:pt>
                <c:pt idx="46">
                  <c:v>12216</c:v>
                </c:pt>
                <c:pt idx="47">
                  <c:v>12246</c:v>
                </c:pt>
                <c:pt idx="48">
                  <c:v>12275</c:v>
                </c:pt>
                <c:pt idx="49">
                  <c:v>12306</c:v>
                </c:pt>
                <c:pt idx="50">
                  <c:v>12336</c:v>
                </c:pt>
                <c:pt idx="51">
                  <c:v>12366</c:v>
                </c:pt>
                <c:pt idx="52">
                  <c:v>12396</c:v>
                </c:pt>
                <c:pt idx="53">
                  <c:v>12425</c:v>
                </c:pt>
                <c:pt idx="54">
                  <c:v>12456</c:v>
                </c:pt>
                <c:pt idx="55">
                  <c:v>12486</c:v>
                </c:pt>
                <c:pt idx="56">
                  <c:v>12516</c:v>
                </c:pt>
                <c:pt idx="57">
                  <c:v>12545</c:v>
                </c:pt>
                <c:pt idx="58">
                  <c:v>12576</c:v>
                </c:pt>
                <c:pt idx="59">
                  <c:v>12606</c:v>
                </c:pt>
              </c:numCache>
            </c:numRef>
          </c:xVal>
          <c:yVal>
            <c:numRef>
              <c:f>Calculation!$C$362:$C$421</c:f>
              <c:numCache>
                <c:formatCode>General</c:formatCode>
                <c:ptCount val="60"/>
                <c:pt idx="0">
                  <c:v>0.71874627208075248</c:v>
                </c:pt>
                <c:pt idx="1">
                  <c:v>0.70001835283321867</c:v>
                </c:pt>
                <c:pt idx="2">
                  <c:v>0.69180201881165404</c:v>
                </c:pt>
                <c:pt idx="3">
                  <c:v>0.68268754301445289</c:v>
                </c:pt>
                <c:pt idx="4">
                  <c:v>0.6742383574214269</c:v>
                </c:pt>
                <c:pt idx="5">
                  <c:v>0.66705322321633409</c:v>
                </c:pt>
                <c:pt idx="6">
                  <c:v>0.66099908235833904</c:v>
                </c:pt>
                <c:pt idx="7">
                  <c:v>0.65471208992888275</c:v>
                </c:pt>
                <c:pt idx="8">
                  <c:v>0.64968914888735951</c:v>
                </c:pt>
                <c:pt idx="9">
                  <c:v>0.64449988529479241</c:v>
                </c:pt>
                <c:pt idx="10">
                  <c:v>0.63974306033493922</c:v>
                </c:pt>
                <c:pt idx="11">
                  <c:v>0.6356847900894701</c:v>
                </c:pt>
                <c:pt idx="12">
                  <c:v>0.63132713925212203</c:v>
                </c:pt>
                <c:pt idx="13">
                  <c:v>0.62710254645560914</c:v>
                </c:pt>
                <c:pt idx="14">
                  <c:v>0.62291121816930484</c:v>
                </c:pt>
                <c:pt idx="15">
                  <c:v>0.61938518008717591</c:v>
                </c:pt>
                <c:pt idx="16">
                  <c:v>0.61615852259692594</c:v>
                </c:pt>
                <c:pt idx="17">
                  <c:v>0.61243289745354446</c:v>
                </c:pt>
                <c:pt idx="18">
                  <c:v>0.60864074328974538</c:v>
                </c:pt>
                <c:pt idx="19">
                  <c:v>0.60561367286074785</c:v>
                </c:pt>
                <c:pt idx="20">
                  <c:v>0.60232048635008029</c:v>
                </c:pt>
                <c:pt idx="21">
                  <c:v>0.59962606102317051</c:v>
                </c:pt>
                <c:pt idx="22">
                  <c:v>0.59669878412479926</c:v>
                </c:pt>
                <c:pt idx="23">
                  <c:v>0.59393782977747189</c:v>
                </c:pt>
                <c:pt idx="24">
                  <c:v>0.59157604955264964</c:v>
                </c:pt>
                <c:pt idx="25">
                  <c:v>0.58864877265427862</c:v>
                </c:pt>
                <c:pt idx="26">
                  <c:v>0.58612066987841238</c:v>
                </c:pt>
                <c:pt idx="27">
                  <c:v>0.58359256710254648</c:v>
                </c:pt>
                <c:pt idx="28">
                  <c:v>0.58162996100022935</c:v>
                </c:pt>
                <c:pt idx="29">
                  <c:v>0.57920165175498972</c:v>
                </c:pt>
                <c:pt idx="30">
                  <c:v>0.57733883918329887</c:v>
                </c:pt>
                <c:pt idx="31">
                  <c:v>0.57491052993805924</c:v>
                </c:pt>
                <c:pt idx="32">
                  <c:v>0.57268180775407207</c:v>
                </c:pt>
                <c:pt idx="33">
                  <c:v>0.57028676301904102</c:v>
                </c:pt>
                <c:pt idx="34">
                  <c:v>0.56865680201881164</c:v>
                </c:pt>
                <c:pt idx="35">
                  <c:v>0.56639481532461577</c:v>
                </c:pt>
                <c:pt idx="36">
                  <c:v>0.5641660931406286</c:v>
                </c:pt>
                <c:pt idx="37">
                  <c:v>0.56270245469144298</c:v>
                </c:pt>
                <c:pt idx="38">
                  <c:v>0.56040720348703832</c:v>
                </c:pt>
                <c:pt idx="39">
                  <c:v>0.55867744895618265</c:v>
                </c:pt>
                <c:pt idx="40">
                  <c:v>0.55721381050699692</c:v>
                </c:pt>
                <c:pt idx="41">
                  <c:v>0.5547855012617573</c:v>
                </c:pt>
                <c:pt idx="42">
                  <c:v>0.55322206928194539</c:v>
                </c:pt>
                <c:pt idx="43">
                  <c:v>0.55175843083275988</c:v>
                </c:pt>
                <c:pt idx="44">
                  <c:v>0.54972929571002516</c:v>
                </c:pt>
                <c:pt idx="45">
                  <c:v>0.54823239275063085</c:v>
                </c:pt>
                <c:pt idx="46">
                  <c:v>0.54646937370956639</c:v>
                </c:pt>
                <c:pt idx="47">
                  <c:v>0.54513879330121584</c:v>
                </c:pt>
                <c:pt idx="48">
                  <c:v>0.54330924523973401</c:v>
                </c:pt>
                <c:pt idx="49">
                  <c:v>0.54174581325992199</c:v>
                </c:pt>
                <c:pt idx="50">
                  <c:v>0.54001605872906633</c:v>
                </c:pt>
                <c:pt idx="51">
                  <c:v>0.53835283321862815</c:v>
                </c:pt>
                <c:pt idx="52">
                  <c:v>0.53728836889194775</c:v>
                </c:pt>
                <c:pt idx="53">
                  <c:v>0.53592452397338852</c:v>
                </c:pt>
                <c:pt idx="54">
                  <c:v>0.53436109199357651</c:v>
                </c:pt>
                <c:pt idx="55">
                  <c:v>0.53296398256480848</c:v>
                </c:pt>
                <c:pt idx="56">
                  <c:v>0.53136728607478789</c:v>
                </c:pt>
                <c:pt idx="57">
                  <c:v>0.53060220233998623</c:v>
                </c:pt>
                <c:pt idx="58">
                  <c:v>0.528672860747878</c:v>
                </c:pt>
                <c:pt idx="59">
                  <c:v>0.52784124799265886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07B-40AE-8A23-B27711E005B0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Calculation!$B$362:$B$421</c:f>
              <c:numCache>
                <c:formatCode>General</c:formatCode>
                <c:ptCount val="60"/>
                <c:pt idx="0">
                  <c:v>10835</c:v>
                </c:pt>
                <c:pt idx="1">
                  <c:v>10865</c:v>
                </c:pt>
                <c:pt idx="2">
                  <c:v>10896</c:v>
                </c:pt>
                <c:pt idx="3">
                  <c:v>10926</c:v>
                </c:pt>
                <c:pt idx="4">
                  <c:v>10956</c:v>
                </c:pt>
                <c:pt idx="5">
                  <c:v>10985</c:v>
                </c:pt>
                <c:pt idx="6">
                  <c:v>11015</c:v>
                </c:pt>
                <c:pt idx="7">
                  <c:v>11046</c:v>
                </c:pt>
                <c:pt idx="8">
                  <c:v>11076</c:v>
                </c:pt>
                <c:pt idx="9">
                  <c:v>11106</c:v>
                </c:pt>
                <c:pt idx="10">
                  <c:v>11135</c:v>
                </c:pt>
                <c:pt idx="11">
                  <c:v>11166</c:v>
                </c:pt>
                <c:pt idx="12">
                  <c:v>11196</c:v>
                </c:pt>
                <c:pt idx="13">
                  <c:v>11226</c:v>
                </c:pt>
                <c:pt idx="14">
                  <c:v>11256</c:v>
                </c:pt>
                <c:pt idx="15">
                  <c:v>11285</c:v>
                </c:pt>
                <c:pt idx="16">
                  <c:v>11316</c:v>
                </c:pt>
                <c:pt idx="17">
                  <c:v>11346</c:v>
                </c:pt>
                <c:pt idx="18">
                  <c:v>11376</c:v>
                </c:pt>
                <c:pt idx="19">
                  <c:v>11405</c:v>
                </c:pt>
                <c:pt idx="20">
                  <c:v>11435</c:v>
                </c:pt>
                <c:pt idx="21">
                  <c:v>11466</c:v>
                </c:pt>
                <c:pt idx="22">
                  <c:v>11496</c:v>
                </c:pt>
                <c:pt idx="23">
                  <c:v>11526</c:v>
                </c:pt>
                <c:pt idx="24">
                  <c:v>11555</c:v>
                </c:pt>
                <c:pt idx="25">
                  <c:v>11585</c:v>
                </c:pt>
                <c:pt idx="26">
                  <c:v>11616</c:v>
                </c:pt>
                <c:pt idx="27">
                  <c:v>11646</c:v>
                </c:pt>
                <c:pt idx="28">
                  <c:v>11676</c:v>
                </c:pt>
                <c:pt idx="29">
                  <c:v>11705</c:v>
                </c:pt>
                <c:pt idx="30">
                  <c:v>11736</c:v>
                </c:pt>
                <c:pt idx="31">
                  <c:v>11766</c:v>
                </c:pt>
                <c:pt idx="32">
                  <c:v>11796</c:v>
                </c:pt>
                <c:pt idx="33">
                  <c:v>11825</c:v>
                </c:pt>
                <c:pt idx="34">
                  <c:v>11855</c:v>
                </c:pt>
                <c:pt idx="35">
                  <c:v>11886</c:v>
                </c:pt>
                <c:pt idx="36">
                  <c:v>11916</c:v>
                </c:pt>
                <c:pt idx="37">
                  <c:v>11946</c:v>
                </c:pt>
                <c:pt idx="38">
                  <c:v>11975</c:v>
                </c:pt>
                <c:pt idx="39">
                  <c:v>12005</c:v>
                </c:pt>
                <c:pt idx="40">
                  <c:v>12036</c:v>
                </c:pt>
                <c:pt idx="41">
                  <c:v>12066</c:v>
                </c:pt>
                <c:pt idx="42">
                  <c:v>12096</c:v>
                </c:pt>
                <c:pt idx="43">
                  <c:v>12125</c:v>
                </c:pt>
                <c:pt idx="44">
                  <c:v>12156</c:v>
                </c:pt>
                <c:pt idx="45">
                  <c:v>12186</c:v>
                </c:pt>
                <c:pt idx="46">
                  <c:v>12216</c:v>
                </c:pt>
                <c:pt idx="47">
                  <c:v>12246</c:v>
                </c:pt>
                <c:pt idx="48">
                  <c:v>12275</c:v>
                </c:pt>
                <c:pt idx="49">
                  <c:v>12306</c:v>
                </c:pt>
                <c:pt idx="50">
                  <c:v>12336</c:v>
                </c:pt>
                <c:pt idx="51">
                  <c:v>12366</c:v>
                </c:pt>
                <c:pt idx="52">
                  <c:v>12396</c:v>
                </c:pt>
                <c:pt idx="53">
                  <c:v>12425</c:v>
                </c:pt>
                <c:pt idx="54">
                  <c:v>12456</c:v>
                </c:pt>
                <c:pt idx="55">
                  <c:v>12486</c:v>
                </c:pt>
                <c:pt idx="56">
                  <c:v>12516</c:v>
                </c:pt>
                <c:pt idx="57">
                  <c:v>12545</c:v>
                </c:pt>
                <c:pt idx="58">
                  <c:v>12576</c:v>
                </c:pt>
                <c:pt idx="59">
                  <c:v>12606</c:v>
                </c:pt>
              </c:numCache>
            </c:numRef>
          </c:xVal>
          <c:yVal>
            <c:numRef>
              <c:f>Calculation!$F$362:$F$421</c:f>
              <c:numCache>
                <c:formatCode>General</c:formatCode>
                <c:ptCount val="60"/>
                <c:pt idx="0">
                  <c:v>0.66955273458404851</c:v>
                </c:pt>
                <c:pt idx="1">
                  <c:v>0.66549574702177738</c:v>
                </c:pt>
                <c:pt idx="2">
                  <c:v>0.66138813541409436</c:v>
                </c:pt>
                <c:pt idx="3">
                  <c:v>0.65749326328795454</c:v>
                </c:pt>
                <c:pt idx="4">
                  <c:v>0.6536757273396554</c:v>
                </c:pt>
                <c:pt idx="5">
                  <c:v>0.65005751124838296</c:v>
                </c:pt>
                <c:pt idx="6">
                  <c:v>0.64638761882302553</c:v>
                </c:pt>
                <c:pt idx="7">
                  <c:v>0.6426719326164585</c:v>
                </c:pt>
                <c:pt idx="8">
                  <c:v>0.63914868747605325</c:v>
                </c:pt>
                <c:pt idx="9">
                  <c:v>0.63569539952652121</c:v>
                </c:pt>
                <c:pt idx="10">
                  <c:v>0.63242241344439654</c:v>
                </c:pt>
                <c:pt idx="11">
                  <c:v>0.6289931665301951</c:v>
                </c:pt>
                <c:pt idx="12">
                  <c:v>0.62574152555352813</c:v>
                </c:pt>
                <c:pt idx="13">
                  <c:v>0.62255444882356858</c:v>
                </c:pt>
                <c:pt idx="14">
                  <c:v>0.61943065435931577</c:v>
                </c:pt>
                <c:pt idx="15">
                  <c:v>0.61646995836340157</c:v>
                </c:pt>
                <c:pt idx="16">
                  <c:v>0.61336791107290844</c:v>
                </c:pt>
                <c:pt idx="17">
                  <c:v>0.61042652355148086</c:v>
                </c:pt>
                <c:pt idx="18">
                  <c:v>0.60754353991626275</c:v>
                </c:pt>
                <c:pt idx="19">
                  <c:v>0.60481108161826846</c:v>
                </c:pt>
                <c:pt idx="20">
                  <c:v>0.6020395976169115</c:v>
                </c:pt>
                <c:pt idx="21">
                  <c:v>0.59923353038605509</c:v>
                </c:pt>
                <c:pt idx="22">
                  <c:v>0.59657279366472171</c:v>
                </c:pt>
                <c:pt idx="23">
                  <c:v>0.59396488825635685</c:v>
                </c:pt>
                <c:pt idx="24">
                  <c:v>0.59149314589666369</c:v>
                </c:pt>
                <c:pt idx="25">
                  <c:v>0.58898610144866814</c:v>
                </c:pt>
                <c:pt idx="26">
                  <c:v>0.58644777351014254</c:v>
                </c:pt>
                <c:pt idx="27">
                  <c:v>0.58404090945408793</c:v>
                </c:pt>
                <c:pt idx="28">
                  <c:v>0.58168183584163413</c:v>
                </c:pt>
                <c:pt idx="29">
                  <c:v>0.57944593335880912</c:v>
                </c:pt>
                <c:pt idx="30">
                  <c:v>0.57710328310082026</c:v>
                </c:pt>
                <c:pt idx="31">
                  <c:v>0.57488196227923416</c:v>
                </c:pt>
                <c:pt idx="32">
                  <c:v>0.57270474777398805</c:v>
                </c:pt>
                <c:pt idx="33">
                  <c:v>0.57064120923401873</c:v>
                </c:pt>
                <c:pt idx="34">
                  <c:v>0.56854819868234585</c:v>
                </c:pt>
                <c:pt idx="35">
                  <c:v>0.56642907105252349</c:v>
                </c:pt>
                <c:pt idx="36">
                  <c:v>0.56441969628065114</c:v>
                </c:pt>
                <c:pt idx="37">
                  <c:v>0.56245021944629081</c:v>
                </c:pt>
                <c:pt idx="38">
                  <c:v>0.56058357225030431</c:v>
                </c:pt>
                <c:pt idx="39">
                  <c:v>0.55869026509767461</c:v>
                </c:pt>
                <c:pt idx="40">
                  <c:v>0.55677333281289898</c:v>
                </c:pt>
                <c:pt idx="41">
                  <c:v>0.55495568138020146</c:v>
                </c:pt>
                <c:pt idx="42">
                  <c:v>0.55317412104623553</c:v>
                </c:pt>
                <c:pt idx="43">
                  <c:v>0.55148557891978867</c:v>
                </c:pt>
                <c:pt idx="44">
                  <c:v>0.54971642141916832</c:v>
                </c:pt>
                <c:pt idx="45">
                  <c:v>0.5480388912887566</c:v>
                </c:pt>
                <c:pt idx="46">
                  <c:v>0.54639467002299991</c:v>
                </c:pt>
                <c:pt idx="47">
                  <c:v>0.54478309624452903</c:v>
                </c:pt>
                <c:pt idx="48">
                  <c:v>0.54325566539475956</c:v>
                </c:pt>
                <c:pt idx="49">
                  <c:v>0.54165531104041786</c:v>
                </c:pt>
                <c:pt idx="50">
                  <c:v>0.54013784148340971</c:v>
                </c:pt>
                <c:pt idx="51">
                  <c:v>0.53865050264487657</c:v>
                </c:pt>
                <c:pt idx="52">
                  <c:v>0.53719269625239063</c:v>
                </c:pt>
                <c:pt idx="53">
                  <c:v>0.53581100433941664</c:v>
                </c:pt>
                <c:pt idx="54">
                  <c:v>0.53436334687615383</c:v>
                </c:pt>
                <c:pt idx="55">
                  <c:v>0.53299066580491661</c:v>
                </c:pt>
                <c:pt idx="56">
                  <c:v>0.53164524054696571</c:v>
                </c:pt>
                <c:pt idx="57">
                  <c:v>0.53037006216388027</c:v>
                </c:pt>
                <c:pt idx="58">
                  <c:v>0.52903400346227603</c:v>
                </c:pt>
                <c:pt idx="59">
                  <c:v>0.52776714128230962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07B-40AE-8A23-B27711E00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Calculation!$B$422:$B$481</c:f>
              <c:numCache>
                <c:formatCode>General</c:formatCode>
                <c:ptCount val="60"/>
                <c:pt idx="0">
                  <c:v>12639</c:v>
                </c:pt>
                <c:pt idx="1">
                  <c:v>12669</c:v>
                </c:pt>
                <c:pt idx="2">
                  <c:v>12699</c:v>
                </c:pt>
                <c:pt idx="3">
                  <c:v>12730</c:v>
                </c:pt>
                <c:pt idx="4">
                  <c:v>12760</c:v>
                </c:pt>
                <c:pt idx="5">
                  <c:v>12789</c:v>
                </c:pt>
                <c:pt idx="6">
                  <c:v>12819</c:v>
                </c:pt>
                <c:pt idx="7">
                  <c:v>12850</c:v>
                </c:pt>
                <c:pt idx="8">
                  <c:v>12880</c:v>
                </c:pt>
                <c:pt idx="9">
                  <c:v>12910</c:v>
                </c:pt>
                <c:pt idx="10">
                  <c:v>12939</c:v>
                </c:pt>
                <c:pt idx="11">
                  <c:v>12969</c:v>
                </c:pt>
                <c:pt idx="12">
                  <c:v>13000</c:v>
                </c:pt>
                <c:pt idx="13">
                  <c:v>13030</c:v>
                </c:pt>
                <c:pt idx="14">
                  <c:v>13060</c:v>
                </c:pt>
                <c:pt idx="15">
                  <c:v>13089</c:v>
                </c:pt>
                <c:pt idx="16">
                  <c:v>13119</c:v>
                </c:pt>
                <c:pt idx="17">
                  <c:v>13150</c:v>
                </c:pt>
                <c:pt idx="18">
                  <c:v>13180</c:v>
                </c:pt>
                <c:pt idx="19">
                  <c:v>13210</c:v>
                </c:pt>
                <c:pt idx="20">
                  <c:v>13239</c:v>
                </c:pt>
                <c:pt idx="21">
                  <c:v>13270</c:v>
                </c:pt>
                <c:pt idx="22">
                  <c:v>13300</c:v>
                </c:pt>
                <c:pt idx="23">
                  <c:v>13330</c:v>
                </c:pt>
                <c:pt idx="24">
                  <c:v>13359</c:v>
                </c:pt>
                <c:pt idx="25">
                  <c:v>13389</c:v>
                </c:pt>
                <c:pt idx="26">
                  <c:v>13420</c:v>
                </c:pt>
                <c:pt idx="27">
                  <c:v>13450</c:v>
                </c:pt>
                <c:pt idx="28">
                  <c:v>13480</c:v>
                </c:pt>
                <c:pt idx="29">
                  <c:v>13509</c:v>
                </c:pt>
                <c:pt idx="30">
                  <c:v>13539</c:v>
                </c:pt>
                <c:pt idx="31">
                  <c:v>13570</c:v>
                </c:pt>
                <c:pt idx="32">
                  <c:v>13600</c:v>
                </c:pt>
                <c:pt idx="33">
                  <c:v>13630</c:v>
                </c:pt>
                <c:pt idx="34">
                  <c:v>13659</c:v>
                </c:pt>
                <c:pt idx="35">
                  <c:v>13689</c:v>
                </c:pt>
                <c:pt idx="36">
                  <c:v>13720</c:v>
                </c:pt>
                <c:pt idx="37">
                  <c:v>13750</c:v>
                </c:pt>
                <c:pt idx="38">
                  <c:v>13779</c:v>
                </c:pt>
                <c:pt idx="39">
                  <c:v>13809</c:v>
                </c:pt>
                <c:pt idx="40">
                  <c:v>13840</c:v>
                </c:pt>
                <c:pt idx="41">
                  <c:v>13870</c:v>
                </c:pt>
                <c:pt idx="42">
                  <c:v>13900</c:v>
                </c:pt>
                <c:pt idx="43">
                  <c:v>13929</c:v>
                </c:pt>
                <c:pt idx="44">
                  <c:v>13959</c:v>
                </c:pt>
                <c:pt idx="45">
                  <c:v>13990</c:v>
                </c:pt>
                <c:pt idx="46">
                  <c:v>14020</c:v>
                </c:pt>
                <c:pt idx="47">
                  <c:v>14050</c:v>
                </c:pt>
                <c:pt idx="48">
                  <c:v>14079</c:v>
                </c:pt>
                <c:pt idx="49">
                  <c:v>14109</c:v>
                </c:pt>
                <c:pt idx="50">
                  <c:v>14140</c:v>
                </c:pt>
                <c:pt idx="51">
                  <c:v>14170</c:v>
                </c:pt>
                <c:pt idx="52">
                  <c:v>14199</c:v>
                </c:pt>
                <c:pt idx="53">
                  <c:v>14229</c:v>
                </c:pt>
                <c:pt idx="54">
                  <c:v>14259</c:v>
                </c:pt>
                <c:pt idx="55">
                  <c:v>14290</c:v>
                </c:pt>
                <c:pt idx="56">
                  <c:v>14320</c:v>
                </c:pt>
                <c:pt idx="57">
                  <c:v>14349</c:v>
                </c:pt>
                <c:pt idx="58">
                  <c:v>14379</c:v>
                </c:pt>
                <c:pt idx="59">
                  <c:v>14410</c:v>
                </c:pt>
              </c:numCache>
            </c:numRef>
          </c:xVal>
          <c:yVal>
            <c:numRef>
              <c:f>Calculation!$D$422:$D$481</c:f>
              <c:numCache>
                <c:formatCode>General</c:formatCode>
                <c:ptCount val="60"/>
                <c:pt idx="0">
                  <c:v>0.53622390456526725</c:v>
                </c:pt>
                <c:pt idx="1">
                  <c:v>0.59240766230786879</c:v>
                </c:pt>
                <c:pt idx="2">
                  <c:v>0.62194654737325072</c:v>
                </c:pt>
                <c:pt idx="3">
                  <c:v>0.63814636384491863</c:v>
                </c:pt>
                <c:pt idx="4">
                  <c:v>0.64938976829548067</c:v>
                </c:pt>
                <c:pt idx="5">
                  <c:v>0.65664143152099108</c:v>
                </c:pt>
                <c:pt idx="6">
                  <c:v>0.66306148199128245</c:v>
                </c:pt>
                <c:pt idx="7">
                  <c:v>0.66845033264510212</c:v>
                </c:pt>
                <c:pt idx="8">
                  <c:v>0.67071231933929798</c:v>
                </c:pt>
                <c:pt idx="9">
                  <c:v>0.67344000917641667</c:v>
                </c:pt>
                <c:pt idx="10">
                  <c:v>0.67729869236063323</c:v>
                </c:pt>
                <c:pt idx="11">
                  <c:v>0.67995985317733421</c:v>
                </c:pt>
                <c:pt idx="12">
                  <c:v>0.68198898830006893</c:v>
                </c:pt>
                <c:pt idx="13">
                  <c:v>0.68484973617802247</c:v>
                </c:pt>
                <c:pt idx="14">
                  <c:v>0.68488300068823127</c:v>
                </c:pt>
                <c:pt idx="15">
                  <c:v>0.68667928423950453</c:v>
                </c:pt>
                <c:pt idx="16">
                  <c:v>0.68897453544390919</c:v>
                </c:pt>
                <c:pt idx="17">
                  <c:v>0.68890800642349159</c:v>
                </c:pt>
                <c:pt idx="18">
                  <c:v>0.6910369350768526</c:v>
                </c:pt>
                <c:pt idx="19">
                  <c:v>0.69273342509749947</c:v>
                </c:pt>
                <c:pt idx="20">
                  <c:v>0.69336545079146594</c:v>
                </c:pt>
                <c:pt idx="21">
                  <c:v>0.69442991511814633</c:v>
                </c:pt>
                <c:pt idx="22">
                  <c:v>0.69612640513879342</c:v>
                </c:pt>
                <c:pt idx="23">
                  <c:v>0.6962261986694197</c:v>
                </c:pt>
                <c:pt idx="24">
                  <c:v>0.69918674007799952</c:v>
                </c:pt>
                <c:pt idx="25">
                  <c:v>0.69792268869006657</c:v>
                </c:pt>
                <c:pt idx="26">
                  <c:v>0.69951938518008716</c:v>
                </c:pt>
                <c:pt idx="27">
                  <c:v>0.70058384950676766</c:v>
                </c:pt>
                <c:pt idx="28">
                  <c:v>0.70148199128240418</c:v>
                </c:pt>
                <c:pt idx="29">
                  <c:v>0.70334480385409492</c:v>
                </c:pt>
                <c:pt idx="30">
                  <c:v>0.70294562973158981</c:v>
                </c:pt>
                <c:pt idx="31">
                  <c:v>0.70440926818077543</c:v>
                </c:pt>
                <c:pt idx="32">
                  <c:v>0.70437600367056663</c:v>
                </c:pt>
                <c:pt idx="33">
                  <c:v>0.70391030052764403</c:v>
                </c:pt>
                <c:pt idx="34">
                  <c:v>0.70550699701766462</c:v>
                </c:pt>
                <c:pt idx="35">
                  <c:v>0.70780224822206927</c:v>
                </c:pt>
                <c:pt idx="36">
                  <c:v>0.70700389997705904</c:v>
                </c:pt>
                <c:pt idx="37">
                  <c:v>0.70866712548749711</c:v>
                </c:pt>
                <c:pt idx="38">
                  <c:v>0.70743633860977284</c:v>
                </c:pt>
                <c:pt idx="39">
                  <c:v>0.70776898371186059</c:v>
                </c:pt>
                <c:pt idx="40">
                  <c:v>0.71049667354897916</c:v>
                </c:pt>
                <c:pt idx="41">
                  <c:v>0.71096237669190177</c:v>
                </c:pt>
                <c:pt idx="42">
                  <c:v>0.7092326221610461</c:v>
                </c:pt>
                <c:pt idx="43">
                  <c:v>0.71069626061023172</c:v>
                </c:pt>
                <c:pt idx="44">
                  <c:v>0.71092911218169308</c:v>
                </c:pt>
                <c:pt idx="45">
                  <c:v>0.71225969259004362</c:v>
                </c:pt>
                <c:pt idx="46">
                  <c:v>0.71212663454920855</c:v>
                </c:pt>
                <c:pt idx="47">
                  <c:v>0.71142807983482448</c:v>
                </c:pt>
                <c:pt idx="48">
                  <c:v>0.71312456985547146</c:v>
                </c:pt>
                <c:pt idx="49">
                  <c:v>0.71438862124340441</c:v>
                </c:pt>
                <c:pt idx="50">
                  <c:v>0.71571920165175495</c:v>
                </c:pt>
                <c:pt idx="51">
                  <c:v>0.7155196145905024</c:v>
                </c:pt>
                <c:pt idx="52">
                  <c:v>0.71455494379444828</c:v>
                </c:pt>
                <c:pt idx="53">
                  <c:v>0.71618490479467767</c:v>
                </c:pt>
                <c:pt idx="54">
                  <c:v>0.71601858224363391</c:v>
                </c:pt>
                <c:pt idx="55">
                  <c:v>0.71611837577426019</c:v>
                </c:pt>
                <c:pt idx="56">
                  <c:v>0.71605184675384259</c:v>
                </c:pt>
                <c:pt idx="57">
                  <c:v>0.71828056893782977</c:v>
                </c:pt>
                <c:pt idx="58">
                  <c:v>0.71788139481532465</c:v>
                </c:pt>
                <c:pt idx="59">
                  <c:v>0.71814751089699469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3CB-4F4E-8DED-FE478CB1711A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Calculation!$B$422:$B$481</c:f>
              <c:numCache>
                <c:formatCode>General</c:formatCode>
                <c:ptCount val="60"/>
                <c:pt idx="0">
                  <c:v>12639</c:v>
                </c:pt>
                <c:pt idx="1">
                  <c:v>12669</c:v>
                </c:pt>
                <c:pt idx="2">
                  <c:v>12699</c:v>
                </c:pt>
                <c:pt idx="3">
                  <c:v>12730</c:v>
                </c:pt>
                <c:pt idx="4">
                  <c:v>12760</c:v>
                </c:pt>
                <c:pt idx="5">
                  <c:v>12789</c:v>
                </c:pt>
                <c:pt idx="6">
                  <c:v>12819</c:v>
                </c:pt>
                <c:pt idx="7">
                  <c:v>12850</c:v>
                </c:pt>
                <c:pt idx="8">
                  <c:v>12880</c:v>
                </c:pt>
                <c:pt idx="9">
                  <c:v>12910</c:v>
                </c:pt>
                <c:pt idx="10">
                  <c:v>12939</c:v>
                </c:pt>
                <c:pt idx="11">
                  <c:v>12969</c:v>
                </c:pt>
                <c:pt idx="12">
                  <c:v>13000</c:v>
                </c:pt>
                <c:pt idx="13">
                  <c:v>13030</c:v>
                </c:pt>
                <c:pt idx="14">
                  <c:v>13060</c:v>
                </c:pt>
                <c:pt idx="15">
                  <c:v>13089</c:v>
                </c:pt>
                <c:pt idx="16">
                  <c:v>13119</c:v>
                </c:pt>
                <c:pt idx="17">
                  <c:v>13150</c:v>
                </c:pt>
                <c:pt idx="18">
                  <c:v>13180</c:v>
                </c:pt>
                <c:pt idx="19">
                  <c:v>13210</c:v>
                </c:pt>
                <c:pt idx="20">
                  <c:v>13239</c:v>
                </c:pt>
                <c:pt idx="21">
                  <c:v>13270</c:v>
                </c:pt>
                <c:pt idx="22">
                  <c:v>13300</c:v>
                </c:pt>
                <c:pt idx="23">
                  <c:v>13330</c:v>
                </c:pt>
                <c:pt idx="24">
                  <c:v>13359</c:v>
                </c:pt>
                <c:pt idx="25">
                  <c:v>13389</c:v>
                </c:pt>
                <c:pt idx="26">
                  <c:v>13420</c:v>
                </c:pt>
                <c:pt idx="27">
                  <c:v>13450</c:v>
                </c:pt>
                <c:pt idx="28">
                  <c:v>13480</c:v>
                </c:pt>
                <c:pt idx="29">
                  <c:v>13509</c:v>
                </c:pt>
                <c:pt idx="30">
                  <c:v>13539</c:v>
                </c:pt>
                <c:pt idx="31">
                  <c:v>13570</c:v>
                </c:pt>
                <c:pt idx="32">
                  <c:v>13600</c:v>
                </c:pt>
                <c:pt idx="33">
                  <c:v>13630</c:v>
                </c:pt>
                <c:pt idx="34">
                  <c:v>13659</c:v>
                </c:pt>
                <c:pt idx="35">
                  <c:v>13689</c:v>
                </c:pt>
                <c:pt idx="36">
                  <c:v>13720</c:v>
                </c:pt>
                <c:pt idx="37">
                  <c:v>13750</c:v>
                </c:pt>
                <c:pt idx="38">
                  <c:v>13779</c:v>
                </c:pt>
                <c:pt idx="39">
                  <c:v>13809</c:v>
                </c:pt>
                <c:pt idx="40">
                  <c:v>13840</c:v>
                </c:pt>
                <c:pt idx="41">
                  <c:v>13870</c:v>
                </c:pt>
                <c:pt idx="42">
                  <c:v>13900</c:v>
                </c:pt>
                <c:pt idx="43">
                  <c:v>13929</c:v>
                </c:pt>
                <c:pt idx="44">
                  <c:v>13959</c:v>
                </c:pt>
                <c:pt idx="45">
                  <c:v>13990</c:v>
                </c:pt>
                <c:pt idx="46">
                  <c:v>14020</c:v>
                </c:pt>
                <c:pt idx="47">
                  <c:v>14050</c:v>
                </c:pt>
                <c:pt idx="48">
                  <c:v>14079</c:v>
                </c:pt>
                <c:pt idx="49">
                  <c:v>14109</c:v>
                </c:pt>
                <c:pt idx="50">
                  <c:v>14140</c:v>
                </c:pt>
                <c:pt idx="51">
                  <c:v>14170</c:v>
                </c:pt>
                <c:pt idx="52">
                  <c:v>14199</c:v>
                </c:pt>
                <c:pt idx="53">
                  <c:v>14229</c:v>
                </c:pt>
                <c:pt idx="54">
                  <c:v>14259</c:v>
                </c:pt>
                <c:pt idx="55">
                  <c:v>14290</c:v>
                </c:pt>
                <c:pt idx="56">
                  <c:v>14320</c:v>
                </c:pt>
                <c:pt idx="57">
                  <c:v>14349</c:v>
                </c:pt>
                <c:pt idx="58">
                  <c:v>14379</c:v>
                </c:pt>
                <c:pt idx="59">
                  <c:v>14410</c:v>
                </c:pt>
              </c:numCache>
            </c:numRef>
          </c:xVal>
          <c:yVal>
            <c:numRef>
              <c:f>Calculation!$E$422:$E$481</c:f>
              <c:numCache>
                <c:formatCode>General</c:formatCode>
                <c:ptCount val="60"/>
                <c:pt idx="0">
                  <c:v>0.64527154052788838</c:v>
                </c:pt>
                <c:pt idx="1">
                  <c:v>0.64902268929207085</c:v>
                </c:pt>
                <c:pt idx="2">
                  <c:v>0.65258489947796972</c:v>
                </c:pt>
                <c:pt idx="3">
                  <c:v>0.65607746393595623</c:v>
                </c:pt>
                <c:pt idx="4">
                  <c:v>0.65928433788351293</c:v>
                </c:pt>
                <c:pt idx="5">
                  <c:v>0.66223069101023646</c:v>
                </c:pt>
                <c:pt idx="6">
                  <c:v>0.66512763803983899</c:v>
                </c:pt>
                <c:pt idx="7">
                  <c:v>0.66796794608014254</c:v>
                </c:pt>
                <c:pt idx="8">
                  <c:v>0.67057591794925331</c:v>
                </c:pt>
                <c:pt idx="9">
                  <c:v>0.67305253099254025</c:v>
                </c:pt>
                <c:pt idx="10">
                  <c:v>0.67532794833138909</c:v>
                </c:pt>
                <c:pt idx="11">
                  <c:v>0.67756521019966165</c:v>
                </c:pt>
                <c:pt idx="12">
                  <c:v>0.67975873076037097</c:v>
                </c:pt>
                <c:pt idx="13">
                  <c:v>0.68177282213196555</c:v>
                </c:pt>
                <c:pt idx="14">
                  <c:v>0.68368546736420255</c:v>
                </c:pt>
                <c:pt idx="15">
                  <c:v>0.68544273264886024</c:v>
                </c:pt>
                <c:pt idx="16">
                  <c:v>0.68717053112638826</c:v>
                </c:pt>
                <c:pt idx="17">
                  <c:v>0.68886454895191274</c:v>
                </c:pt>
                <c:pt idx="18">
                  <c:v>0.69041999673153731</c:v>
                </c:pt>
                <c:pt idx="19">
                  <c:v>0.6918970994199507</c:v>
                </c:pt>
                <c:pt idx="20">
                  <c:v>0.69325420487394407</c:v>
                </c:pt>
                <c:pt idx="21">
                  <c:v>0.69463185516734149</c:v>
                </c:pt>
                <c:pt idx="22">
                  <c:v>0.69589681416463001</c:v>
                </c:pt>
                <c:pt idx="23">
                  <c:v>0.69709805946524594</c:v>
                </c:pt>
                <c:pt idx="24">
                  <c:v>0.69820171770230521</c:v>
                </c:pt>
                <c:pt idx="25">
                  <c:v>0.69928686918077065</c:v>
                </c:pt>
                <c:pt idx="26">
                  <c:v>0.70035080457128251</c:v>
                </c:pt>
                <c:pt idx="27">
                  <c:v>0.7013277104313631</c:v>
                </c:pt>
                <c:pt idx="28">
                  <c:v>0.70225541131027025</c:v>
                </c:pt>
                <c:pt idx="29">
                  <c:v>0.70310774739517146</c:v>
                </c:pt>
                <c:pt idx="30">
                  <c:v>0.70394579103189037</c:v>
                </c:pt>
                <c:pt idx="31">
                  <c:v>0.70476744985242623</c:v>
                </c:pt>
                <c:pt idx="32">
                  <c:v>0.70552189727839454</c:v>
                </c:pt>
                <c:pt idx="33">
                  <c:v>0.70623834455213941</c:v>
                </c:pt>
                <c:pt idx="34">
                  <c:v>0.70689658890463059</c:v>
                </c:pt>
                <c:pt idx="35">
                  <c:v>0.70754379544766399</c:v>
                </c:pt>
                <c:pt idx="36">
                  <c:v>0.70817834828177872</c:v>
                </c:pt>
                <c:pt idx="37">
                  <c:v>0.70876099492339406</c:v>
                </c:pt>
                <c:pt idx="38">
                  <c:v>0.70929630837268198</c:v>
                </c:pt>
                <c:pt idx="39">
                  <c:v>0.70982264538665207</c:v>
                </c:pt>
                <c:pt idx="40">
                  <c:v>0.71033869184432363</c:v>
                </c:pt>
                <c:pt idx="41">
                  <c:v>0.71081252588825983</c:v>
                </c:pt>
                <c:pt idx="42">
                  <c:v>0.71126249376846018</c:v>
                </c:pt>
                <c:pt idx="43">
                  <c:v>0.71167590704644812</c:v>
                </c:pt>
                <c:pt idx="44">
                  <c:v>0.71208238797936918</c:v>
                </c:pt>
                <c:pt idx="45">
                  <c:v>0.71248092169441757</c:v>
                </c:pt>
                <c:pt idx="46">
                  <c:v>0.71284685549560733</c:v>
                </c:pt>
                <c:pt idx="47">
                  <c:v>0.71319435787312158</c:v>
                </c:pt>
                <c:pt idx="48">
                  <c:v>0.71351362976633492</c:v>
                </c:pt>
                <c:pt idx="49">
                  <c:v>0.71382754792987446</c:v>
                </c:pt>
                <c:pt idx="50">
                  <c:v>0.71413532859510143</c:v>
                </c:pt>
                <c:pt idx="51">
                  <c:v>0.7144179329131467</c:v>
                </c:pt>
                <c:pt idx="52">
                  <c:v>0.71467757895153639</c:v>
                </c:pt>
                <c:pt idx="53">
                  <c:v>0.71493287109993464</c:v>
                </c:pt>
                <c:pt idx="54">
                  <c:v>0.71517530464458301</c:v>
                </c:pt>
                <c:pt idx="55">
                  <c:v>0.71541299830589877</c:v>
                </c:pt>
                <c:pt idx="56">
                  <c:v>0.71563124871162276</c:v>
                </c:pt>
                <c:pt idx="57">
                  <c:v>0.71583176883677568</c:v>
                </c:pt>
                <c:pt idx="58">
                  <c:v>0.71602892652831929</c:v>
                </c:pt>
                <c:pt idx="59">
                  <c:v>0.71622222953689241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3CB-4F4E-8DED-FE478CB17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Calculation!$B$482:$B$541</c:f>
              <c:numCache>
                <c:formatCode>General</c:formatCode>
                <c:ptCount val="60"/>
                <c:pt idx="0">
                  <c:v>14449</c:v>
                </c:pt>
                <c:pt idx="1">
                  <c:v>14479</c:v>
                </c:pt>
                <c:pt idx="2">
                  <c:v>14509</c:v>
                </c:pt>
                <c:pt idx="3">
                  <c:v>14539</c:v>
                </c:pt>
                <c:pt idx="4">
                  <c:v>14570</c:v>
                </c:pt>
                <c:pt idx="5">
                  <c:v>14599</c:v>
                </c:pt>
                <c:pt idx="6">
                  <c:v>14629</c:v>
                </c:pt>
                <c:pt idx="7">
                  <c:v>14659</c:v>
                </c:pt>
                <c:pt idx="8">
                  <c:v>14689</c:v>
                </c:pt>
                <c:pt idx="9">
                  <c:v>14720</c:v>
                </c:pt>
                <c:pt idx="10">
                  <c:v>14749</c:v>
                </c:pt>
                <c:pt idx="11">
                  <c:v>14779</c:v>
                </c:pt>
                <c:pt idx="12">
                  <c:v>14809</c:v>
                </c:pt>
                <c:pt idx="13">
                  <c:v>14839</c:v>
                </c:pt>
                <c:pt idx="14">
                  <c:v>14870</c:v>
                </c:pt>
                <c:pt idx="15">
                  <c:v>14899</c:v>
                </c:pt>
                <c:pt idx="16">
                  <c:v>14929</c:v>
                </c:pt>
                <c:pt idx="17">
                  <c:v>14959</c:v>
                </c:pt>
                <c:pt idx="18">
                  <c:v>14989</c:v>
                </c:pt>
                <c:pt idx="19">
                  <c:v>15020</c:v>
                </c:pt>
                <c:pt idx="20">
                  <c:v>15049</c:v>
                </c:pt>
                <c:pt idx="21">
                  <c:v>15079</c:v>
                </c:pt>
                <c:pt idx="22">
                  <c:v>15109</c:v>
                </c:pt>
                <c:pt idx="23">
                  <c:v>15140</c:v>
                </c:pt>
                <c:pt idx="24">
                  <c:v>15169</c:v>
                </c:pt>
                <c:pt idx="25">
                  <c:v>15199</c:v>
                </c:pt>
                <c:pt idx="26">
                  <c:v>15229</c:v>
                </c:pt>
                <c:pt idx="27">
                  <c:v>15259</c:v>
                </c:pt>
                <c:pt idx="28">
                  <c:v>15289</c:v>
                </c:pt>
                <c:pt idx="29">
                  <c:v>15319</c:v>
                </c:pt>
                <c:pt idx="30">
                  <c:v>15349</c:v>
                </c:pt>
                <c:pt idx="31">
                  <c:v>15379</c:v>
                </c:pt>
                <c:pt idx="32">
                  <c:v>15409</c:v>
                </c:pt>
                <c:pt idx="33">
                  <c:v>15440</c:v>
                </c:pt>
                <c:pt idx="34">
                  <c:v>15469</c:v>
                </c:pt>
                <c:pt idx="35">
                  <c:v>15499</c:v>
                </c:pt>
                <c:pt idx="36">
                  <c:v>15529</c:v>
                </c:pt>
                <c:pt idx="37">
                  <c:v>15559</c:v>
                </c:pt>
                <c:pt idx="38">
                  <c:v>15590</c:v>
                </c:pt>
                <c:pt idx="39">
                  <c:v>15619</c:v>
                </c:pt>
                <c:pt idx="40">
                  <c:v>15649</c:v>
                </c:pt>
                <c:pt idx="41">
                  <c:v>15679</c:v>
                </c:pt>
                <c:pt idx="42">
                  <c:v>15710</c:v>
                </c:pt>
                <c:pt idx="43">
                  <c:v>15739</c:v>
                </c:pt>
                <c:pt idx="44">
                  <c:v>15769</c:v>
                </c:pt>
                <c:pt idx="45">
                  <c:v>15799</c:v>
                </c:pt>
                <c:pt idx="46">
                  <c:v>15829</c:v>
                </c:pt>
                <c:pt idx="47">
                  <c:v>15859</c:v>
                </c:pt>
                <c:pt idx="48">
                  <c:v>15889</c:v>
                </c:pt>
                <c:pt idx="49">
                  <c:v>15919</c:v>
                </c:pt>
                <c:pt idx="50">
                  <c:v>15949</c:v>
                </c:pt>
                <c:pt idx="51">
                  <c:v>15980</c:v>
                </c:pt>
                <c:pt idx="52">
                  <c:v>16010</c:v>
                </c:pt>
                <c:pt idx="53">
                  <c:v>16039</c:v>
                </c:pt>
                <c:pt idx="54">
                  <c:v>16069</c:v>
                </c:pt>
                <c:pt idx="55">
                  <c:v>16099</c:v>
                </c:pt>
                <c:pt idx="56">
                  <c:v>16130</c:v>
                </c:pt>
                <c:pt idx="57">
                  <c:v>16160</c:v>
                </c:pt>
                <c:pt idx="58">
                  <c:v>16189</c:v>
                </c:pt>
                <c:pt idx="59">
                  <c:v>16219</c:v>
                </c:pt>
              </c:numCache>
            </c:numRef>
          </c:xVal>
          <c:yVal>
            <c:numRef>
              <c:f>Calculation!$C$482:$C$541</c:f>
              <c:numCache>
                <c:formatCode>General</c:formatCode>
                <c:ptCount val="60"/>
                <c:pt idx="0">
                  <c:v>0.7196776783665978</c:v>
                </c:pt>
                <c:pt idx="1">
                  <c:v>0.7030121587520074</c:v>
                </c:pt>
                <c:pt idx="2">
                  <c:v>0.69393094746501505</c:v>
                </c:pt>
                <c:pt idx="3">
                  <c:v>0.68558155540261534</c:v>
                </c:pt>
                <c:pt idx="4">
                  <c:v>0.67643381509520528</c:v>
                </c:pt>
                <c:pt idx="5">
                  <c:v>0.66988070658407883</c:v>
                </c:pt>
                <c:pt idx="6">
                  <c:v>0.66272883688919471</c:v>
                </c:pt>
                <c:pt idx="7">
                  <c:v>0.65740651525579263</c:v>
                </c:pt>
                <c:pt idx="8">
                  <c:v>0.65165175498967653</c:v>
                </c:pt>
                <c:pt idx="9">
                  <c:v>0.64619637531543928</c:v>
                </c:pt>
                <c:pt idx="10">
                  <c:v>0.64160587290662996</c:v>
                </c:pt>
                <c:pt idx="11">
                  <c:v>0.63684904794677677</c:v>
                </c:pt>
                <c:pt idx="12">
                  <c:v>0.63235833906859373</c:v>
                </c:pt>
                <c:pt idx="13">
                  <c:v>0.62863271392521214</c:v>
                </c:pt>
                <c:pt idx="14">
                  <c:v>0.62460770818995193</c:v>
                </c:pt>
                <c:pt idx="15">
                  <c:v>0.62101514108740541</c:v>
                </c:pt>
                <c:pt idx="16">
                  <c:v>0.61762216104611145</c:v>
                </c:pt>
                <c:pt idx="17">
                  <c:v>0.61396306492314756</c:v>
                </c:pt>
                <c:pt idx="18">
                  <c:v>0.6106033493920624</c:v>
                </c:pt>
                <c:pt idx="19">
                  <c:v>0.60711057582014216</c:v>
                </c:pt>
                <c:pt idx="20">
                  <c:v>0.60395044735030967</c:v>
                </c:pt>
                <c:pt idx="21">
                  <c:v>0.6006572608396421</c:v>
                </c:pt>
                <c:pt idx="22">
                  <c:v>0.59792957100252353</c:v>
                </c:pt>
                <c:pt idx="23">
                  <c:v>0.59536820371644872</c:v>
                </c:pt>
                <c:pt idx="24">
                  <c:v>0.59270704289974774</c:v>
                </c:pt>
                <c:pt idx="25">
                  <c:v>0.59004588208304665</c:v>
                </c:pt>
                <c:pt idx="26">
                  <c:v>0.58741798577655424</c:v>
                </c:pt>
                <c:pt idx="27">
                  <c:v>0.5850562055517321</c:v>
                </c:pt>
                <c:pt idx="28">
                  <c:v>0.58266116081670105</c:v>
                </c:pt>
                <c:pt idx="29">
                  <c:v>0.58043243863271399</c:v>
                </c:pt>
                <c:pt idx="30">
                  <c:v>0.5782702454691443</c:v>
                </c:pt>
                <c:pt idx="31">
                  <c:v>0.57600825877494843</c:v>
                </c:pt>
                <c:pt idx="32">
                  <c:v>0.57447809130534522</c:v>
                </c:pt>
                <c:pt idx="33">
                  <c:v>0.57175040146822664</c:v>
                </c:pt>
                <c:pt idx="34">
                  <c:v>0.5698543243863271</c:v>
                </c:pt>
                <c:pt idx="35">
                  <c:v>0.56765886671254873</c:v>
                </c:pt>
                <c:pt idx="36">
                  <c:v>0.56546340903877035</c:v>
                </c:pt>
                <c:pt idx="37">
                  <c:v>0.56383344803854096</c:v>
                </c:pt>
                <c:pt idx="38">
                  <c:v>0.56187084193622394</c:v>
                </c:pt>
                <c:pt idx="39">
                  <c:v>0.56007455838495068</c:v>
                </c:pt>
                <c:pt idx="40">
                  <c:v>0.5584113328745125</c:v>
                </c:pt>
                <c:pt idx="41">
                  <c:v>0.55648199128240428</c:v>
                </c:pt>
                <c:pt idx="42">
                  <c:v>0.55465244322092233</c:v>
                </c:pt>
                <c:pt idx="43">
                  <c:v>0.55308901124111043</c:v>
                </c:pt>
                <c:pt idx="44">
                  <c:v>0.55105987611837581</c:v>
                </c:pt>
                <c:pt idx="45">
                  <c:v>0.54923032805689387</c:v>
                </c:pt>
                <c:pt idx="46">
                  <c:v>0.54793301215875201</c:v>
                </c:pt>
                <c:pt idx="47">
                  <c:v>0.54623652213810503</c:v>
                </c:pt>
                <c:pt idx="48">
                  <c:v>0.54477288368891952</c:v>
                </c:pt>
                <c:pt idx="49">
                  <c:v>0.54310965817848134</c:v>
                </c:pt>
                <c:pt idx="50">
                  <c:v>0.54134663913741687</c:v>
                </c:pt>
                <c:pt idx="51">
                  <c:v>0.53981647166781377</c:v>
                </c:pt>
                <c:pt idx="52">
                  <c:v>0.53845262674925443</c:v>
                </c:pt>
                <c:pt idx="53">
                  <c:v>0.53672287221839876</c:v>
                </c:pt>
                <c:pt idx="54">
                  <c:v>0.53565840789171837</c:v>
                </c:pt>
                <c:pt idx="55">
                  <c:v>0.53379559532002752</c:v>
                </c:pt>
                <c:pt idx="56">
                  <c:v>0.53273113099334712</c:v>
                </c:pt>
                <c:pt idx="57">
                  <c:v>0.53133402156457898</c:v>
                </c:pt>
                <c:pt idx="58">
                  <c:v>0.53013649919706363</c:v>
                </c:pt>
                <c:pt idx="59">
                  <c:v>0.52853980270704282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FC5-4967-9610-068E32E7DCA9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Calculation!$B$482:$B$541</c:f>
              <c:numCache>
                <c:formatCode>General</c:formatCode>
                <c:ptCount val="60"/>
                <c:pt idx="0">
                  <c:v>14449</c:v>
                </c:pt>
                <c:pt idx="1">
                  <c:v>14479</c:v>
                </c:pt>
                <c:pt idx="2">
                  <c:v>14509</c:v>
                </c:pt>
                <c:pt idx="3">
                  <c:v>14539</c:v>
                </c:pt>
                <c:pt idx="4">
                  <c:v>14570</c:v>
                </c:pt>
                <c:pt idx="5">
                  <c:v>14599</c:v>
                </c:pt>
                <c:pt idx="6">
                  <c:v>14629</c:v>
                </c:pt>
                <c:pt idx="7">
                  <c:v>14659</c:v>
                </c:pt>
                <c:pt idx="8">
                  <c:v>14689</c:v>
                </c:pt>
                <c:pt idx="9">
                  <c:v>14720</c:v>
                </c:pt>
                <c:pt idx="10">
                  <c:v>14749</c:v>
                </c:pt>
                <c:pt idx="11">
                  <c:v>14779</c:v>
                </c:pt>
                <c:pt idx="12">
                  <c:v>14809</c:v>
                </c:pt>
                <c:pt idx="13">
                  <c:v>14839</c:v>
                </c:pt>
                <c:pt idx="14">
                  <c:v>14870</c:v>
                </c:pt>
                <c:pt idx="15">
                  <c:v>14899</c:v>
                </c:pt>
                <c:pt idx="16">
                  <c:v>14929</c:v>
                </c:pt>
                <c:pt idx="17">
                  <c:v>14959</c:v>
                </c:pt>
                <c:pt idx="18">
                  <c:v>14989</c:v>
                </c:pt>
                <c:pt idx="19">
                  <c:v>15020</c:v>
                </c:pt>
                <c:pt idx="20">
                  <c:v>15049</c:v>
                </c:pt>
                <c:pt idx="21">
                  <c:v>15079</c:v>
                </c:pt>
                <c:pt idx="22">
                  <c:v>15109</c:v>
                </c:pt>
                <c:pt idx="23">
                  <c:v>15140</c:v>
                </c:pt>
                <c:pt idx="24">
                  <c:v>15169</c:v>
                </c:pt>
                <c:pt idx="25">
                  <c:v>15199</c:v>
                </c:pt>
                <c:pt idx="26">
                  <c:v>15229</c:v>
                </c:pt>
                <c:pt idx="27">
                  <c:v>15259</c:v>
                </c:pt>
                <c:pt idx="28">
                  <c:v>15289</c:v>
                </c:pt>
                <c:pt idx="29">
                  <c:v>15319</c:v>
                </c:pt>
                <c:pt idx="30">
                  <c:v>15349</c:v>
                </c:pt>
                <c:pt idx="31">
                  <c:v>15379</c:v>
                </c:pt>
                <c:pt idx="32">
                  <c:v>15409</c:v>
                </c:pt>
                <c:pt idx="33">
                  <c:v>15440</c:v>
                </c:pt>
                <c:pt idx="34">
                  <c:v>15469</c:v>
                </c:pt>
                <c:pt idx="35">
                  <c:v>15499</c:v>
                </c:pt>
                <c:pt idx="36">
                  <c:v>15529</c:v>
                </c:pt>
                <c:pt idx="37">
                  <c:v>15559</c:v>
                </c:pt>
                <c:pt idx="38">
                  <c:v>15590</c:v>
                </c:pt>
                <c:pt idx="39">
                  <c:v>15619</c:v>
                </c:pt>
                <c:pt idx="40">
                  <c:v>15649</c:v>
                </c:pt>
                <c:pt idx="41">
                  <c:v>15679</c:v>
                </c:pt>
                <c:pt idx="42">
                  <c:v>15710</c:v>
                </c:pt>
                <c:pt idx="43">
                  <c:v>15739</c:v>
                </c:pt>
                <c:pt idx="44">
                  <c:v>15769</c:v>
                </c:pt>
                <c:pt idx="45">
                  <c:v>15799</c:v>
                </c:pt>
                <c:pt idx="46">
                  <c:v>15829</c:v>
                </c:pt>
                <c:pt idx="47">
                  <c:v>15859</c:v>
                </c:pt>
                <c:pt idx="48">
                  <c:v>15889</c:v>
                </c:pt>
                <c:pt idx="49">
                  <c:v>15919</c:v>
                </c:pt>
                <c:pt idx="50">
                  <c:v>15949</c:v>
                </c:pt>
                <c:pt idx="51">
                  <c:v>15980</c:v>
                </c:pt>
                <c:pt idx="52">
                  <c:v>16010</c:v>
                </c:pt>
                <c:pt idx="53">
                  <c:v>16039</c:v>
                </c:pt>
                <c:pt idx="54">
                  <c:v>16069</c:v>
                </c:pt>
                <c:pt idx="55">
                  <c:v>16099</c:v>
                </c:pt>
                <c:pt idx="56">
                  <c:v>16130</c:v>
                </c:pt>
                <c:pt idx="57">
                  <c:v>16160</c:v>
                </c:pt>
                <c:pt idx="58">
                  <c:v>16189</c:v>
                </c:pt>
                <c:pt idx="59">
                  <c:v>16219</c:v>
                </c:pt>
              </c:numCache>
            </c:numRef>
          </c:xVal>
          <c:yVal>
            <c:numRef>
              <c:f>Calculation!$F$482:$F$541</c:f>
              <c:numCache>
                <c:formatCode>General</c:formatCode>
                <c:ptCount val="60"/>
                <c:pt idx="0">
                  <c:v>0.66827958446761759</c:v>
                </c:pt>
                <c:pt idx="1">
                  <c:v>0.6643947776391339</c:v>
                </c:pt>
                <c:pt idx="2">
                  <c:v>0.66058263629628711</c:v>
                </c:pt>
                <c:pt idx="3">
                  <c:v>0.65684180122791558</c:v>
                </c:pt>
                <c:pt idx="4">
                  <c:v>0.6530497662952226</c:v>
                </c:pt>
                <c:pt idx="5">
                  <c:v>0.64956873971491991</c:v>
                </c:pt>
                <c:pt idx="6">
                  <c:v>0.64603392007515936</c:v>
                </c:pt>
                <c:pt idx="7">
                  <c:v>0.64256521939500311</c:v>
                </c:pt>
                <c:pt idx="8">
                  <c:v>0.63916140091635154</c:v>
                </c:pt>
                <c:pt idx="9">
                  <c:v>0.63571099523428232</c:v>
                </c:pt>
                <c:pt idx="10">
                  <c:v>0.63254357876652845</c:v>
                </c:pt>
                <c:pt idx="11">
                  <c:v>0.62932721552446902</c:v>
                </c:pt>
                <c:pt idx="12">
                  <c:v>0.62617101450083845</c:v>
                </c:pt>
                <c:pt idx="13">
                  <c:v>0.62307385035864782</c:v>
                </c:pt>
                <c:pt idx="14">
                  <c:v>0.6199342961134553</c:v>
                </c:pt>
                <c:pt idx="15">
                  <c:v>0.61705223622429284</c:v>
                </c:pt>
                <c:pt idx="16">
                  <c:v>0.61412563923798325</c:v>
                </c:pt>
                <c:pt idx="17">
                  <c:v>0.61125378437931677</c:v>
                </c:pt>
                <c:pt idx="18">
                  <c:v>0.60843564769434533</c:v>
                </c:pt>
                <c:pt idx="19">
                  <c:v>0.60557893988467248</c:v>
                </c:pt>
                <c:pt idx="20">
                  <c:v>0.60295652843695735</c:v>
                </c:pt>
                <c:pt idx="21">
                  <c:v>0.60029359229582913</c:v>
                </c:pt>
                <c:pt idx="22">
                  <c:v>0.59768046649443174</c:v>
                </c:pt>
                <c:pt idx="23">
                  <c:v>0.59503157550049268</c:v>
                </c:pt>
                <c:pt idx="24">
                  <c:v>0.59259993651986831</c:v>
                </c:pt>
                <c:pt idx="25">
                  <c:v>0.59013072089418039</c:v>
                </c:pt>
                <c:pt idx="26">
                  <c:v>0.58770769205730966</c:v>
                </c:pt>
                <c:pt idx="27">
                  <c:v>0.58532998608330378</c:v>
                </c:pt>
                <c:pt idx="28">
                  <c:v>0.58299675520598393</c:v>
                </c:pt>
                <c:pt idx="29">
                  <c:v>0.5807071675166755</c:v>
                </c:pt>
                <c:pt idx="30">
                  <c:v>0.57846040666759313</c:v>
                </c:pt>
                <c:pt idx="31">
                  <c:v>0.57625567158077295</c:v>
                </c:pt>
                <c:pt idx="32">
                  <c:v>0.57409217616245067</c:v>
                </c:pt>
                <c:pt idx="33">
                  <c:v>0.57189906952902436</c:v>
                </c:pt>
                <c:pt idx="34">
                  <c:v>0.56988583320079955</c:v>
                </c:pt>
                <c:pt idx="35">
                  <c:v>0.56784148589453165</c:v>
                </c:pt>
                <c:pt idx="36">
                  <c:v>0.56583537819614638</c:v>
                </c:pt>
                <c:pt idx="37">
                  <c:v>0.56386679483206636</c:v>
                </c:pt>
                <c:pt idx="38">
                  <c:v>0.56187126796491704</c:v>
                </c:pt>
                <c:pt idx="39">
                  <c:v>0.56003940665837537</c:v>
                </c:pt>
                <c:pt idx="40">
                  <c:v>0.55817923720137619</c:v>
                </c:pt>
                <c:pt idx="41">
                  <c:v>0.55635386229734407</c:v>
                </c:pt>
                <c:pt idx="42">
                  <c:v>0.55450350394824832</c:v>
                </c:pt>
                <c:pt idx="43">
                  <c:v>0.55280490498736989</c:v>
                </c:pt>
                <c:pt idx="44">
                  <c:v>0.55108005720799225</c:v>
                </c:pt>
                <c:pt idx="45">
                  <c:v>0.54938747278354361</c:v>
                </c:pt>
                <c:pt idx="46">
                  <c:v>0.54772654822652589</c:v>
                </c:pt>
                <c:pt idx="47">
                  <c:v>0.54609669133770145</c:v>
                </c:pt>
                <c:pt idx="48">
                  <c:v>0.54449732099494574</c:v>
                </c:pt>
                <c:pt idx="49">
                  <c:v>0.54292786694605</c:v>
                </c:pt>
                <c:pt idx="50">
                  <c:v>0.54138776960539825</c:v>
                </c:pt>
                <c:pt idx="51">
                  <c:v>0.5398265933416071</c:v>
                </c:pt>
                <c:pt idx="52">
                  <c:v>0.53834450546256041</c:v>
                </c:pt>
                <c:pt idx="53">
                  <c:v>0.53693817781179742</c:v>
                </c:pt>
                <c:pt idx="54">
                  <c:v>0.53551011787454084</c:v>
                </c:pt>
                <c:pt idx="55">
                  <c:v>0.53410876986234035</c:v>
                </c:pt>
                <c:pt idx="56">
                  <c:v>0.53268824195399878</c:v>
                </c:pt>
                <c:pt idx="57">
                  <c:v>0.53133967725721831</c:v>
                </c:pt>
                <c:pt idx="58">
                  <c:v>0.53006004745338686</c:v>
                </c:pt>
                <c:pt idx="59">
                  <c:v>0.52876064325239602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FC5-4967-9610-068E32E7D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24342</xdr:colOff>
      <xdr:row>0</xdr:row>
      <xdr:rowOff>14817</xdr:rowOff>
    </xdr:from>
    <xdr:to>
      <xdr:col>19</xdr:col>
      <xdr:colOff>24342</xdr:colOff>
      <xdr:row>14</xdr:row>
      <xdr:rowOff>175684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9F15FED0-A13A-40F1-9757-313F7AC025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27517</xdr:colOff>
      <xdr:row>60</xdr:row>
      <xdr:rowOff>175684</xdr:rowOff>
    </xdr:from>
    <xdr:to>
      <xdr:col>19</xdr:col>
      <xdr:colOff>27517</xdr:colOff>
      <xdr:row>75</xdr:row>
      <xdr:rowOff>156634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1AB8AF95-FB91-4F4C-AF06-D84A16D1DC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31750</xdr:colOff>
      <xdr:row>120</xdr:row>
      <xdr:rowOff>31750</xdr:rowOff>
    </xdr:from>
    <xdr:to>
      <xdr:col>19</xdr:col>
      <xdr:colOff>31750</xdr:colOff>
      <xdr:row>135</xdr:row>
      <xdr:rowOff>16933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5E875413-5BE9-44CB-9453-D9731CAE74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181</xdr:row>
      <xdr:rowOff>0</xdr:rowOff>
    </xdr:from>
    <xdr:to>
      <xdr:col>18</xdr:col>
      <xdr:colOff>0</xdr:colOff>
      <xdr:row>195</xdr:row>
      <xdr:rowOff>165100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CFD4B8A0-2E86-4653-B8FD-7DDE934E7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757766</xdr:colOff>
      <xdr:row>240</xdr:row>
      <xdr:rowOff>10584</xdr:rowOff>
    </xdr:from>
    <xdr:to>
      <xdr:col>18</xdr:col>
      <xdr:colOff>757766</xdr:colOff>
      <xdr:row>254</xdr:row>
      <xdr:rowOff>171451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302DE912-1625-45E2-BCA2-A45C08E3A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301</xdr:row>
      <xdr:rowOff>0</xdr:rowOff>
    </xdr:from>
    <xdr:to>
      <xdr:col>19</xdr:col>
      <xdr:colOff>0</xdr:colOff>
      <xdr:row>315</xdr:row>
      <xdr:rowOff>165100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D099A4EA-A593-49A6-AC64-9D3C889CF7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360</xdr:row>
      <xdr:rowOff>0</xdr:rowOff>
    </xdr:from>
    <xdr:to>
      <xdr:col>19</xdr:col>
      <xdr:colOff>0</xdr:colOff>
      <xdr:row>374</xdr:row>
      <xdr:rowOff>165100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13FEAE57-1316-4CEA-ADC5-CDDFF5A5E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0</xdr:colOff>
      <xdr:row>420</xdr:row>
      <xdr:rowOff>0</xdr:rowOff>
    </xdr:from>
    <xdr:to>
      <xdr:col>19</xdr:col>
      <xdr:colOff>0</xdr:colOff>
      <xdr:row>434</xdr:row>
      <xdr:rowOff>165100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87675D2D-D314-4489-ADE9-E2DF3B38D2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0</xdr:colOff>
      <xdr:row>480</xdr:row>
      <xdr:rowOff>0</xdr:rowOff>
    </xdr:from>
    <xdr:to>
      <xdr:col>19</xdr:col>
      <xdr:colOff>0</xdr:colOff>
      <xdr:row>494</xdr:row>
      <xdr:rowOff>165100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2F7596AF-75B3-486D-9819-E2C8AA6993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12</xdr:col>
      <xdr:colOff>751417</xdr:colOff>
      <xdr:row>539</xdr:row>
      <xdr:rowOff>169334</xdr:rowOff>
    </xdr:from>
    <xdr:to>
      <xdr:col>18</xdr:col>
      <xdr:colOff>751417</xdr:colOff>
      <xdr:row>554</xdr:row>
      <xdr:rowOff>154517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C99F5E46-672D-4C23-B905-6F7558160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nihamburgde-my.sharepoint.com/personal/baw3268_uni-hamburg_de/Documents/Paper/Daten/Swelling%20cycles/CALCULATION_HEA-Ref.xlsx" TargetMode="External"/><Relationship Id="rId1" Type="http://schemas.openxmlformats.org/officeDocument/2006/relationships/externalLinkPath" Target="/personal/baw3268_uni-hamburg_de/Documents/Paper/Daten/Swelling%20cycles/CALCULATION_HEA-Re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Calculation"/>
      <sheetName val="Oversight"/>
    </sheetNames>
    <definedNames>
      <definedName name="AutomatisiereAlle10Fits"/>
    </definedNames>
    <sheetDataSet>
      <sheetData sheetId="0"/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E721"/>
  <sheetViews>
    <sheetView workbookViewId="0">
      <selection activeCell="K12" sqref="K12"/>
    </sheetView>
  </sheetViews>
  <sheetFormatPr baseColWidth="10" defaultColWidth="9.140625" defaultRowHeight="15" x14ac:dyDescent="0.25"/>
  <cols>
    <col min="1" max="1" width="14.42578125" bestFit="1" customWidth="1"/>
    <col min="2" max="2" width="16.5703125" bestFit="1" customWidth="1"/>
    <col min="3" max="3" width="13.7109375" bestFit="1" customWidth="1"/>
    <col min="4" max="5" width="12" bestFit="1" customWidth="1"/>
  </cols>
  <sheetData>
    <row r="1" spans="1:5" ht="18" thickBot="1" x14ac:dyDescent="0.3">
      <c r="A1" s="30" t="s">
        <v>0</v>
      </c>
      <c r="B1" s="31" t="s">
        <v>1</v>
      </c>
      <c r="C1" s="32" t="s">
        <v>39</v>
      </c>
      <c r="D1" s="32" t="s">
        <v>38</v>
      </c>
      <c r="E1" s="33" t="s">
        <v>37</v>
      </c>
    </row>
    <row r="2" spans="1:5" x14ac:dyDescent="0.25">
      <c r="A2">
        <v>0</v>
      </c>
      <c r="B2">
        <v>217.95</v>
      </c>
      <c r="C2">
        <v>0.72499999999999998</v>
      </c>
      <c r="D2">
        <f>4/3*PI()*(C2/2)^3</f>
        <v>0.19953203965729546</v>
      </c>
      <c r="E2">
        <f>D2/$D$2</f>
        <v>1</v>
      </c>
    </row>
    <row r="3" spans="1:5" x14ac:dyDescent="0.25">
      <c r="A3">
        <v>30</v>
      </c>
      <c r="B3">
        <v>214.05</v>
      </c>
      <c r="C3">
        <f>B3/$B$2*$C$2</f>
        <v>0.71202684101858227</v>
      </c>
      <c r="D3">
        <f t="shared" ref="D3:D66" si="0">4/3*PI()*(C3/2)^3</f>
        <v>0.18901127794400388</v>
      </c>
      <c r="E3">
        <f t="shared" ref="E3:E66" si="1">D3/$D$2</f>
        <v>0.947272820288103</v>
      </c>
    </row>
    <row r="4" spans="1:5" x14ac:dyDescent="0.25">
      <c r="A4">
        <v>60</v>
      </c>
      <c r="B4">
        <v>210.56</v>
      </c>
      <c r="C4">
        <f t="shared" ref="C4:C67" si="2">B4/$B$2*$C$2</f>
        <v>0.7004175269557239</v>
      </c>
      <c r="D4">
        <f t="shared" si="0"/>
        <v>0.17991593815891999</v>
      </c>
      <c r="E4">
        <f t="shared" si="1"/>
        <v>0.90168946535069283</v>
      </c>
    </row>
    <row r="5" spans="1:5" x14ac:dyDescent="0.25">
      <c r="A5">
        <v>90</v>
      </c>
      <c r="B5">
        <v>207.1</v>
      </c>
      <c r="C5">
        <f t="shared" si="2"/>
        <v>0.68890800642349159</v>
      </c>
      <c r="D5">
        <f t="shared" si="0"/>
        <v>0.17119154783607374</v>
      </c>
      <c r="E5">
        <f t="shared" si="1"/>
        <v>0.85796520764335549</v>
      </c>
    </row>
    <row r="6" spans="1:5" x14ac:dyDescent="0.25">
      <c r="A6">
        <v>121</v>
      </c>
      <c r="B6">
        <v>204.85</v>
      </c>
      <c r="C6">
        <f t="shared" si="2"/>
        <v>0.68142349162651983</v>
      </c>
      <c r="D6">
        <f t="shared" si="0"/>
        <v>0.16567230965405497</v>
      </c>
      <c r="E6">
        <f t="shared" si="1"/>
        <v>0.83030429568406161</v>
      </c>
    </row>
    <row r="7" spans="1:5" x14ac:dyDescent="0.25">
      <c r="A7">
        <v>150</v>
      </c>
      <c r="B7">
        <v>202.85</v>
      </c>
      <c r="C7">
        <f t="shared" si="2"/>
        <v>0.6747705895847671</v>
      </c>
      <c r="D7">
        <f t="shared" si="0"/>
        <v>0.16086703530953447</v>
      </c>
      <c r="E7">
        <f t="shared" si="1"/>
        <v>0.80622157517073578</v>
      </c>
    </row>
    <row r="8" spans="1:5" x14ac:dyDescent="0.25">
      <c r="A8">
        <v>180</v>
      </c>
      <c r="B8">
        <v>201</v>
      </c>
      <c r="C8">
        <f t="shared" si="2"/>
        <v>0.66861665519614588</v>
      </c>
      <c r="D8">
        <f t="shared" si="0"/>
        <v>0.15650571256786602</v>
      </c>
      <c r="E8">
        <f t="shared" si="1"/>
        <v>0.78436381864622373</v>
      </c>
    </row>
    <row r="9" spans="1:5" x14ac:dyDescent="0.25">
      <c r="A9">
        <v>210</v>
      </c>
      <c r="B9">
        <v>199.19</v>
      </c>
      <c r="C9">
        <f t="shared" si="2"/>
        <v>0.66259577884835963</v>
      </c>
      <c r="D9">
        <f t="shared" si="0"/>
        <v>0.15231568108648463</v>
      </c>
      <c r="E9">
        <f t="shared" si="1"/>
        <v>0.76336452706088265</v>
      </c>
    </row>
    <row r="10" spans="1:5" x14ac:dyDescent="0.25">
      <c r="A10">
        <v>240</v>
      </c>
      <c r="B10">
        <v>197.54</v>
      </c>
      <c r="C10">
        <f t="shared" si="2"/>
        <v>0.65710713466391368</v>
      </c>
      <c r="D10">
        <f t="shared" si="0"/>
        <v>0.14856180599003355</v>
      </c>
      <c r="E10">
        <f t="shared" si="1"/>
        <v>0.74455113196454359</v>
      </c>
    </row>
    <row r="11" spans="1:5" x14ac:dyDescent="0.25">
      <c r="A11">
        <v>271</v>
      </c>
      <c r="B11">
        <v>196.1</v>
      </c>
      <c r="C11">
        <f t="shared" si="2"/>
        <v>0.65231704519385181</v>
      </c>
      <c r="D11">
        <f t="shared" si="0"/>
        <v>0.14533653536624905</v>
      </c>
      <c r="E11">
        <f t="shared" si="1"/>
        <v>0.72838695788340846</v>
      </c>
    </row>
    <row r="12" spans="1:5" x14ac:dyDescent="0.25">
      <c r="A12">
        <v>300</v>
      </c>
      <c r="B12">
        <v>194.86</v>
      </c>
      <c r="C12">
        <f t="shared" si="2"/>
        <v>0.6481922459279652</v>
      </c>
      <c r="D12">
        <f t="shared" si="0"/>
        <v>0.14259691063003088</v>
      </c>
      <c r="E12">
        <f t="shared" si="1"/>
        <v>0.71465670814044191</v>
      </c>
    </row>
    <row r="13" spans="1:5" x14ac:dyDescent="0.25">
      <c r="A13">
        <v>330</v>
      </c>
      <c r="B13">
        <v>193.62</v>
      </c>
      <c r="C13">
        <f t="shared" si="2"/>
        <v>0.64406744666207849</v>
      </c>
      <c r="D13">
        <f t="shared" si="0"/>
        <v>0.13989193239160139</v>
      </c>
      <c r="E13">
        <f t="shared" si="1"/>
        <v>0.70110009716670851</v>
      </c>
    </row>
    <row r="14" spans="1:5" x14ac:dyDescent="0.25">
      <c r="A14">
        <v>360</v>
      </c>
      <c r="B14">
        <v>192.09</v>
      </c>
      <c r="C14">
        <f t="shared" si="2"/>
        <v>0.63897797660013766</v>
      </c>
      <c r="D14">
        <f t="shared" si="0"/>
        <v>0.13660175895866339</v>
      </c>
      <c r="E14">
        <f t="shared" si="1"/>
        <v>0.68461064796051085</v>
      </c>
    </row>
    <row r="15" spans="1:5" x14ac:dyDescent="0.25">
      <c r="A15">
        <v>390</v>
      </c>
      <c r="B15">
        <v>190.92</v>
      </c>
      <c r="C15">
        <f t="shared" si="2"/>
        <v>0.63508602890571231</v>
      </c>
      <c r="D15">
        <f t="shared" si="0"/>
        <v>0.13412085058945047</v>
      </c>
      <c r="E15">
        <f t="shared" si="1"/>
        <v>0.67217701387611029</v>
      </c>
    </row>
    <row r="16" spans="1:5" x14ac:dyDescent="0.25">
      <c r="A16">
        <v>421</v>
      </c>
      <c r="B16">
        <v>189.89</v>
      </c>
      <c r="C16">
        <f t="shared" si="2"/>
        <v>0.63165978435420966</v>
      </c>
      <c r="D16">
        <f t="shared" si="0"/>
        <v>0.13196182267307091</v>
      </c>
      <c r="E16">
        <f t="shared" si="1"/>
        <v>0.66135655656966574</v>
      </c>
    </row>
    <row r="17" spans="1:5" x14ac:dyDescent="0.25">
      <c r="A17">
        <v>450</v>
      </c>
      <c r="B17">
        <v>188.89</v>
      </c>
      <c r="C17">
        <f t="shared" si="2"/>
        <v>0.6283333333333333</v>
      </c>
      <c r="D17">
        <f t="shared" si="0"/>
        <v>0.12988796774135647</v>
      </c>
      <c r="E17">
        <f t="shared" si="1"/>
        <v>0.65096296296296285</v>
      </c>
    </row>
    <row r="18" spans="1:5" x14ac:dyDescent="0.25">
      <c r="A18">
        <v>480</v>
      </c>
      <c r="B18">
        <v>187.82</v>
      </c>
      <c r="C18">
        <f t="shared" si="2"/>
        <v>0.62477403074099558</v>
      </c>
      <c r="D18">
        <f t="shared" si="0"/>
        <v>0.12769312944708103</v>
      </c>
      <c r="E18">
        <f t="shared" si="1"/>
        <v>0.63996303383857178</v>
      </c>
    </row>
    <row r="19" spans="1:5" x14ac:dyDescent="0.25">
      <c r="A19">
        <v>510</v>
      </c>
      <c r="B19">
        <v>186.99</v>
      </c>
      <c r="C19">
        <f t="shared" si="2"/>
        <v>0.62201307639366832</v>
      </c>
      <c r="D19">
        <f t="shared" si="0"/>
        <v>0.1260077238707896</v>
      </c>
      <c r="E19">
        <f t="shared" si="1"/>
        <v>0.63151624213942326</v>
      </c>
    </row>
    <row r="20" spans="1:5" x14ac:dyDescent="0.25">
      <c r="A20">
        <v>541</v>
      </c>
      <c r="B20">
        <v>185.99</v>
      </c>
      <c r="C20">
        <f t="shared" si="2"/>
        <v>0.61868662537279195</v>
      </c>
      <c r="D20">
        <f t="shared" si="0"/>
        <v>0.12399689359636196</v>
      </c>
      <c r="E20">
        <f t="shared" si="1"/>
        <v>0.62143851087440272</v>
      </c>
    </row>
    <row r="21" spans="1:5" x14ac:dyDescent="0.25">
      <c r="A21">
        <v>571</v>
      </c>
      <c r="B21">
        <v>185.09</v>
      </c>
      <c r="C21">
        <f t="shared" si="2"/>
        <v>0.61569281945400323</v>
      </c>
      <c r="D21">
        <f t="shared" si="0"/>
        <v>0.12220553825836902</v>
      </c>
      <c r="E21">
        <f t="shared" si="1"/>
        <v>0.61246072795257389</v>
      </c>
    </row>
    <row r="22" spans="1:5" x14ac:dyDescent="0.25">
      <c r="A22">
        <v>600</v>
      </c>
      <c r="B22">
        <v>184.33</v>
      </c>
      <c r="C22">
        <f t="shared" si="2"/>
        <v>0.61316471667813721</v>
      </c>
      <c r="D22">
        <f t="shared" si="0"/>
        <v>0.12070634266059453</v>
      </c>
      <c r="E22">
        <f t="shared" si="1"/>
        <v>0.60494716972729123</v>
      </c>
    </row>
    <row r="23" spans="1:5" x14ac:dyDescent="0.25">
      <c r="A23">
        <v>630</v>
      </c>
      <c r="B23">
        <v>183.54</v>
      </c>
      <c r="C23">
        <f t="shared" si="2"/>
        <v>0.61053682037164481</v>
      </c>
      <c r="D23">
        <f t="shared" si="0"/>
        <v>0.11916101780893984</v>
      </c>
      <c r="E23">
        <f t="shared" si="1"/>
        <v>0.59720242430039716</v>
      </c>
    </row>
    <row r="24" spans="1:5" x14ac:dyDescent="0.25">
      <c r="A24">
        <v>660</v>
      </c>
      <c r="B24">
        <v>182.73</v>
      </c>
      <c r="C24">
        <f t="shared" si="2"/>
        <v>0.60784239504473503</v>
      </c>
      <c r="D24">
        <f t="shared" si="0"/>
        <v>0.11759032335907779</v>
      </c>
      <c r="E24">
        <f t="shared" si="1"/>
        <v>0.58933053338723962</v>
      </c>
    </row>
    <row r="25" spans="1:5" x14ac:dyDescent="0.25">
      <c r="A25">
        <v>691</v>
      </c>
      <c r="B25">
        <v>181.9</v>
      </c>
      <c r="C25">
        <f t="shared" si="2"/>
        <v>0.60508144069740777</v>
      </c>
      <c r="D25">
        <f t="shared" si="0"/>
        <v>0.11599522700371448</v>
      </c>
      <c r="E25">
        <f t="shared" si="1"/>
        <v>0.58133634679894564</v>
      </c>
    </row>
    <row r="26" spans="1:5" x14ac:dyDescent="0.25">
      <c r="A26">
        <v>721</v>
      </c>
      <c r="B26">
        <v>181.13</v>
      </c>
      <c r="C26">
        <f t="shared" si="2"/>
        <v>0.60252007341133285</v>
      </c>
      <c r="D26">
        <f t="shared" si="0"/>
        <v>0.11452839730963088</v>
      </c>
      <c r="E26">
        <f t="shared" si="1"/>
        <v>0.57398499762914335</v>
      </c>
    </row>
    <row r="27" spans="1:5" x14ac:dyDescent="0.25">
      <c r="A27">
        <v>750</v>
      </c>
      <c r="B27">
        <v>180.34</v>
      </c>
      <c r="C27">
        <f t="shared" si="2"/>
        <v>0.59989217710484066</v>
      </c>
      <c r="D27">
        <f t="shared" si="0"/>
        <v>0.11303637407485477</v>
      </c>
      <c r="E27">
        <f t="shared" si="1"/>
        <v>0.56650738532518097</v>
      </c>
    </row>
    <row r="28" spans="1:5" x14ac:dyDescent="0.25">
      <c r="A28">
        <v>780</v>
      </c>
      <c r="B28">
        <v>179.61</v>
      </c>
      <c r="C28">
        <f t="shared" si="2"/>
        <v>0.59746386785960093</v>
      </c>
      <c r="D28">
        <f t="shared" si="0"/>
        <v>0.11166924003533804</v>
      </c>
      <c r="E28">
        <f t="shared" si="1"/>
        <v>0.55965568350393546</v>
      </c>
    </row>
    <row r="29" spans="1:5" x14ac:dyDescent="0.25">
      <c r="A29">
        <v>810</v>
      </c>
      <c r="B29">
        <v>178.86</v>
      </c>
      <c r="C29">
        <f t="shared" si="2"/>
        <v>0.5949690295939436</v>
      </c>
      <c r="D29">
        <f t="shared" si="0"/>
        <v>0.11027617685346983</v>
      </c>
      <c r="E29">
        <f t="shared" si="1"/>
        <v>0.55267403191424158</v>
      </c>
    </row>
    <row r="30" spans="1:5" x14ac:dyDescent="0.25">
      <c r="A30">
        <v>841</v>
      </c>
      <c r="B30">
        <v>178.24</v>
      </c>
      <c r="C30">
        <f t="shared" si="2"/>
        <v>0.5929066299610003</v>
      </c>
      <c r="D30">
        <f t="shared" si="0"/>
        <v>0.10913336401243362</v>
      </c>
      <c r="E30">
        <f t="shared" si="1"/>
        <v>0.54694656657584761</v>
      </c>
    </row>
    <row r="31" spans="1:5" x14ac:dyDescent="0.25">
      <c r="A31">
        <v>870</v>
      </c>
      <c r="B31">
        <v>177.51</v>
      </c>
      <c r="C31">
        <f t="shared" si="2"/>
        <v>0.59047832071576045</v>
      </c>
      <c r="D31">
        <f t="shared" si="0"/>
        <v>0.10779794802099549</v>
      </c>
      <c r="E31">
        <f t="shared" si="1"/>
        <v>0.54025382693497703</v>
      </c>
    </row>
    <row r="32" spans="1:5" x14ac:dyDescent="0.25">
      <c r="A32">
        <v>900</v>
      </c>
      <c r="B32">
        <v>176.72</v>
      </c>
      <c r="C32">
        <f t="shared" si="2"/>
        <v>0.58785042440926827</v>
      </c>
      <c r="D32">
        <f t="shared" si="0"/>
        <v>0.10636509456697311</v>
      </c>
      <c r="E32">
        <f t="shared" si="1"/>
        <v>0.53307275738602966</v>
      </c>
    </row>
    <row r="33" spans="1:5" x14ac:dyDescent="0.25">
      <c r="A33">
        <v>930</v>
      </c>
      <c r="B33">
        <v>176.28</v>
      </c>
      <c r="C33">
        <f t="shared" si="2"/>
        <v>0.58638678596008253</v>
      </c>
      <c r="D33">
        <f t="shared" si="0"/>
        <v>0.1055725830220421</v>
      </c>
      <c r="E33">
        <f t="shared" si="1"/>
        <v>0.52910090631743845</v>
      </c>
    </row>
    <row r="34" spans="1:5" x14ac:dyDescent="0.25">
      <c r="A34">
        <v>960</v>
      </c>
      <c r="B34">
        <v>175.51</v>
      </c>
      <c r="C34">
        <f t="shared" si="2"/>
        <v>0.58382541867400772</v>
      </c>
      <c r="D34">
        <f t="shared" si="0"/>
        <v>0.10419517793016421</v>
      </c>
      <c r="E34">
        <f t="shared" si="1"/>
        <v>0.52219772879144488</v>
      </c>
    </row>
    <row r="35" spans="1:5" x14ac:dyDescent="0.25">
      <c r="A35">
        <v>991</v>
      </c>
      <c r="B35">
        <v>174.82</v>
      </c>
      <c r="C35">
        <f t="shared" si="2"/>
        <v>0.58153016746960307</v>
      </c>
      <c r="D35">
        <f t="shared" si="0"/>
        <v>0.10297110414872557</v>
      </c>
      <c r="E35">
        <f t="shared" si="1"/>
        <v>0.516063005848999</v>
      </c>
    </row>
    <row r="36" spans="1:5" x14ac:dyDescent="0.25">
      <c r="A36">
        <v>1020</v>
      </c>
      <c r="B36">
        <v>174.41</v>
      </c>
      <c r="C36">
        <f t="shared" si="2"/>
        <v>0.58016632255104383</v>
      </c>
      <c r="D36">
        <f t="shared" si="0"/>
        <v>0.10224831698771734</v>
      </c>
      <c r="E36">
        <f t="shared" si="1"/>
        <v>0.51244059431925348</v>
      </c>
    </row>
    <row r="37" spans="1:5" x14ac:dyDescent="0.25">
      <c r="A37">
        <v>1050</v>
      </c>
      <c r="B37">
        <v>173.7</v>
      </c>
      <c r="C37">
        <f t="shared" si="2"/>
        <v>0.57780454232622158</v>
      </c>
      <c r="D37">
        <f t="shared" si="0"/>
        <v>0.10100467540506025</v>
      </c>
      <c r="E37">
        <f t="shared" si="1"/>
        <v>0.50620780290994849</v>
      </c>
    </row>
    <row r="38" spans="1:5" x14ac:dyDescent="0.25">
      <c r="A38">
        <v>1080</v>
      </c>
      <c r="B38">
        <v>173.26</v>
      </c>
      <c r="C38">
        <f t="shared" si="2"/>
        <v>0.57634090387703596</v>
      </c>
      <c r="D38">
        <f t="shared" si="0"/>
        <v>0.10023905233211751</v>
      </c>
      <c r="E38">
        <f t="shared" si="1"/>
        <v>0.50237070950751683</v>
      </c>
    </row>
    <row r="39" spans="1:5" x14ac:dyDescent="0.25">
      <c r="A39">
        <v>1110</v>
      </c>
      <c r="B39">
        <v>172.56</v>
      </c>
      <c r="C39">
        <f t="shared" si="2"/>
        <v>0.57401238816242262</v>
      </c>
      <c r="D39">
        <f t="shared" si="0"/>
        <v>9.9029005632619446E-2</v>
      </c>
      <c r="E39">
        <f t="shared" si="1"/>
        <v>0.4963062864625945</v>
      </c>
    </row>
    <row r="40" spans="1:5" x14ac:dyDescent="0.25">
      <c r="A40">
        <v>1141</v>
      </c>
      <c r="B40">
        <v>171.99</v>
      </c>
      <c r="C40">
        <f t="shared" si="2"/>
        <v>0.57211631108052308</v>
      </c>
      <c r="D40">
        <f t="shared" si="0"/>
        <v>9.8050906112743724E-2</v>
      </c>
      <c r="E40">
        <f t="shared" si="1"/>
        <v>0.49140431923188987</v>
      </c>
    </row>
    <row r="41" spans="1:5" x14ac:dyDescent="0.25">
      <c r="A41">
        <v>1170</v>
      </c>
      <c r="B41">
        <v>171.47</v>
      </c>
      <c r="C41">
        <f t="shared" si="2"/>
        <v>0.57038655654966741</v>
      </c>
      <c r="D41">
        <f t="shared" si="0"/>
        <v>9.7164241671283985E-2</v>
      </c>
      <c r="E41">
        <f t="shared" si="1"/>
        <v>0.48696059960178623</v>
      </c>
    </row>
    <row r="42" spans="1:5" x14ac:dyDescent="0.25">
      <c r="A42">
        <v>1200</v>
      </c>
      <c r="B42">
        <v>170.98</v>
      </c>
      <c r="C42">
        <f t="shared" si="2"/>
        <v>0.56875659554943792</v>
      </c>
      <c r="D42">
        <f t="shared" si="0"/>
        <v>9.6333637700698527E-2</v>
      </c>
      <c r="E42">
        <f t="shared" si="1"/>
        <v>0.48279783971614554</v>
      </c>
    </row>
    <row r="43" spans="1:5" x14ac:dyDescent="0.25">
      <c r="A43">
        <v>1230</v>
      </c>
      <c r="B43">
        <v>170.33</v>
      </c>
      <c r="C43">
        <f t="shared" si="2"/>
        <v>0.56659440238586833</v>
      </c>
      <c r="D43">
        <f t="shared" si="0"/>
        <v>9.5239139145405757E-2</v>
      </c>
      <c r="E43">
        <f t="shared" si="1"/>
        <v>0.47731251236133765</v>
      </c>
    </row>
    <row r="44" spans="1:5" x14ac:dyDescent="0.25">
      <c r="A44">
        <v>1260</v>
      </c>
      <c r="B44">
        <v>170.06</v>
      </c>
      <c r="C44">
        <f t="shared" si="2"/>
        <v>0.5656962606102317</v>
      </c>
      <c r="D44">
        <f t="shared" si="0"/>
        <v>9.4786949382317562E-2</v>
      </c>
      <c r="E44">
        <f t="shared" si="1"/>
        <v>0.47504626096700092</v>
      </c>
    </row>
    <row r="45" spans="1:5" x14ac:dyDescent="0.25">
      <c r="A45">
        <v>1291</v>
      </c>
      <c r="B45">
        <v>169.43</v>
      </c>
      <c r="C45">
        <f t="shared" si="2"/>
        <v>0.56360059646707961</v>
      </c>
      <c r="D45">
        <f t="shared" si="0"/>
        <v>9.3737411047881636E-2</v>
      </c>
      <c r="E45">
        <f t="shared" si="1"/>
        <v>0.46978626194008499</v>
      </c>
    </row>
    <row r="46" spans="1:5" x14ac:dyDescent="0.25">
      <c r="A46">
        <v>1320</v>
      </c>
      <c r="B46">
        <v>168.86</v>
      </c>
      <c r="C46">
        <f t="shared" si="2"/>
        <v>0.56170451938518018</v>
      </c>
      <c r="D46">
        <f t="shared" si="0"/>
        <v>9.2794530074474912E-2</v>
      </c>
      <c r="E46">
        <f t="shared" si="1"/>
        <v>0.46506080043011316</v>
      </c>
    </row>
    <row r="47" spans="1:5" x14ac:dyDescent="0.25">
      <c r="A47">
        <v>1350</v>
      </c>
      <c r="B47">
        <v>168.48</v>
      </c>
      <c r="C47">
        <f t="shared" si="2"/>
        <v>0.560440467997247</v>
      </c>
      <c r="D47">
        <f t="shared" si="0"/>
        <v>9.2169468578743127E-2</v>
      </c>
      <c r="E47">
        <f t="shared" si="1"/>
        <v>0.46192816320149888</v>
      </c>
    </row>
    <row r="48" spans="1:5" x14ac:dyDescent="0.25">
      <c r="A48">
        <v>1380</v>
      </c>
      <c r="B48">
        <v>167.86</v>
      </c>
      <c r="C48">
        <f t="shared" si="2"/>
        <v>0.55837806836430381</v>
      </c>
      <c r="D48">
        <f t="shared" si="0"/>
        <v>9.1155668066186094E-2</v>
      </c>
      <c r="E48">
        <f t="shared" si="1"/>
        <v>0.45684727236162037</v>
      </c>
    </row>
    <row r="49" spans="1:5" x14ac:dyDescent="0.25">
      <c r="A49">
        <v>1410</v>
      </c>
      <c r="B49">
        <v>167.47</v>
      </c>
      <c r="C49">
        <f t="shared" si="2"/>
        <v>0.55708075246616195</v>
      </c>
      <c r="D49">
        <f t="shared" si="0"/>
        <v>9.0521779517739376E-2</v>
      </c>
      <c r="E49">
        <f t="shared" si="1"/>
        <v>0.45367039635947332</v>
      </c>
    </row>
    <row r="50" spans="1:5" x14ac:dyDescent="0.25">
      <c r="A50">
        <v>1441</v>
      </c>
      <c r="B50">
        <v>166.94</v>
      </c>
      <c r="C50">
        <f t="shared" si="2"/>
        <v>0.55531773342509749</v>
      </c>
      <c r="D50">
        <f t="shared" si="0"/>
        <v>8.9665061244378827E-2</v>
      </c>
      <c r="E50">
        <f t="shared" si="1"/>
        <v>0.44937675873199251</v>
      </c>
    </row>
    <row r="51" spans="1:5" x14ac:dyDescent="0.25">
      <c r="A51">
        <v>1470</v>
      </c>
      <c r="B51">
        <v>166.52</v>
      </c>
      <c r="C51">
        <f t="shared" si="2"/>
        <v>0.55392062399632946</v>
      </c>
      <c r="D51">
        <f t="shared" si="0"/>
        <v>8.899000447436782E-2</v>
      </c>
      <c r="E51">
        <f t="shared" si="1"/>
        <v>0.44599355886509173</v>
      </c>
    </row>
    <row r="52" spans="1:5" x14ac:dyDescent="0.25">
      <c r="A52">
        <v>1500</v>
      </c>
      <c r="B52">
        <v>165.96</v>
      </c>
      <c r="C52">
        <f t="shared" si="2"/>
        <v>0.55205781142463872</v>
      </c>
      <c r="D52">
        <f t="shared" si="0"/>
        <v>8.8095211068763571E-2</v>
      </c>
      <c r="E52">
        <f t="shared" si="1"/>
        <v>0.44150909909040542</v>
      </c>
    </row>
    <row r="53" spans="1:5" x14ac:dyDescent="0.25">
      <c r="A53">
        <v>1530</v>
      </c>
      <c r="B53">
        <v>165.63</v>
      </c>
      <c r="C53">
        <f t="shared" si="2"/>
        <v>0.55096008258774942</v>
      </c>
      <c r="D53">
        <f t="shared" si="0"/>
        <v>8.7570741591957171E-2</v>
      </c>
      <c r="E53">
        <f t="shared" si="1"/>
        <v>0.43888060154330877</v>
      </c>
    </row>
    <row r="54" spans="1:5" x14ac:dyDescent="0.25">
      <c r="A54">
        <v>1560</v>
      </c>
      <c r="B54">
        <v>165.16</v>
      </c>
      <c r="C54">
        <f t="shared" si="2"/>
        <v>0.54939665060793763</v>
      </c>
      <c r="D54">
        <f t="shared" si="0"/>
        <v>8.6827369624760425E-2</v>
      </c>
      <c r="E54">
        <f t="shared" si="1"/>
        <v>0.43515502459599986</v>
      </c>
    </row>
    <row r="55" spans="1:5" x14ac:dyDescent="0.25">
      <c r="A55">
        <v>1591</v>
      </c>
      <c r="B55">
        <v>164.82</v>
      </c>
      <c r="C55">
        <f t="shared" si="2"/>
        <v>0.54826565726083965</v>
      </c>
      <c r="D55">
        <f t="shared" si="0"/>
        <v>8.6292241727119134E-2</v>
      </c>
      <c r="E55">
        <f t="shared" si="1"/>
        <v>0.43247310995933103</v>
      </c>
    </row>
    <row r="56" spans="1:5" x14ac:dyDescent="0.25">
      <c r="A56">
        <v>1620</v>
      </c>
      <c r="B56">
        <v>164.18</v>
      </c>
      <c r="C56">
        <f t="shared" si="2"/>
        <v>0.54613672860747875</v>
      </c>
      <c r="D56">
        <f t="shared" si="0"/>
        <v>8.5290915473421103E-2</v>
      </c>
      <c r="E56">
        <f t="shared" si="1"/>
        <v>0.42745473669247197</v>
      </c>
    </row>
    <row r="57" spans="1:5" x14ac:dyDescent="0.25">
      <c r="A57">
        <v>1650</v>
      </c>
      <c r="B57">
        <v>163.85</v>
      </c>
      <c r="C57">
        <f t="shared" si="2"/>
        <v>0.54503899977058956</v>
      </c>
      <c r="D57">
        <f t="shared" si="0"/>
        <v>8.4777647106000303E-2</v>
      </c>
      <c r="E57">
        <f t="shared" si="1"/>
        <v>0.42488237604150902</v>
      </c>
    </row>
    <row r="58" spans="1:5" x14ac:dyDescent="0.25">
      <c r="A58">
        <v>1680</v>
      </c>
      <c r="B58">
        <v>163.34</v>
      </c>
      <c r="C58">
        <f t="shared" si="2"/>
        <v>0.54334250974994269</v>
      </c>
      <c r="D58">
        <f t="shared" si="0"/>
        <v>8.3988471128889464E-2</v>
      </c>
      <c r="E58">
        <f t="shared" si="1"/>
        <v>0.42092724192637504</v>
      </c>
    </row>
    <row r="59" spans="1:5" x14ac:dyDescent="0.25">
      <c r="A59">
        <v>1710</v>
      </c>
      <c r="B59">
        <v>162.93</v>
      </c>
      <c r="C59">
        <f t="shared" si="2"/>
        <v>0.54197866483138335</v>
      </c>
      <c r="D59">
        <f t="shared" si="0"/>
        <v>8.3357598541978509E-2</v>
      </c>
      <c r="E59">
        <f t="shared" si="1"/>
        <v>0.41776548109841727</v>
      </c>
    </row>
    <row r="60" spans="1:5" x14ac:dyDescent="0.25">
      <c r="A60">
        <v>1741</v>
      </c>
      <c r="B60">
        <v>162.69</v>
      </c>
      <c r="C60">
        <f t="shared" si="2"/>
        <v>0.541180316586373</v>
      </c>
      <c r="D60">
        <f t="shared" si="0"/>
        <v>8.2989777348151425E-2</v>
      </c>
      <c r="E60">
        <f t="shared" si="1"/>
        <v>0.41592206189386827</v>
      </c>
    </row>
    <row r="61" spans="1:5" x14ac:dyDescent="0.25">
      <c r="A61">
        <v>1770</v>
      </c>
      <c r="B61">
        <v>162.13999999999999</v>
      </c>
      <c r="C61">
        <f t="shared" si="2"/>
        <v>0.53935076852489106</v>
      </c>
      <c r="D61">
        <f t="shared" si="0"/>
        <v>8.2150938270352997E-2</v>
      </c>
      <c r="E61">
        <f t="shared" si="1"/>
        <v>0.41171802990362166</v>
      </c>
    </row>
    <row r="62" spans="1:5" x14ac:dyDescent="0.25">
      <c r="A62">
        <v>1801</v>
      </c>
      <c r="B62">
        <v>163.47999999999999</v>
      </c>
      <c r="C62">
        <f t="shared" si="2"/>
        <v>0.54380821289286529</v>
      </c>
      <c r="D62">
        <f t="shared" si="0"/>
        <v>8.4204617823684241E-2</v>
      </c>
      <c r="E62">
        <f t="shared" si="1"/>
        <v>0.42201051003292084</v>
      </c>
    </row>
    <row r="63" spans="1:5" x14ac:dyDescent="0.25">
      <c r="A63">
        <v>1831</v>
      </c>
      <c r="B63">
        <v>181.99</v>
      </c>
      <c r="C63">
        <f t="shared" si="2"/>
        <v>0.60538082128928661</v>
      </c>
      <c r="D63">
        <f t="shared" si="0"/>
        <v>0.11616748763942443</v>
      </c>
      <c r="E63">
        <f t="shared" si="1"/>
        <v>0.58219966998255968</v>
      </c>
    </row>
    <row r="64" spans="1:5" x14ac:dyDescent="0.25">
      <c r="A64">
        <v>1861</v>
      </c>
      <c r="B64">
        <v>191.46</v>
      </c>
      <c r="C64">
        <f t="shared" si="2"/>
        <v>0.63688231245698557</v>
      </c>
      <c r="D64">
        <f t="shared" si="0"/>
        <v>0.13526211867184457</v>
      </c>
      <c r="E64">
        <f t="shared" si="1"/>
        <v>0.6778967373067647</v>
      </c>
    </row>
    <row r="65" spans="1:5" x14ac:dyDescent="0.25">
      <c r="A65">
        <v>1892</v>
      </c>
      <c r="B65">
        <v>199.36</v>
      </c>
      <c r="C65">
        <f t="shared" si="2"/>
        <v>0.66316127552190873</v>
      </c>
      <c r="D65">
        <f t="shared" si="0"/>
        <v>0.1527059984395987</v>
      </c>
      <c r="E65">
        <f t="shared" si="1"/>
        <v>0.76532069086186649</v>
      </c>
    </row>
    <row r="66" spans="1:5" x14ac:dyDescent="0.25">
      <c r="A66">
        <v>1921</v>
      </c>
      <c r="B66">
        <v>199.34</v>
      </c>
      <c r="C66">
        <f t="shared" si="2"/>
        <v>0.66309474650149114</v>
      </c>
      <c r="D66">
        <f t="shared" si="0"/>
        <v>0.15266004418217607</v>
      </c>
      <c r="E66">
        <f t="shared" si="1"/>
        <v>0.76509038069462942</v>
      </c>
    </row>
    <row r="67" spans="1:5" x14ac:dyDescent="0.25">
      <c r="A67">
        <v>1951</v>
      </c>
      <c r="B67">
        <v>203.67</v>
      </c>
      <c r="C67">
        <f t="shared" si="2"/>
        <v>0.67749827942188579</v>
      </c>
      <c r="D67">
        <f t="shared" ref="D67:D130" si="3">4/3*PI()*(C67/2)^3</f>
        <v>0.16282579681546433</v>
      </c>
      <c r="E67">
        <f t="shared" ref="E67:E130" si="4">D67/$D$2</f>
        <v>0.81603835201165875</v>
      </c>
    </row>
    <row r="68" spans="1:5" x14ac:dyDescent="0.25">
      <c r="A68">
        <v>1982</v>
      </c>
      <c r="B68">
        <v>204.35</v>
      </c>
      <c r="C68">
        <f t="shared" ref="C68:C131" si="5">B68/$B$2*$C$2</f>
        <v>0.67976026611608165</v>
      </c>
      <c r="D68">
        <f t="shared" si="3"/>
        <v>0.16446214418688329</v>
      </c>
      <c r="E68">
        <f t="shared" si="4"/>
        <v>0.82423927740804848</v>
      </c>
    </row>
    <row r="69" spans="1:5" x14ac:dyDescent="0.25">
      <c r="A69">
        <v>2011</v>
      </c>
      <c r="B69">
        <v>205.23</v>
      </c>
      <c r="C69">
        <f t="shared" si="5"/>
        <v>0.68268754301445289</v>
      </c>
      <c r="D69">
        <f t="shared" si="3"/>
        <v>0.1665959952770491</v>
      </c>
      <c r="E69">
        <f t="shared" si="4"/>
        <v>0.83493355534872804</v>
      </c>
    </row>
    <row r="70" spans="1:5" x14ac:dyDescent="0.25">
      <c r="A70">
        <v>2041</v>
      </c>
      <c r="B70">
        <v>206.76</v>
      </c>
      <c r="C70">
        <f t="shared" si="5"/>
        <v>0.68777701307639372</v>
      </c>
      <c r="D70">
        <f t="shared" si="3"/>
        <v>0.17034978604810316</v>
      </c>
      <c r="E70">
        <f t="shared" si="4"/>
        <v>0.85374652782924476</v>
      </c>
    </row>
    <row r="71" spans="1:5" x14ac:dyDescent="0.25">
      <c r="A71">
        <v>2071</v>
      </c>
      <c r="B71">
        <v>206.29</v>
      </c>
      <c r="C71">
        <f t="shared" si="5"/>
        <v>0.6862135810965817</v>
      </c>
      <c r="D71">
        <f t="shared" si="3"/>
        <v>0.16919072427212156</v>
      </c>
      <c r="E71">
        <f t="shared" si="4"/>
        <v>0.84793762727386357</v>
      </c>
    </row>
    <row r="72" spans="1:5" x14ac:dyDescent="0.25">
      <c r="A72">
        <v>2101</v>
      </c>
      <c r="B72">
        <v>206.4</v>
      </c>
      <c r="C72">
        <f t="shared" si="5"/>
        <v>0.68657949070887825</v>
      </c>
      <c r="D72">
        <f t="shared" si="3"/>
        <v>0.16946152128649505</v>
      </c>
      <c r="E72">
        <f t="shared" si="4"/>
        <v>0.84929478783233125</v>
      </c>
    </row>
    <row r="73" spans="1:5" x14ac:dyDescent="0.25">
      <c r="A73">
        <v>2132</v>
      </c>
      <c r="B73">
        <v>207.12</v>
      </c>
      <c r="C73">
        <f t="shared" si="5"/>
        <v>0.68897453544390919</v>
      </c>
      <c r="D73">
        <f t="shared" si="3"/>
        <v>0.17124114940458016</v>
      </c>
      <c r="E73">
        <f t="shared" si="4"/>
        <v>0.85821379713600843</v>
      </c>
    </row>
    <row r="74" spans="1:5" x14ac:dyDescent="0.25">
      <c r="A74">
        <v>2161</v>
      </c>
      <c r="B74">
        <v>208.02</v>
      </c>
      <c r="C74">
        <f t="shared" si="5"/>
        <v>0.69196834136269791</v>
      </c>
      <c r="D74">
        <f t="shared" si="3"/>
        <v>0.17348314955377203</v>
      </c>
      <c r="E74">
        <f t="shared" si="4"/>
        <v>0.86945008857593253</v>
      </c>
    </row>
    <row r="75" spans="1:5" x14ac:dyDescent="0.25">
      <c r="A75">
        <v>2191</v>
      </c>
      <c r="B75">
        <v>208.65</v>
      </c>
      <c r="C75">
        <f t="shared" si="5"/>
        <v>0.69406400550585001</v>
      </c>
      <c r="D75">
        <f t="shared" si="3"/>
        <v>0.17506413776290805</v>
      </c>
      <c r="E75">
        <f t="shared" si="4"/>
        <v>0.87737356899467356</v>
      </c>
    </row>
    <row r="76" spans="1:5" x14ac:dyDescent="0.25">
      <c r="A76">
        <v>2221</v>
      </c>
      <c r="B76">
        <v>208.49</v>
      </c>
      <c r="C76">
        <f t="shared" si="5"/>
        <v>0.69353177334250982</v>
      </c>
      <c r="D76">
        <f t="shared" si="3"/>
        <v>0.17466171090022525</v>
      </c>
      <c r="E76">
        <f t="shared" si="4"/>
        <v>0.87535671564433448</v>
      </c>
    </row>
    <row r="77" spans="1:5" x14ac:dyDescent="0.25">
      <c r="A77">
        <v>2251</v>
      </c>
      <c r="B77">
        <v>209.39</v>
      </c>
      <c r="C77">
        <f t="shared" si="5"/>
        <v>0.69652557926129843</v>
      </c>
      <c r="D77">
        <f t="shared" si="3"/>
        <v>0.17693340389270162</v>
      </c>
      <c r="E77">
        <f t="shared" si="4"/>
        <v>0.88674181949220821</v>
      </c>
    </row>
    <row r="78" spans="1:5" x14ac:dyDescent="0.25">
      <c r="A78">
        <v>2282</v>
      </c>
      <c r="B78">
        <v>209.51</v>
      </c>
      <c r="C78">
        <f t="shared" si="5"/>
        <v>0.69692475338380366</v>
      </c>
      <c r="D78">
        <f t="shared" si="3"/>
        <v>0.17723777628936943</v>
      </c>
      <c r="E78">
        <f t="shared" si="4"/>
        <v>0.88826725068205914</v>
      </c>
    </row>
    <row r="79" spans="1:5" x14ac:dyDescent="0.25">
      <c r="A79">
        <v>2311</v>
      </c>
      <c r="B79">
        <v>210.01</v>
      </c>
      <c r="C79">
        <f t="shared" si="5"/>
        <v>0.69858797889424173</v>
      </c>
      <c r="D79">
        <f t="shared" si="3"/>
        <v>0.17850975205021777</v>
      </c>
      <c r="E79">
        <f t="shared" si="4"/>
        <v>0.89464204524153446</v>
      </c>
    </row>
    <row r="80" spans="1:5" x14ac:dyDescent="0.25">
      <c r="A80">
        <v>2341</v>
      </c>
      <c r="B80">
        <v>210.84</v>
      </c>
      <c r="C80">
        <f t="shared" si="5"/>
        <v>0.70134893324156922</v>
      </c>
      <c r="D80">
        <f t="shared" si="3"/>
        <v>0.18063464278974645</v>
      </c>
      <c r="E80">
        <f t="shared" si="4"/>
        <v>0.90529141635595933</v>
      </c>
    </row>
    <row r="81" spans="1:5" x14ac:dyDescent="0.25">
      <c r="A81">
        <v>2371</v>
      </c>
      <c r="B81">
        <v>210.64</v>
      </c>
      <c r="C81">
        <f t="shared" si="5"/>
        <v>0.70068364303739383</v>
      </c>
      <c r="D81">
        <f t="shared" si="3"/>
        <v>0.18012108744152105</v>
      </c>
      <c r="E81">
        <f t="shared" si="4"/>
        <v>0.90271761743570844</v>
      </c>
    </row>
    <row r="82" spans="1:5" x14ac:dyDescent="0.25">
      <c r="A82">
        <v>2401</v>
      </c>
      <c r="B82">
        <v>211.39</v>
      </c>
      <c r="C82">
        <f t="shared" si="5"/>
        <v>0.70317848130305116</v>
      </c>
      <c r="D82">
        <f t="shared" si="3"/>
        <v>0.18205195130049909</v>
      </c>
      <c r="E82">
        <f t="shared" si="4"/>
        <v>0.91239457890161824</v>
      </c>
    </row>
    <row r="83" spans="1:5" x14ac:dyDescent="0.25">
      <c r="A83">
        <v>2432</v>
      </c>
      <c r="B83">
        <v>210.85</v>
      </c>
      <c r="C83">
        <f t="shared" si="5"/>
        <v>0.7013821977517779</v>
      </c>
      <c r="D83">
        <f t="shared" si="3"/>
        <v>0.18066034614920931</v>
      </c>
      <c r="E83">
        <f t="shared" si="4"/>
        <v>0.90542023456233367</v>
      </c>
    </row>
    <row r="84" spans="1:5" x14ac:dyDescent="0.25">
      <c r="A84">
        <v>2461</v>
      </c>
      <c r="B84">
        <v>212.39</v>
      </c>
      <c r="C84">
        <f t="shared" si="5"/>
        <v>0.70650493232392753</v>
      </c>
      <c r="D84">
        <f t="shared" si="3"/>
        <v>0.18464783364531984</v>
      </c>
      <c r="E84">
        <f t="shared" si="4"/>
        <v>0.92540443110018888</v>
      </c>
    </row>
    <row r="85" spans="1:5" x14ac:dyDescent="0.25">
      <c r="A85">
        <v>2491</v>
      </c>
      <c r="B85">
        <v>211.84</v>
      </c>
      <c r="C85">
        <f t="shared" si="5"/>
        <v>0.70467538426244558</v>
      </c>
      <c r="D85">
        <f t="shared" si="3"/>
        <v>0.18321706645632346</v>
      </c>
      <c r="E85">
        <f t="shared" si="4"/>
        <v>0.91823381734084586</v>
      </c>
    </row>
    <row r="86" spans="1:5" x14ac:dyDescent="0.25">
      <c r="A86">
        <v>2521</v>
      </c>
      <c r="B86">
        <v>211.7</v>
      </c>
      <c r="C86">
        <f t="shared" si="5"/>
        <v>0.70420968111952287</v>
      </c>
      <c r="D86">
        <f t="shared" si="3"/>
        <v>0.18285405510849312</v>
      </c>
      <c r="E86">
        <f t="shared" si="4"/>
        <v>0.91641450376868061</v>
      </c>
    </row>
    <row r="87" spans="1:5" x14ac:dyDescent="0.25">
      <c r="A87">
        <v>2551</v>
      </c>
      <c r="B87">
        <v>213.74</v>
      </c>
      <c r="C87">
        <f t="shared" si="5"/>
        <v>0.71099564120211056</v>
      </c>
      <c r="D87">
        <f t="shared" si="3"/>
        <v>0.18819125441875983</v>
      </c>
      <c r="E87">
        <f t="shared" si="4"/>
        <v>0.94316308670019167</v>
      </c>
    </row>
    <row r="88" spans="1:5" x14ac:dyDescent="0.25">
      <c r="A88">
        <v>2582</v>
      </c>
      <c r="B88">
        <v>212.85</v>
      </c>
      <c r="C88">
        <f t="shared" si="5"/>
        <v>0.70803509979353063</v>
      </c>
      <c r="D88">
        <f t="shared" si="3"/>
        <v>0.18585017976296297</v>
      </c>
      <c r="E88">
        <f t="shared" si="4"/>
        <v>0.9314302609353784</v>
      </c>
    </row>
    <row r="89" spans="1:5" x14ac:dyDescent="0.25">
      <c r="A89">
        <v>2611</v>
      </c>
      <c r="B89">
        <v>212.81</v>
      </c>
      <c r="C89">
        <f t="shared" si="5"/>
        <v>0.70790204175269555</v>
      </c>
      <c r="D89">
        <f t="shared" si="3"/>
        <v>0.18574542133820593</v>
      </c>
      <c r="E89">
        <f t="shared" si="4"/>
        <v>0.93090524036756894</v>
      </c>
    </row>
    <row r="90" spans="1:5" x14ac:dyDescent="0.25">
      <c r="A90">
        <v>2641</v>
      </c>
      <c r="B90">
        <v>213.39</v>
      </c>
      <c r="C90">
        <f t="shared" si="5"/>
        <v>0.70983138334480378</v>
      </c>
      <c r="D90">
        <f t="shared" si="3"/>
        <v>0.18726827593216372</v>
      </c>
      <c r="E90">
        <f t="shared" si="4"/>
        <v>0.93853737100971224</v>
      </c>
    </row>
    <row r="91" spans="1:5" x14ac:dyDescent="0.25">
      <c r="A91">
        <v>2671</v>
      </c>
      <c r="B91">
        <v>213.25</v>
      </c>
      <c r="C91">
        <f t="shared" si="5"/>
        <v>0.70936568020188118</v>
      </c>
      <c r="D91">
        <f t="shared" si="3"/>
        <v>0.18689993118749568</v>
      </c>
      <c r="E91">
        <f t="shared" si="4"/>
        <v>0.93669132791156773</v>
      </c>
    </row>
    <row r="92" spans="1:5" x14ac:dyDescent="0.25">
      <c r="A92">
        <v>2701</v>
      </c>
      <c r="B92">
        <v>213.35</v>
      </c>
      <c r="C92">
        <f t="shared" si="5"/>
        <v>0.70969832530396881</v>
      </c>
      <c r="D92">
        <f t="shared" si="3"/>
        <v>0.1871629852392645</v>
      </c>
      <c r="E92">
        <f t="shared" si="4"/>
        <v>0.9380096828595782</v>
      </c>
    </row>
    <row r="93" spans="1:5" x14ac:dyDescent="0.25">
      <c r="A93">
        <v>2732</v>
      </c>
      <c r="B93">
        <v>212.87</v>
      </c>
      <c r="C93">
        <f t="shared" si="5"/>
        <v>0.70810162881394823</v>
      </c>
      <c r="D93">
        <f t="shared" si="3"/>
        <v>0.18590257374275979</v>
      </c>
      <c r="E93">
        <f t="shared" si="4"/>
        <v>0.93169284522954388</v>
      </c>
    </row>
    <row r="94" spans="1:5" x14ac:dyDescent="0.25">
      <c r="A94">
        <v>2761</v>
      </c>
      <c r="B94">
        <v>213.92</v>
      </c>
      <c r="C94">
        <f t="shared" si="5"/>
        <v>0.71159440238586835</v>
      </c>
      <c r="D94">
        <f t="shared" si="3"/>
        <v>0.18866710771206338</v>
      </c>
      <c r="E94">
        <f t="shared" si="4"/>
        <v>0.94554793323471731</v>
      </c>
    </row>
    <row r="95" spans="1:5" x14ac:dyDescent="0.25">
      <c r="A95">
        <v>2791</v>
      </c>
      <c r="B95">
        <v>213.76</v>
      </c>
      <c r="C95">
        <f t="shared" si="5"/>
        <v>0.71106217022252804</v>
      </c>
      <c r="D95">
        <f t="shared" si="3"/>
        <v>0.18824408744888899</v>
      </c>
      <c r="E95">
        <f t="shared" si="4"/>
        <v>0.94342787139451889</v>
      </c>
    </row>
    <row r="96" spans="1:5" x14ac:dyDescent="0.25">
      <c r="A96">
        <v>2821</v>
      </c>
      <c r="B96">
        <v>213.68</v>
      </c>
      <c r="C96">
        <f t="shared" si="5"/>
        <v>0.710796054140858</v>
      </c>
      <c r="D96">
        <f t="shared" si="3"/>
        <v>0.18803281464319355</v>
      </c>
      <c r="E96">
        <f t="shared" si="4"/>
        <v>0.94236902988686777</v>
      </c>
    </row>
    <row r="97" spans="1:5" x14ac:dyDescent="0.25">
      <c r="A97">
        <v>2852</v>
      </c>
      <c r="B97">
        <v>214.5</v>
      </c>
      <c r="C97">
        <f t="shared" si="5"/>
        <v>0.71352374397797658</v>
      </c>
      <c r="D97">
        <f t="shared" si="3"/>
        <v>0.19020586817150953</v>
      </c>
      <c r="E97">
        <f t="shared" si="4"/>
        <v>0.95325977972357712</v>
      </c>
    </row>
    <row r="98" spans="1:5" x14ac:dyDescent="0.25">
      <c r="A98">
        <v>2881</v>
      </c>
      <c r="B98">
        <v>214.18</v>
      </c>
      <c r="C98">
        <f t="shared" si="5"/>
        <v>0.7124592796512963</v>
      </c>
      <c r="D98">
        <f t="shared" si="3"/>
        <v>0.18935586648301864</v>
      </c>
      <c r="E98">
        <f t="shared" si="4"/>
        <v>0.94899980378211524</v>
      </c>
    </row>
    <row r="99" spans="1:5" x14ac:dyDescent="0.25">
      <c r="A99">
        <v>2911</v>
      </c>
      <c r="B99">
        <v>214.38</v>
      </c>
      <c r="C99">
        <f t="shared" si="5"/>
        <v>0.71312456985547146</v>
      </c>
      <c r="D99">
        <f t="shared" si="3"/>
        <v>0.18988682009463567</v>
      </c>
      <c r="E99">
        <f t="shared" si="4"/>
        <v>0.95166079803912262</v>
      </c>
    </row>
    <row r="100" spans="1:5" x14ac:dyDescent="0.25">
      <c r="A100">
        <v>2941</v>
      </c>
      <c r="B100">
        <v>214.47</v>
      </c>
      <c r="C100">
        <f t="shared" si="5"/>
        <v>0.7134239504473503</v>
      </c>
      <c r="D100">
        <f t="shared" si="3"/>
        <v>0.19012607267478546</v>
      </c>
      <c r="E100">
        <f t="shared" si="4"/>
        <v>0.95285986652236332</v>
      </c>
    </row>
    <row r="101" spans="1:5" x14ac:dyDescent="0.25">
      <c r="A101">
        <v>2971</v>
      </c>
      <c r="B101">
        <v>214.68</v>
      </c>
      <c r="C101">
        <f t="shared" si="5"/>
        <v>0.71412250516173437</v>
      </c>
      <c r="D101">
        <f t="shared" si="3"/>
        <v>0.19068511005548461</v>
      </c>
      <c r="E101">
        <f t="shared" si="4"/>
        <v>0.95566160894758645</v>
      </c>
    </row>
    <row r="102" spans="1:5" x14ac:dyDescent="0.25">
      <c r="A102">
        <v>3002</v>
      </c>
      <c r="B102">
        <v>215.2</v>
      </c>
      <c r="C102">
        <f t="shared" si="5"/>
        <v>0.71585225969259003</v>
      </c>
      <c r="D102">
        <f t="shared" si="3"/>
        <v>0.19207410709862052</v>
      </c>
      <c r="E102">
        <f t="shared" si="4"/>
        <v>0.96262288216226199</v>
      </c>
    </row>
    <row r="103" spans="1:5" x14ac:dyDescent="0.25">
      <c r="A103">
        <v>3031</v>
      </c>
      <c r="B103">
        <v>215.28</v>
      </c>
      <c r="C103">
        <f t="shared" si="5"/>
        <v>0.71611837577426019</v>
      </c>
      <c r="D103">
        <f t="shared" si="3"/>
        <v>0.19228839578147602</v>
      </c>
      <c r="E103">
        <f t="shared" si="4"/>
        <v>0.96369683842123455</v>
      </c>
    </row>
    <row r="104" spans="1:5" x14ac:dyDescent="0.25">
      <c r="A104">
        <v>3061</v>
      </c>
      <c r="B104">
        <v>215.18</v>
      </c>
      <c r="C104">
        <f t="shared" si="5"/>
        <v>0.71578573067217255</v>
      </c>
      <c r="D104">
        <f t="shared" si="3"/>
        <v>0.1920205598150988</v>
      </c>
      <c r="E104">
        <f t="shared" si="4"/>
        <v>0.962354517825318</v>
      </c>
    </row>
    <row r="105" spans="1:5" x14ac:dyDescent="0.25">
      <c r="A105">
        <v>3091</v>
      </c>
      <c r="B105">
        <v>215.4</v>
      </c>
      <c r="C105">
        <f t="shared" si="5"/>
        <v>0.7165175498967653</v>
      </c>
      <c r="D105">
        <f t="shared" si="3"/>
        <v>0.19261012755382359</v>
      </c>
      <c r="E105">
        <f t="shared" si="4"/>
        <v>0.96530927005326794</v>
      </c>
    </row>
    <row r="106" spans="1:5" x14ac:dyDescent="0.25">
      <c r="A106">
        <v>3122</v>
      </c>
      <c r="B106">
        <v>215.74</v>
      </c>
      <c r="C106">
        <f t="shared" si="5"/>
        <v>0.71764854324386329</v>
      </c>
      <c r="D106">
        <f t="shared" si="3"/>
        <v>0.1935236493780553</v>
      </c>
      <c r="E106">
        <f t="shared" si="4"/>
        <v>0.9698875915388836</v>
      </c>
    </row>
    <row r="107" spans="1:5" x14ac:dyDescent="0.25">
      <c r="A107">
        <v>3152</v>
      </c>
      <c r="B107">
        <v>215.53</v>
      </c>
      <c r="C107">
        <f t="shared" si="5"/>
        <v>0.71694998852947933</v>
      </c>
      <c r="D107">
        <f t="shared" si="3"/>
        <v>0.19295907506857041</v>
      </c>
      <c r="E107">
        <f t="shared" si="4"/>
        <v>0.96705809954123456</v>
      </c>
    </row>
    <row r="108" spans="1:5" x14ac:dyDescent="0.25">
      <c r="A108">
        <v>3181</v>
      </c>
      <c r="B108">
        <v>215.24</v>
      </c>
      <c r="C108">
        <f t="shared" si="5"/>
        <v>0.71598531773342511</v>
      </c>
      <c r="D108">
        <f t="shared" si="3"/>
        <v>0.19218123152844446</v>
      </c>
      <c r="E108">
        <f t="shared" si="4"/>
        <v>0.96315976050023688</v>
      </c>
    </row>
    <row r="109" spans="1:5" x14ac:dyDescent="0.25">
      <c r="A109">
        <v>3211</v>
      </c>
      <c r="B109">
        <v>215.66</v>
      </c>
      <c r="C109">
        <f t="shared" si="5"/>
        <v>0.71738242716219314</v>
      </c>
      <c r="D109">
        <f t="shared" si="3"/>
        <v>0.19330844378268019</v>
      </c>
      <c r="E109">
        <f t="shared" si="4"/>
        <v>0.96880903996518775</v>
      </c>
    </row>
    <row r="110" spans="1:5" x14ac:dyDescent="0.25">
      <c r="A110">
        <v>3241</v>
      </c>
      <c r="B110">
        <v>215.87</v>
      </c>
      <c r="C110">
        <f t="shared" si="5"/>
        <v>0.71808098187657721</v>
      </c>
      <c r="D110">
        <f t="shared" si="3"/>
        <v>0.19387369902780333</v>
      </c>
      <c r="E110">
        <f t="shared" si="4"/>
        <v>0.97164194462598297</v>
      </c>
    </row>
    <row r="111" spans="1:5" x14ac:dyDescent="0.25">
      <c r="A111">
        <v>3272</v>
      </c>
      <c r="B111">
        <v>216.84</v>
      </c>
      <c r="C111">
        <f t="shared" si="5"/>
        <v>0.72130763936682729</v>
      </c>
      <c r="D111">
        <f t="shared" si="3"/>
        <v>0.19649894264321977</v>
      </c>
      <c r="E111">
        <f t="shared" si="4"/>
        <v>0.98479894748088992</v>
      </c>
    </row>
    <row r="112" spans="1:5" x14ac:dyDescent="0.25">
      <c r="A112">
        <v>3301</v>
      </c>
      <c r="B112">
        <v>216.37</v>
      </c>
      <c r="C112">
        <f t="shared" si="5"/>
        <v>0.71974420738701539</v>
      </c>
      <c r="D112">
        <f t="shared" si="3"/>
        <v>0.19522397765174823</v>
      </c>
      <c r="E112">
        <f t="shared" si="4"/>
        <v>0.97840917171524677</v>
      </c>
    </row>
    <row r="113" spans="1:5" x14ac:dyDescent="0.25">
      <c r="A113">
        <v>3331</v>
      </c>
      <c r="B113">
        <v>216.24</v>
      </c>
      <c r="C113">
        <f t="shared" si="5"/>
        <v>0.71931176875430147</v>
      </c>
      <c r="D113">
        <f t="shared" si="3"/>
        <v>0.19487230405836911</v>
      </c>
      <c r="E113">
        <f t="shared" si="4"/>
        <v>0.97664667986690434</v>
      </c>
    </row>
    <row r="114" spans="1:5" x14ac:dyDescent="0.25">
      <c r="A114">
        <v>3361</v>
      </c>
      <c r="B114">
        <v>216.23</v>
      </c>
      <c r="C114">
        <f t="shared" si="5"/>
        <v>0.71927850424409268</v>
      </c>
      <c r="D114">
        <f t="shared" si="3"/>
        <v>0.19484526975033017</v>
      </c>
      <c r="E114">
        <f t="shared" si="4"/>
        <v>0.97651119131035291</v>
      </c>
    </row>
    <row r="115" spans="1:5" x14ac:dyDescent="0.25">
      <c r="A115">
        <v>3391</v>
      </c>
      <c r="B115">
        <v>216.32</v>
      </c>
      <c r="C115">
        <f t="shared" si="5"/>
        <v>0.71957788483597152</v>
      </c>
      <c r="D115">
        <f t="shared" si="3"/>
        <v>0.19508866855090087</v>
      </c>
      <c r="E115">
        <f t="shared" si="4"/>
        <v>0.9777310395161285</v>
      </c>
    </row>
    <row r="116" spans="1:5" x14ac:dyDescent="0.25">
      <c r="A116">
        <v>3421</v>
      </c>
      <c r="B116">
        <v>216.25</v>
      </c>
      <c r="C116">
        <f t="shared" si="5"/>
        <v>0.71934503326451027</v>
      </c>
      <c r="D116">
        <f t="shared" si="3"/>
        <v>0.19489934086692215</v>
      </c>
      <c r="E116">
        <f t="shared" si="4"/>
        <v>0.97678218095534852</v>
      </c>
    </row>
    <row r="117" spans="1:5" x14ac:dyDescent="0.25">
      <c r="A117">
        <v>3452</v>
      </c>
      <c r="B117">
        <v>216.49</v>
      </c>
      <c r="C117">
        <f t="shared" si="5"/>
        <v>0.72014338150952062</v>
      </c>
      <c r="D117">
        <f t="shared" si="3"/>
        <v>0.19554897472707325</v>
      </c>
      <c r="E117">
        <f t="shared" si="4"/>
        <v>0.98003796815256694</v>
      </c>
    </row>
    <row r="118" spans="1:5" x14ac:dyDescent="0.25">
      <c r="A118">
        <v>3481</v>
      </c>
      <c r="B118">
        <v>216.59</v>
      </c>
      <c r="C118">
        <f t="shared" si="5"/>
        <v>0.72047602661160814</v>
      </c>
      <c r="D118">
        <f t="shared" si="3"/>
        <v>0.19582008098924564</v>
      </c>
      <c r="E118">
        <f t="shared" si="4"/>
        <v>0.98139667857640678</v>
      </c>
    </row>
    <row r="119" spans="1:5" x14ac:dyDescent="0.25">
      <c r="A119">
        <v>3511</v>
      </c>
      <c r="B119">
        <v>217.46</v>
      </c>
      <c r="C119">
        <f t="shared" si="5"/>
        <v>0.72337003899977059</v>
      </c>
      <c r="D119">
        <f t="shared" si="3"/>
        <v>0.19818928599018884</v>
      </c>
      <c r="E119">
        <f t="shared" si="4"/>
        <v>0.99327048593592859</v>
      </c>
    </row>
    <row r="120" spans="1:5" x14ac:dyDescent="0.25">
      <c r="A120">
        <v>3542</v>
      </c>
      <c r="B120">
        <v>217.29</v>
      </c>
      <c r="C120">
        <f t="shared" si="5"/>
        <v>0.7228045423262216</v>
      </c>
      <c r="D120">
        <f t="shared" si="3"/>
        <v>0.19772484407184129</v>
      </c>
      <c r="E120">
        <f t="shared" si="4"/>
        <v>0.99094283009105655</v>
      </c>
    </row>
    <row r="121" spans="1:5" x14ac:dyDescent="0.25">
      <c r="A121">
        <v>3572</v>
      </c>
      <c r="B121">
        <v>216.75</v>
      </c>
      <c r="C121">
        <f t="shared" si="5"/>
        <v>0.72100825877494845</v>
      </c>
      <c r="D121">
        <f t="shared" si="3"/>
        <v>0.19625437200558635</v>
      </c>
      <c r="E121">
        <f t="shared" si="4"/>
        <v>0.98357322634831656</v>
      </c>
    </row>
    <row r="122" spans="1:5" x14ac:dyDescent="0.25">
      <c r="A122">
        <v>3608</v>
      </c>
      <c r="B122">
        <v>217.02</v>
      </c>
      <c r="C122">
        <f t="shared" si="5"/>
        <v>0.72190640055058508</v>
      </c>
      <c r="D122">
        <f t="shared" si="3"/>
        <v>0.19698869331368152</v>
      </c>
      <c r="E122">
        <f t="shared" si="4"/>
        <v>0.98725344386805125</v>
      </c>
    </row>
    <row r="123" spans="1:5" x14ac:dyDescent="0.25">
      <c r="A123">
        <v>3638</v>
      </c>
      <c r="B123">
        <v>214.02</v>
      </c>
      <c r="C123">
        <f t="shared" si="5"/>
        <v>0.71192704748795599</v>
      </c>
      <c r="D123">
        <f t="shared" si="3"/>
        <v>0.18893181692572941</v>
      </c>
      <c r="E123">
        <f t="shared" si="4"/>
        <v>0.94687458340138064</v>
      </c>
    </row>
    <row r="124" spans="1:5" x14ac:dyDescent="0.25">
      <c r="A124">
        <v>3669</v>
      </c>
      <c r="B124">
        <v>209.97</v>
      </c>
      <c r="C124">
        <f t="shared" si="5"/>
        <v>0.69845492085340677</v>
      </c>
      <c r="D124">
        <f t="shared" si="3"/>
        <v>0.17840777076134376</v>
      </c>
      <c r="E124">
        <f t="shared" si="4"/>
        <v>0.89413094291907447</v>
      </c>
    </row>
    <row r="125" spans="1:5" x14ac:dyDescent="0.25">
      <c r="A125">
        <v>3699</v>
      </c>
      <c r="B125">
        <v>207.2</v>
      </c>
      <c r="C125">
        <f t="shared" si="5"/>
        <v>0.68924065152557923</v>
      </c>
      <c r="D125">
        <f t="shared" si="3"/>
        <v>0.17143965149001653</v>
      </c>
      <c r="E125">
        <f t="shared" si="4"/>
        <v>0.85920863528720115</v>
      </c>
    </row>
    <row r="126" spans="1:5" x14ac:dyDescent="0.25">
      <c r="A126">
        <v>3729</v>
      </c>
      <c r="B126">
        <v>203.88</v>
      </c>
      <c r="C126">
        <f t="shared" si="5"/>
        <v>0.67819683413626985</v>
      </c>
      <c r="D126">
        <f t="shared" si="3"/>
        <v>0.16332997542183653</v>
      </c>
      <c r="E126">
        <f t="shared" si="4"/>
        <v>0.81856515726678547</v>
      </c>
    </row>
    <row r="127" spans="1:5" x14ac:dyDescent="0.25">
      <c r="A127">
        <v>3758</v>
      </c>
      <c r="B127">
        <v>201.82</v>
      </c>
      <c r="C127">
        <f t="shared" si="5"/>
        <v>0.67134434503326457</v>
      </c>
      <c r="D127">
        <f t="shared" si="3"/>
        <v>0.15842898048881687</v>
      </c>
      <c r="E127">
        <f t="shared" si="4"/>
        <v>0.79400271134863953</v>
      </c>
    </row>
    <row r="128" spans="1:5" x14ac:dyDescent="0.25">
      <c r="A128">
        <v>3788</v>
      </c>
      <c r="B128">
        <v>199.74</v>
      </c>
      <c r="C128">
        <f t="shared" si="5"/>
        <v>0.6644253269098418</v>
      </c>
      <c r="D128">
        <f t="shared" si="3"/>
        <v>0.1535808824287474</v>
      </c>
      <c r="E128">
        <f t="shared" si="4"/>
        <v>0.76970537008757556</v>
      </c>
    </row>
    <row r="129" spans="1:5" x14ac:dyDescent="0.25">
      <c r="A129">
        <v>3819</v>
      </c>
      <c r="B129">
        <v>198.02</v>
      </c>
      <c r="C129">
        <f t="shared" si="5"/>
        <v>0.65870383115393438</v>
      </c>
      <c r="D129">
        <f t="shared" si="3"/>
        <v>0.149647405084358</v>
      </c>
      <c r="E129">
        <f t="shared" si="4"/>
        <v>0.74999185765546028</v>
      </c>
    </row>
    <row r="130" spans="1:5" x14ac:dyDescent="0.25">
      <c r="A130">
        <v>3849</v>
      </c>
      <c r="B130">
        <v>196.51</v>
      </c>
      <c r="C130">
        <f t="shared" si="5"/>
        <v>0.65368089011241104</v>
      </c>
      <c r="D130">
        <f t="shared" si="3"/>
        <v>0.14625003844254172</v>
      </c>
      <c r="E130">
        <f t="shared" si="4"/>
        <v>0.73296518540948219</v>
      </c>
    </row>
    <row r="131" spans="1:5" x14ac:dyDescent="0.25">
      <c r="A131">
        <v>3879</v>
      </c>
      <c r="B131">
        <v>194.84</v>
      </c>
      <c r="C131">
        <f t="shared" si="5"/>
        <v>0.64812571690754761</v>
      </c>
      <c r="D131">
        <f t="shared" ref="D131:D194" si="6">4/3*PI()*(C131/2)^3</f>
        <v>0.14255300764061316</v>
      </c>
      <c r="E131">
        <f t="shared" ref="E131:E194" si="7">D131/$D$2</f>
        <v>0.71443667836731306</v>
      </c>
    </row>
    <row r="132" spans="1:5" x14ac:dyDescent="0.25">
      <c r="A132">
        <v>3908</v>
      </c>
      <c r="B132">
        <v>193.51</v>
      </c>
      <c r="C132">
        <f t="shared" ref="C132:C195" si="8">B132/$B$2*$C$2</f>
        <v>0.64370153704978206</v>
      </c>
      <c r="D132">
        <f t="shared" si="6"/>
        <v>0.13965364029559868</v>
      </c>
      <c r="E132">
        <f t="shared" si="7"/>
        <v>0.69990584236726883</v>
      </c>
    </row>
    <row r="133" spans="1:5" x14ac:dyDescent="0.25">
      <c r="A133">
        <v>3938</v>
      </c>
      <c r="B133">
        <v>192.07</v>
      </c>
      <c r="C133">
        <f t="shared" si="8"/>
        <v>0.63891144757972007</v>
      </c>
      <c r="D133">
        <f t="shared" si="6"/>
        <v>0.1365590953519886</v>
      </c>
      <c r="E133">
        <f t="shared" si="7"/>
        <v>0.68439682963465165</v>
      </c>
    </row>
    <row r="134" spans="1:5" x14ac:dyDescent="0.25">
      <c r="A134">
        <v>3969</v>
      </c>
      <c r="B134">
        <v>190.75</v>
      </c>
      <c r="C134">
        <f t="shared" si="8"/>
        <v>0.63452053223216331</v>
      </c>
      <c r="D134">
        <f t="shared" si="6"/>
        <v>0.13376289571132202</v>
      </c>
      <c r="E134">
        <f t="shared" si="7"/>
        <v>0.67038304194687393</v>
      </c>
    </row>
    <row r="135" spans="1:5" x14ac:dyDescent="0.25">
      <c r="A135">
        <v>3999</v>
      </c>
      <c r="B135">
        <v>189.62</v>
      </c>
      <c r="C135">
        <f t="shared" si="8"/>
        <v>0.63076164257857315</v>
      </c>
      <c r="D135">
        <f t="shared" si="6"/>
        <v>0.13139972269200073</v>
      </c>
      <c r="E135">
        <f t="shared" si="7"/>
        <v>0.65853946522916917</v>
      </c>
    </row>
    <row r="136" spans="1:5" x14ac:dyDescent="0.25">
      <c r="A136">
        <v>4029</v>
      </c>
      <c r="B136">
        <v>188.39</v>
      </c>
      <c r="C136">
        <f t="shared" si="8"/>
        <v>0.62667010782289512</v>
      </c>
      <c r="D136">
        <f t="shared" si="6"/>
        <v>0.12885923843826425</v>
      </c>
      <c r="E136">
        <f t="shared" si="7"/>
        <v>0.64580725310875042</v>
      </c>
    </row>
    <row r="137" spans="1:5" x14ac:dyDescent="0.25">
      <c r="A137">
        <v>4058</v>
      </c>
      <c r="B137">
        <v>187.3</v>
      </c>
      <c r="C137">
        <f t="shared" si="8"/>
        <v>0.62304427621013991</v>
      </c>
      <c r="D137">
        <f t="shared" si="6"/>
        <v>0.1266354663622207</v>
      </c>
      <c r="E137">
        <f t="shared" si="7"/>
        <v>0.6346623157850857</v>
      </c>
    </row>
    <row r="138" spans="1:5" x14ac:dyDescent="0.25">
      <c r="A138">
        <v>4088</v>
      </c>
      <c r="B138">
        <v>186.28</v>
      </c>
      <c r="C138">
        <f t="shared" si="8"/>
        <v>0.61965129616884607</v>
      </c>
      <c r="D138">
        <f t="shared" si="6"/>
        <v>0.12457781509580491</v>
      </c>
      <c r="E138">
        <f t="shared" si="7"/>
        <v>0.62434993051628429</v>
      </c>
    </row>
    <row r="139" spans="1:5" x14ac:dyDescent="0.25">
      <c r="A139">
        <v>4119</v>
      </c>
      <c r="B139">
        <v>185.22</v>
      </c>
      <c r="C139">
        <f t="shared" si="8"/>
        <v>0.61612525808671714</v>
      </c>
      <c r="D139">
        <f t="shared" si="6"/>
        <v>0.12246321637385925</v>
      </c>
      <c r="E139">
        <f t="shared" si="7"/>
        <v>0.61375214017856428</v>
      </c>
    </row>
    <row r="140" spans="1:5" x14ac:dyDescent="0.25">
      <c r="A140">
        <v>4149</v>
      </c>
      <c r="B140">
        <v>184.42</v>
      </c>
      <c r="C140">
        <f t="shared" si="8"/>
        <v>0.61346409727001605</v>
      </c>
      <c r="D140">
        <f t="shared" si="6"/>
        <v>0.12088323534045506</v>
      </c>
      <c r="E140">
        <f t="shared" si="7"/>
        <v>0.60583370744907439</v>
      </c>
    </row>
    <row r="141" spans="1:5" x14ac:dyDescent="0.25">
      <c r="A141">
        <v>4179</v>
      </c>
      <c r="B141">
        <v>183.39</v>
      </c>
      <c r="C141">
        <f t="shared" si="8"/>
        <v>0.61003785271851341</v>
      </c>
      <c r="D141">
        <f t="shared" si="6"/>
        <v>0.11886909971787908</v>
      </c>
      <c r="E141">
        <f t="shared" si="7"/>
        <v>0.59573941068332525</v>
      </c>
    </row>
    <row r="142" spans="1:5" x14ac:dyDescent="0.25">
      <c r="A142">
        <v>4209</v>
      </c>
      <c r="B142">
        <v>182.56</v>
      </c>
      <c r="C142">
        <f t="shared" si="8"/>
        <v>0.60727689837118615</v>
      </c>
      <c r="D142">
        <f t="shared" si="6"/>
        <v>0.1172624336361416</v>
      </c>
      <c r="E142">
        <f t="shared" si="7"/>
        <v>0.58768723979138726</v>
      </c>
    </row>
    <row r="143" spans="1:5" x14ac:dyDescent="0.25">
      <c r="A143">
        <v>4238</v>
      </c>
      <c r="B143">
        <v>181.66</v>
      </c>
      <c r="C143">
        <f t="shared" si="8"/>
        <v>0.60428309245239742</v>
      </c>
      <c r="D143">
        <f t="shared" si="6"/>
        <v>0.11553669803379558</v>
      </c>
      <c r="E143">
        <f t="shared" si="7"/>
        <v>0.57903832503408803</v>
      </c>
    </row>
    <row r="144" spans="1:5" x14ac:dyDescent="0.25">
      <c r="A144">
        <v>4269</v>
      </c>
      <c r="B144">
        <v>180.85</v>
      </c>
      <c r="C144">
        <f t="shared" si="8"/>
        <v>0.60158866712548753</v>
      </c>
      <c r="D144">
        <f t="shared" si="6"/>
        <v>0.11399808640838048</v>
      </c>
      <c r="E144">
        <f t="shared" si="7"/>
        <v>0.57132722446067763</v>
      </c>
    </row>
    <row r="145" spans="1:5" x14ac:dyDescent="0.25">
      <c r="A145">
        <v>4299</v>
      </c>
      <c r="B145">
        <v>180.04</v>
      </c>
      <c r="C145">
        <f t="shared" si="8"/>
        <v>0.59889424179857764</v>
      </c>
      <c r="D145">
        <f t="shared" si="6"/>
        <v>0.11247319565845071</v>
      </c>
      <c r="E145">
        <f t="shared" si="7"/>
        <v>0.56368488916180115</v>
      </c>
    </row>
    <row r="146" spans="1:5" x14ac:dyDescent="0.25">
      <c r="A146">
        <v>4329</v>
      </c>
      <c r="B146">
        <v>179.21</v>
      </c>
      <c r="C146">
        <f t="shared" si="8"/>
        <v>0.59613328745125027</v>
      </c>
      <c r="D146">
        <f t="shared" si="6"/>
        <v>0.11092482225046257</v>
      </c>
      <c r="E146">
        <f t="shared" si="7"/>
        <v>0.55592486520450823</v>
      </c>
    </row>
    <row r="147" spans="1:5" x14ac:dyDescent="0.25">
      <c r="A147">
        <v>4359</v>
      </c>
      <c r="B147">
        <v>178.51</v>
      </c>
      <c r="C147">
        <f t="shared" si="8"/>
        <v>0.59380477173663682</v>
      </c>
      <c r="D147">
        <f t="shared" si="6"/>
        <v>0.10963006508294584</v>
      </c>
      <c r="E147">
        <f t="shared" si="7"/>
        <v>0.54943589646675295</v>
      </c>
    </row>
    <row r="148" spans="1:5" x14ac:dyDescent="0.25">
      <c r="A148">
        <v>4388</v>
      </c>
      <c r="B148">
        <v>177.68</v>
      </c>
      <c r="C148">
        <f t="shared" si="8"/>
        <v>0.59104381738930956</v>
      </c>
      <c r="D148">
        <f t="shared" si="6"/>
        <v>0.10810795659130656</v>
      </c>
      <c r="E148">
        <f t="shared" si="7"/>
        <v>0.54180750508533093</v>
      </c>
    </row>
    <row r="149" spans="1:5" x14ac:dyDescent="0.25">
      <c r="A149">
        <v>4419</v>
      </c>
      <c r="B149">
        <v>177.03</v>
      </c>
      <c r="C149">
        <f t="shared" si="8"/>
        <v>0.58888162422573986</v>
      </c>
      <c r="D149">
        <f t="shared" si="6"/>
        <v>0.1069258299835646</v>
      </c>
      <c r="E149">
        <f t="shared" si="7"/>
        <v>0.53588300990264093</v>
      </c>
    </row>
    <row r="150" spans="1:5" x14ac:dyDescent="0.25">
      <c r="A150">
        <v>4449</v>
      </c>
      <c r="B150">
        <v>176.26</v>
      </c>
      <c r="C150">
        <f t="shared" si="8"/>
        <v>0.58632025693966505</v>
      </c>
      <c r="D150">
        <f t="shared" si="6"/>
        <v>0.10553665361235996</v>
      </c>
      <c r="E150">
        <f t="shared" si="7"/>
        <v>0.52892083794474076</v>
      </c>
    </row>
    <row r="151" spans="1:5" x14ac:dyDescent="0.25">
      <c r="A151">
        <v>4479</v>
      </c>
      <c r="B151">
        <v>175.61</v>
      </c>
      <c r="C151">
        <f t="shared" si="8"/>
        <v>0.58415806377609547</v>
      </c>
      <c r="D151">
        <f t="shared" si="6"/>
        <v>0.10437338069290315</v>
      </c>
      <c r="E151">
        <f t="shared" si="7"/>
        <v>0.52309083229023645</v>
      </c>
    </row>
    <row r="152" spans="1:5" x14ac:dyDescent="0.25">
      <c r="A152">
        <v>4509</v>
      </c>
      <c r="B152">
        <v>174.83</v>
      </c>
      <c r="C152">
        <f t="shared" si="8"/>
        <v>0.58156343197981197</v>
      </c>
      <c r="D152">
        <f t="shared" si="6"/>
        <v>0.1029887755240344</v>
      </c>
      <c r="E152">
        <f t="shared" si="7"/>
        <v>0.51615156994797373</v>
      </c>
    </row>
    <row r="153" spans="1:5" x14ac:dyDescent="0.25">
      <c r="A153">
        <v>4538</v>
      </c>
      <c r="B153">
        <v>174.35</v>
      </c>
      <c r="C153">
        <f t="shared" si="8"/>
        <v>0.57996673548979127</v>
      </c>
      <c r="D153">
        <f t="shared" si="6"/>
        <v>0.10214282781705228</v>
      </c>
      <c r="E153">
        <f t="shared" si="7"/>
        <v>0.51191191145285142</v>
      </c>
    </row>
    <row r="154" spans="1:5" x14ac:dyDescent="0.25">
      <c r="A154">
        <v>4569</v>
      </c>
      <c r="B154">
        <v>173.58</v>
      </c>
      <c r="C154">
        <f t="shared" si="8"/>
        <v>0.57740536820371646</v>
      </c>
      <c r="D154">
        <f t="shared" si="6"/>
        <v>0.10079548387600554</v>
      </c>
      <c r="E154">
        <f t="shared" si="7"/>
        <v>0.50515939219147943</v>
      </c>
    </row>
    <row r="155" spans="1:5" x14ac:dyDescent="0.25">
      <c r="A155">
        <v>4599</v>
      </c>
      <c r="B155">
        <v>172.92</v>
      </c>
      <c r="C155">
        <f t="shared" si="8"/>
        <v>0.57520991052993808</v>
      </c>
      <c r="D155">
        <f t="shared" si="6"/>
        <v>9.9650091668812571E-2</v>
      </c>
      <c r="E155">
        <f t="shared" si="7"/>
        <v>0.49941899977550336</v>
      </c>
    </row>
    <row r="156" spans="1:5" x14ac:dyDescent="0.25">
      <c r="A156">
        <v>4629</v>
      </c>
      <c r="B156">
        <v>172.42</v>
      </c>
      <c r="C156">
        <f t="shared" si="8"/>
        <v>0.57354668501949979</v>
      </c>
      <c r="D156">
        <f t="shared" si="6"/>
        <v>9.8788170866425398E-2</v>
      </c>
      <c r="E156">
        <f t="shared" si="7"/>
        <v>0.49509928849571311</v>
      </c>
    </row>
    <row r="157" spans="1:5" x14ac:dyDescent="0.25">
      <c r="A157">
        <v>4659</v>
      </c>
      <c r="B157">
        <v>171.67</v>
      </c>
      <c r="C157">
        <f t="shared" si="8"/>
        <v>0.57105184675384257</v>
      </c>
      <c r="D157">
        <f t="shared" si="6"/>
        <v>9.7504631068708811E-2</v>
      </c>
      <c r="E157">
        <f t="shared" si="7"/>
        <v>0.48866653814684125</v>
      </c>
    </row>
    <row r="158" spans="1:5" x14ac:dyDescent="0.25">
      <c r="A158">
        <v>4688</v>
      </c>
      <c r="B158">
        <v>171.03</v>
      </c>
      <c r="C158">
        <f t="shared" si="8"/>
        <v>0.56892291810048179</v>
      </c>
      <c r="D158">
        <f t="shared" si="6"/>
        <v>9.6418175492959571E-2</v>
      </c>
      <c r="E158">
        <f t="shared" si="7"/>
        <v>0.48322152000531732</v>
      </c>
    </row>
    <row r="159" spans="1:5" x14ac:dyDescent="0.25">
      <c r="A159">
        <v>4719</v>
      </c>
      <c r="B159">
        <v>170.57</v>
      </c>
      <c r="C159">
        <f t="shared" si="8"/>
        <v>0.56739275063087857</v>
      </c>
      <c r="D159">
        <f t="shared" si="6"/>
        <v>9.5642290943631636E-2</v>
      </c>
      <c r="E159">
        <f t="shared" si="7"/>
        <v>0.47933299889030967</v>
      </c>
    </row>
    <row r="160" spans="1:5" x14ac:dyDescent="0.25">
      <c r="A160">
        <v>4749</v>
      </c>
      <c r="B160">
        <v>170.01</v>
      </c>
      <c r="C160">
        <f t="shared" si="8"/>
        <v>0.56552993805918783</v>
      </c>
      <c r="D160">
        <f t="shared" si="6"/>
        <v>9.4703367925683041E-2</v>
      </c>
      <c r="E160">
        <f t="shared" si="7"/>
        <v>0.47462737357037993</v>
      </c>
    </row>
    <row r="161" spans="1:5" x14ac:dyDescent="0.25">
      <c r="A161">
        <v>4779</v>
      </c>
      <c r="B161">
        <v>169.47</v>
      </c>
      <c r="C161">
        <f t="shared" si="8"/>
        <v>0.56373365450791468</v>
      </c>
      <c r="D161">
        <f t="shared" si="6"/>
        <v>9.3803816909548407E-2</v>
      </c>
      <c r="E161">
        <f t="shared" si="7"/>
        <v>0.47011906995317815</v>
      </c>
    </row>
    <row r="162" spans="1:5" x14ac:dyDescent="0.25">
      <c r="A162">
        <v>4809</v>
      </c>
      <c r="B162">
        <v>168.71</v>
      </c>
      <c r="C162">
        <f t="shared" si="8"/>
        <v>0.56120555173204867</v>
      </c>
      <c r="D162">
        <f t="shared" si="6"/>
        <v>9.2547458797176629E-2</v>
      </c>
      <c r="E162">
        <f t="shared" si="7"/>
        <v>0.46382254677559914</v>
      </c>
    </row>
    <row r="163" spans="1:5" x14ac:dyDescent="0.25">
      <c r="A163">
        <v>4838</v>
      </c>
      <c r="B163">
        <v>168.32</v>
      </c>
      <c r="C163">
        <f t="shared" si="8"/>
        <v>0.55990823583390681</v>
      </c>
      <c r="D163">
        <f t="shared" si="6"/>
        <v>9.1907126795473984E-2</v>
      </c>
      <c r="E163">
        <f t="shared" si="7"/>
        <v>0.46061337794836499</v>
      </c>
    </row>
    <row r="164" spans="1:5" x14ac:dyDescent="0.25">
      <c r="A164">
        <v>4869</v>
      </c>
      <c r="B164">
        <v>167.87</v>
      </c>
      <c r="C164">
        <f t="shared" si="8"/>
        <v>0.5584113328745125</v>
      </c>
      <c r="D164">
        <f t="shared" si="6"/>
        <v>9.117196041075272E-2</v>
      </c>
      <c r="E164">
        <f t="shared" si="7"/>
        <v>0.45692892513575434</v>
      </c>
    </row>
    <row r="165" spans="1:5" x14ac:dyDescent="0.25">
      <c r="A165">
        <v>4899</v>
      </c>
      <c r="B165">
        <v>167.31</v>
      </c>
      <c r="C165">
        <f t="shared" si="8"/>
        <v>0.55654852030282176</v>
      </c>
      <c r="D165">
        <f t="shared" si="6"/>
        <v>9.0262575152526198E-2</v>
      </c>
      <c r="E165">
        <f t="shared" si="7"/>
        <v>0.45237133498738302</v>
      </c>
    </row>
    <row r="166" spans="1:5" x14ac:dyDescent="0.25">
      <c r="A166">
        <v>4929</v>
      </c>
      <c r="B166">
        <v>166.76</v>
      </c>
      <c r="C166">
        <f t="shared" si="8"/>
        <v>0.5547189722413397</v>
      </c>
      <c r="D166">
        <f t="shared" si="6"/>
        <v>8.9375334727117728E-2</v>
      </c>
      <c r="E166">
        <f t="shared" si="7"/>
        <v>0.44792472868329097</v>
      </c>
    </row>
    <row r="167" spans="1:5" x14ac:dyDescent="0.25">
      <c r="A167">
        <v>4958</v>
      </c>
      <c r="B167">
        <v>166.3</v>
      </c>
      <c r="C167">
        <f t="shared" si="8"/>
        <v>0.55318880477173671</v>
      </c>
      <c r="D167">
        <f t="shared" si="6"/>
        <v>8.8637759454257045E-2</v>
      </c>
      <c r="E167">
        <f t="shared" si="7"/>
        <v>0.44422820318228623</v>
      </c>
    </row>
    <row r="168" spans="1:5" x14ac:dyDescent="0.25">
      <c r="A168">
        <v>4988</v>
      </c>
      <c r="B168">
        <v>165.77</v>
      </c>
      <c r="C168">
        <f t="shared" si="8"/>
        <v>0.55142578573067225</v>
      </c>
      <c r="D168">
        <f t="shared" si="6"/>
        <v>8.7792988821051396E-2</v>
      </c>
      <c r="E168">
        <f t="shared" si="7"/>
        <v>0.4399944438589386</v>
      </c>
    </row>
    <row r="169" spans="1:5" x14ac:dyDescent="0.25">
      <c r="A169">
        <v>5019</v>
      </c>
      <c r="B169">
        <v>165.17</v>
      </c>
      <c r="C169">
        <f t="shared" si="8"/>
        <v>0.54942991511814632</v>
      </c>
      <c r="D169">
        <f t="shared" si="6"/>
        <v>8.6843142080602828E-2</v>
      </c>
      <c r="E169">
        <f t="shared" si="7"/>
        <v>0.43523407183006557</v>
      </c>
    </row>
    <row r="170" spans="1:5" x14ac:dyDescent="0.25">
      <c r="A170">
        <v>5049</v>
      </c>
      <c r="B170">
        <v>164.74</v>
      </c>
      <c r="C170">
        <f t="shared" si="8"/>
        <v>0.5479995411791696</v>
      </c>
      <c r="D170">
        <f t="shared" si="6"/>
        <v>8.6166649642446427E-2</v>
      </c>
      <c r="E170">
        <f t="shared" si="7"/>
        <v>0.43184367678715263</v>
      </c>
    </row>
    <row r="171" spans="1:5" x14ac:dyDescent="0.25">
      <c r="A171">
        <v>5079</v>
      </c>
      <c r="B171">
        <v>164.27</v>
      </c>
      <c r="C171">
        <f t="shared" si="8"/>
        <v>0.5464361091993577</v>
      </c>
      <c r="D171">
        <f t="shared" si="6"/>
        <v>8.5431256399517638E-2</v>
      </c>
      <c r="E171">
        <f t="shared" si="7"/>
        <v>0.4281580870232638</v>
      </c>
    </row>
    <row r="172" spans="1:5" x14ac:dyDescent="0.25">
      <c r="A172">
        <v>5108</v>
      </c>
      <c r="B172">
        <v>163.78</v>
      </c>
      <c r="C172">
        <f t="shared" si="8"/>
        <v>0.54480614819912832</v>
      </c>
      <c r="D172">
        <f t="shared" si="6"/>
        <v>8.466903739561446E-2</v>
      </c>
      <c r="E172">
        <f t="shared" si="7"/>
        <v>0.42433805388366219</v>
      </c>
    </row>
    <row r="173" spans="1:5" x14ac:dyDescent="0.25">
      <c r="A173">
        <v>5138</v>
      </c>
      <c r="B173">
        <v>163.26</v>
      </c>
      <c r="C173">
        <f t="shared" si="8"/>
        <v>0.54307639366827254</v>
      </c>
      <c r="D173">
        <f t="shared" si="6"/>
        <v>8.3865124966558208E-2</v>
      </c>
      <c r="E173">
        <f t="shared" si="7"/>
        <v>0.42030906470259127</v>
      </c>
    </row>
    <row r="174" spans="1:5" x14ac:dyDescent="0.25">
      <c r="A174">
        <v>5169</v>
      </c>
      <c r="B174">
        <v>162.96</v>
      </c>
      <c r="C174">
        <f t="shared" si="8"/>
        <v>0.54207845836200963</v>
      </c>
      <c r="D174">
        <f t="shared" si="6"/>
        <v>8.3403652462783903E-2</v>
      </c>
      <c r="E174">
        <f t="shared" si="7"/>
        <v>0.41799629075126543</v>
      </c>
    </row>
    <row r="175" spans="1:5" x14ac:dyDescent="0.25">
      <c r="A175">
        <v>5199</v>
      </c>
      <c r="B175">
        <v>162.4</v>
      </c>
      <c r="C175">
        <f t="shared" si="8"/>
        <v>0.54021564579031889</v>
      </c>
      <c r="D175">
        <f t="shared" si="6"/>
        <v>8.2546772356820189E-2</v>
      </c>
      <c r="E175">
        <f t="shared" si="7"/>
        <v>0.41370184206304755</v>
      </c>
    </row>
    <row r="176" spans="1:5" x14ac:dyDescent="0.25">
      <c r="A176">
        <v>5229</v>
      </c>
      <c r="B176">
        <v>162.07</v>
      </c>
      <c r="C176">
        <f t="shared" si="8"/>
        <v>0.5391179169534297</v>
      </c>
      <c r="D176">
        <f t="shared" si="6"/>
        <v>8.2044584192962094E-2</v>
      </c>
      <c r="E176">
        <f t="shared" si="7"/>
        <v>0.41118501236130833</v>
      </c>
    </row>
    <row r="177" spans="1:5" x14ac:dyDescent="0.25">
      <c r="A177">
        <v>5259</v>
      </c>
      <c r="B177">
        <v>161.58000000000001</v>
      </c>
      <c r="C177">
        <f t="shared" si="8"/>
        <v>0.53748795595320031</v>
      </c>
      <c r="D177">
        <f t="shared" si="6"/>
        <v>8.1302674713901679E-2</v>
      </c>
      <c r="E177">
        <f t="shared" si="7"/>
        <v>0.40746676500446938</v>
      </c>
    </row>
    <row r="178" spans="1:5" x14ac:dyDescent="0.25">
      <c r="A178">
        <v>5288</v>
      </c>
      <c r="B178">
        <v>161.26</v>
      </c>
      <c r="C178">
        <f t="shared" si="8"/>
        <v>0.53642349162651981</v>
      </c>
      <c r="D178">
        <f t="shared" si="6"/>
        <v>8.0820584758107022E-2</v>
      </c>
      <c r="E178">
        <f t="shared" si="7"/>
        <v>0.40505066202360146</v>
      </c>
    </row>
    <row r="179" spans="1:5" x14ac:dyDescent="0.25">
      <c r="A179">
        <v>5319</v>
      </c>
      <c r="B179">
        <v>160.80000000000001</v>
      </c>
      <c r="C179">
        <f t="shared" si="8"/>
        <v>0.53489332415691671</v>
      </c>
      <c r="D179">
        <f t="shared" si="6"/>
        <v>8.0130924834747402E-2</v>
      </c>
      <c r="E179">
        <f t="shared" si="7"/>
        <v>0.40159427514686658</v>
      </c>
    </row>
    <row r="180" spans="1:5" x14ac:dyDescent="0.25">
      <c r="A180">
        <v>5349</v>
      </c>
      <c r="B180">
        <v>160.38999999999999</v>
      </c>
      <c r="C180">
        <f t="shared" si="8"/>
        <v>0.53352947923835736</v>
      </c>
      <c r="D180">
        <f t="shared" si="6"/>
        <v>7.9519544579722268E-2</v>
      </c>
      <c r="E180">
        <f t="shared" si="7"/>
        <v>0.39853020455411758</v>
      </c>
    </row>
    <row r="181" spans="1:5" x14ac:dyDescent="0.25">
      <c r="A181">
        <v>5379</v>
      </c>
      <c r="B181">
        <v>159.88</v>
      </c>
      <c r="C181">
        <f t="shared" si="8"/>
        <v>0.53183298921771049</v>
      </c>
      <c r="D181">
        <f t="shared" si="6"/>
        <v>7.8763397380070418E-2</v>
      </c>
      <c r="E181">
        <f t="shared" si="7"/>
        <v>0.39474060163645808</v>
      </c>
    </row>
    <row r="182" spans="1:5" x14ac:dyDescent="0.25">
      <c r="A182">
        <v>5412</v>
      </c>
      <c r="B182">
        <v>160.93</v>
      </c>
      <c r="C182">
        <f t="shared" si="8"/>
        <v>0.53532576278963073</v>
      </c>
      <c r="D182">
        <f t="shared" si="6"/>
        <v>8.0325429391060618E-2</v>
      </c>
      <c r="E182">
        <f t="shared" si="7"/>
        <v>0.40256907877563358</v>
      </c>
    </row>
    <row r="183" spans="1:5" x14ac:dyDescent="0.25">
      <c r="A183">
        <v>5442</v>
      </c>
      <c r="B183">
        <v>178.85</v>
      </c>
      <c r="C183">
        <f t="shared" si="8"/>
        <v>0.5949357650837348</v>
      </c>
      <c r="D183">
        <f t="shared" si="6"/>
        <v>0.1102576813802283</v>
      </c>
      <c r="E183">
        <f t="shared" si="7"/>
        <v>0.55258133766186346</v>
      </c>
    </row>
    <row r="184" spans="1:5" x14ac:dyDescent="0.25">
      <c r="A184">
        <v>5472</v>
      </c>
      <c r="B184">
        <v>187.18</v>
      </c>
      <c r="C184">
        <f t="shared" si="8"/>
        <v>0.62264510208763479</v>
      </c>
      <c r="D184">
        <f t="shared" si="6"/>
        <v>0.12639222254929244</v>
      </c>
      <c r="E184">
        <f t="shared" si="7"/>
        <v>0.63344324433497656</v>
      </c>
    </row>
    <row r="185" spans="1:5" x14ac:dyDescent="0.25">
      <c r="A185">
        <v>5503</v>
      </c>
      <c r="B185">
        <v>191.85</v>
      </c>
      <c r="C185">
        <f t="shared" si="8"/>
        <v>0.63817962835512732</v>
      </c>
      <c r="D185">
        <f t="shared" si="6"/>
        <v>0.13609038182478495</v>
      </c>
      <c r="E185">
        <f t="shared" si="7"/>
        <v>0.68204776565470793</v>
      </c>
    </row>
    <row r="186" spans="1:5" x14ac:dyDescent="0.25">
      <c r="A186">
        <v>5532</v>
      </c>
      <c r="B186">
        <v>195.16</v>
      </c>
      <c r="C186">
        <f t="shared" si="8"/>
        <v>0.649190181234228</v>
      </c>
      <c r="D186">
        <f t="shared" si="6"/>
        <v>0.14325653756575935</v>
      </c>
      <c r="E186">
        <f t="shared" si="7"/>
        <v>0.71796257789880957</v>
      </c>
    </row>
    <row r="187" spans="1:5" x14ac:dyDescent="0.25">
      <c r="A187">
        <v>5562</v>
      </c>
      <c r="B187">
        <v>197.73</v>
      </c>
      <c r="C187">
        <f t="shared" si="8"/>
        <v>0.65773916035788016</v>
      </c>
      <c r="D187">
        <f t="shared" si="6"/>
        <v>0.1489908922690458</v>
      </c>
      <c r="E187">
        <f t="shared" si="7"/>
        <v>0.74670159501673927</v>
      </c>
    </row>
    <row r="188" spans="1:5" x14ac:dyDescent="0.25">
      <c r="A188">
        <v>5592</v>
      </c>
      <c r="B188">
        <v>199.42</v>
      </c>
      <c r="C188">
        <f t="shared" si="8"/>
        <v>0.66336086258316129</v>
      </c>
      <c r="D188">
        <f t="shared" si="6"/>
        <v>0.15284391654325669</v>
      </c>
      <c r="E188">
        <f t="shared" si="7"/>
        <v>0.76601189866936881</v>
      </c>
    </row>
    <row r="189" spans="1:5" x14ac:dyDescent="0.25">
      <c r="A189">
        <v>5622</v>
      </c>
      <c r="B189">
        <v>200.19</v>
      </c>
      <c r="C189">
        <f t="shared" si="8"/>
        <v>0.6659222298692361</v>
      </c>
      <c r="D189">
        <f t="shared" si="6"/>
        <v>0.15462124315388512</v>
      </c>
      <c r="E189">
        <f t="shared" si="7"/>
        <v>0.77491937344725936</v>
      </c>
    </row>
    <row r="190" spans="1:5" x14ac:dyDescent="0.25">
      <c r="A190">
        <v>5652</v>
      </c>
      <c r="B190">
        <v>202.25</v>
      </c>
      <c r="C190">
        <f t="shared" si="8"/>
        <v>0.67277471897224139</v>
      </c>
      <c r="D190">
        <f t="shared" si="6"/>
        <v>0.15944379138145801</v>
      </c>
      <c r="E190">
        <f t="shared" si="7"/>
        <v>0.79908866593710626</v>
      </c>
    </row>
    <row r="191" spans="1:5" x14ac:dyDescent="0.25">
      <c r="A191">
        <v>5682</v>
      </c>
      <c r="B191">
        <v>203.08</v>
      </c>
      <c r="C191">
        <f t="shared" si="8"/>
        <v>0.67553567331956876</v>
      </c>
      <c r="D191">
        <f t="shared" si="6"/>
        <v>0.16141484973642622</v>
      </c>
      <c r="E191">
        <f t="shared" si="7"/>
        <v>0.80896707122155875</v>
      </c>
    </row>
    <row r="192" spans="1:5" x14ac:dyDescent="0.25">
      <c r="A192">
        <v>5712</v>
      </c>
      <c r="B192">
        <v>204.56</v>
      </c>
      <c r="C192">
        <f t="shared" si="8"/>
        <v>0.68045882083046572</v>
      </c>
      <c r="D192">
        <f t="shared" si="6"/>
        <v>0.16496969330931763</v>
      </c>
      <c r="E192">
        <f t="shared" si="7"/>
        <v>0.82678297476766094</v>
      </c>
    </row>
    <row r="193" spans="1:5" x14ac:dyDescent="0.25">
      <c r="A193">
        <v>5743</v>
      </c>
      <c r="B193">
        <v>204.44</v>
      </c>
      <c r="C193">
        <f t="shared" si="8"/>
        <v>0.6800596467079606</v>
      </c>
      <c r="D193">
        <f t="shared" si="6"/>
        <v>0.16467953757367984</v>
      </c>
      <c r="E193">
        <f t="shared" si="7"/>
        <v>0.82532879359386979</v>
      </c>
    </row>
    <row r="194" spans="1:5" x14ac:dyDescent="0.25">
      <c r="A194">
        <v>5772</v>
      </c>
      <c r="B194">
        <v>205.25</v>
      </c>
      <c r="C194">
        <f t="shared" si="8"/>
        <v>0.68275407203487037</v>
      </c>
      <c r="D194">
        <f t="shared" si="6"/>
        <v>0.16664470518228439</v>
      </c>
      <c r="E194">
        <f t="shared" si="7"/>
        <v>0.83517767606898408</v>
      </c>
    </row>
    <row r="195" spans="1:5" x14ac:dyDescent="0.25">
      <c r="A195">
        <v>5802</v>
      </c>
      <c r="B195">
        <v>205.71</v>
      </c>
      <c r="C195">
        <f t="shared" si="8"/>
        <v>0.68428423950447359</v>
      </c>
      <c r="D195">
        <f t="shared" ref="D195:D258" si="9">4/3*PI()*(C195/2)^3</f>
        <v>0.16776765514185929</v>
      </c>
      <c r="E195">
        <f t="shared" ref="E195:E258" si="10">D195/$D$2</f>
        <v>0.84080559407906208</v>
      </c>
    </row>
    <row r="196" spans="1:5" x14ac:dyDescent="0.25">
      <c r="A196">
        <v>5832</v>
      </c>
      <c r="B196">
        <v>206.49</v>
      </c>
      <c r="C196">
        <f t="shared" ref="C196:C259" si="11">B196/$B$2*$C$2</f>
        <v>0.68687887130075709</v>
      </c>
      <c r="D196">
        <f t="shared" si="9"/>
        <v>0.16968329727867348</v>
      </c>
      <c r="E196">
        <f t="shared" si="10"/>
        <v>0.85040626843744782</v>
      </c>
    </row>
    <row r="197" spans="1:5" x14ac:dyDescent="0.25">
      <c r="A197">
        <v>5863</v>
      </c>
      <c r="B197">
        <v>207.12</v>
      </c>
      <c r="C197">
        <f t="shared" si="11"/>
        <v>0.68897453544390919</v>
      </c>
      <c r="D197">
        <f t="shared" si="9"/>
        <v>0.17124114940458016</v>
      </c>
      <c r="E197">
        <f t="shared" si="10"/>
        <v>0.85821379713600843</v>
      </c>
    </row>
    <row r="198" spans="1:5" x14ac:dyDescent="0.25">
      <c r="A198">
        <v>5892</v>
      </c>
      <c r="B198">
        <v>207.06</v>
      </c>
      <c r="C198">
        <f t="shared" si="11"/>
        <v>0.68877494838265663</v>
      </c>
      <c r="D198">
        <f t="shared" si="9"/>
        <v>0.17109237343600869</v>
      </c>
      <c r="E198">
        <f t="shared" si="10"/>
        <v>0.85746817267977071</v>
      </c>
    </row>
    <row r="199" spans="1:5" x14ac:dyDescent="0.25">
      <c r="A199">
        <v>5922</v>
      </c>
      <c r="B199">
        <v>207.63</v>
      </c>
      <c r="C199">
        <f t="shared" si="11"/>
        <v>0.69067102546455605</v>
      </c>
      <c r="D199">
        <f t="shared" si="9"/>
        <v>0.1725092288695825</v>
      </c>
      <c r="E199">
        <f t="shared" si="10"/>
        <v>0.86456906452655047</v>
      </c>
    </row>
    <row r="200" spans="1:5" x14ac:dyDescent="0.25">
      <c r="A200">
        <v>5952</v>
      </c>
      <c r="B200">
        <v>208.01</v>
      </c>
      <c r="C200">
        <f t="shared" si="11"/>
        <v>0.69193507685248912</v>
      </c>
      <c r="D200">
        <f t="shared" si="9"/>
        <v>0.17345813155406717</v>
      </c>
      <c r="E200">
        <f t="shared" si="10"/>
        <v>0.86932470520518257</v>
      </c>
    </row>
    <row r="201" spans="1:5" x14ac:dyDescent="0.25">
      <c r="A201">
        <v>5982</v>
      </c>
      <c r="B201">
        <v>207.38</v>
      </c>
      <c r="C201">
        <f t="shared" si="11"/>
        <v>0.68983941270933702</v>
      </c>
      <c r="D201">
        <f t="shared" si="9"/>
        <v>0.1718868419315514</v>
      </c>
      <c r="E201">
        <f t="shared" si="10"/>
        <v>0.86144983144949638</v>
      </c>
    </row>
    <row r="202" spans="1:5" x14ac:dyDescent="0.25">
      <c r="A202">
        <v>6013</v>
      </c>
      <c r="B202">
        <v>208.62</v>
      </c>
      <c r="C202">
        <f t="shared" si="11"/>
        <v>0.69396421197522362</v>
      </c>
      <c r="D202">
        <f t="shared" si="9"/>
        <v>0.1749886356918828</v>
      </c>
      <c r="E202">
        <f t="shared" si="10"/>
        <v>0.87699517326857901</v>
      </c>
    </row>
    <row r="203" spans="1:5" x14ac:dyDescent="0.25">
      <c r="A203">
        <v>6042</v>
      </c>
      <c r="B203">
        <v>208.75</v>
      </c>
      <c r="C203">
        <f t="shared" si="11"/>
        <v>0.69439665060793765</v>
      </c>
      <c r="D203">
        <f t="shared" si="9"/>
        <v>0.17531596817904066</v>
      </c>
      <c r="E203">
        <f t="shared" si="10"/>
        <v>0.8786356741511443</v>
      </c>
    </row>
    <row r="204" spans="1:5" x14ac:dyDescent="0.25">
      <c r="A204">
        <v>6072</v>
      </c>
      <c r="B204">
        <v>209.14</v>
      </c>
      <c r="C204">
        <f t="shared" si="11"/>
        <v>0.69569396650607929</v>
      </c>
      <c r="D204">
        <f t="shared" si="9"/>
        <v>0.17630041435403884</v>
      </c>
      <c r="E204">
        <f t="shared" si="10"/>
        <v>0.88356944908117063</v>
      </c>
    </row>
    <row r="205" spans="1:5" x14ac:dyDescent="0.25">
      <c r="A205">
        <v>6102</v>
      </c>
      <c r="B205">
        <v>209.4</v>
      </c>
      <c r="C205">
        <f t="shared" si="11"/>
        <v>0.69655884377150723</v>
      </c>
      <c r="D205">
        <f t="shared" si="9"/>
        <v>0.17695875493916602</v>
      </c>
      <c r="E205">
        <f t="shared" si="10"/>
        <v>0.88686887200221076</v>
      </c>
    </row>
    <row r="206" spans="1:5" x14ac:dyDescent="0.25">
      <c r="A206">
        <v>6132</v>
      </c>
      <c r="B206">
        <v>210.44</v>
      </c>
      <c r="C206">
        <f t="shared" si="11"/>
        <v>0.70001835283321867</v>
      </c>
      <c r="D206">
        <f t="shared" si="9"/>
        <v>0.17960850639645282</v>
      </c>
      <c r="E206">
        <f t="shared" si="10"/>
        <v>0.90014870145635684</v>
      </c>
    </row>
    <row r="207" spans="1:5" x14ac:dyDescent="0.25">
      <c r="A207">
        <v>6162</v>
      </c>
      <c r="B207">
        <v>210.16</v>
      </c>
      <c r="C207">
        <f t="shared" si="11"/>
        <v>0.69908694654737324</v>
      </c>
      <c r="D207">
        <f t="shared" si="9"/>
        <v>0.17889252800129246</v>
      </c>
      <c r="E207">
        <f t="shared" si="10"/>
        <v>0.8965604135984766</v>
      </c>
    </row>
    <row r="208" spans="1:5" x14ac:dyDescent="0.25">
      <c r="A208">
        <v>6192</v>
      </c>
      <c r="B208">
        <v>210.86</v>
      </c>
      <c r="C208">
        <f t="shared" si="11"/>
        <v>0.7014154622619867</v>
      </c>
      <c r="D208">
        <f t="shared" si="9"/>
        <v>0.18068605194685849</v>
      </c>
      <c r="E208">
        <f t="shared" si="10"/>
        <v>0.90554906498823085</v>
      </c>
    </row>
    <row r="209" spans="1:5" x14ac:dyDescent="0.25">
      <c r="A209">
        <v>6222</v>
      </c>
      <c r="B209">
        <v>210.11</v>
      </c>
      <c r="C209">
        <f t="shared" si="11"/>
        <v>0.69892062399632948</v>
      </c>
      <c r="D209">
        <f t="shared" si="9"/>
        <v>0.17876487528168958</v>
      </c>
      <c r="E209">
        <f t="shared" si="10"/>
        <v>0.89592065308772295</v>
      </c>
    </row>
    <row r="210" spans="1:5" x14ac:dyDescent="0.25">
      <c r="A210">
        <v>6252</v>
      </c>
      <c r="B210">
        <v>211.07</v>
      </c>
      <c r="C210">
        <f t="shared" si="11"/>
        <v>0.70211401697637077</v>
      </c>
      <c r="D210">
        <f t="shared" si="9"/>
        <v>0.18122643712330597</v>
      </c>
      <c r="E210">
        <f t="shared" si="10"/>
        <v>0.90825732766812728</v>
      </c>
    </row>
    <row r="211" spans="1:5" x14ac:dyDescent="0.25">
      <c r="A211">
        <v>6282</v>
      </c>
      <c r="B211">
        <v>211.31</v>
      </c>
      <c r="C211">
        <f t="shared" si="11"/>
        <v>0.70291236522138112</v>
      </c>
      <c r="D211">
        <f t="shared" si="9"/>
        <v>0.18184533823887775</v>
      </c>
      <c r="E211">
        <f t="shared" si="10"/>
        <v>0.9113590907565754</v>
      </c>
    </row>
    <row r="212" spans="1:5" x14ac:dyDescent="0.25">
      <c r="A212">
        <v>6312</v>
      </c>
      <c r="B212">
        <v>211.44</v>
      </c>
      <c r="C212">
        <f t="shared" si="11"/>
        <v>0.70334480385409492</v>
      </c>
      <c r="D212">
        <f t="shared" si="9"/>
        <v>0.18218116390424866</v>
      </c>
      <c r="E212">
        <f t="shared" si="10"/>
        <v>0.91304215712500281</v>
      </c>
    </row>
    <row r="213" spans="1:5" x14ac:dyDescent="0.25">
      <c r="A213">
        <v>6342</v>
      </c>
      <c r="B213">
        <v>211.12</v>
      </c>
      <c r="C213">
        <f t="shared" si="11"/>
        <v>0.70228033952741453</v>
      </c>
      <c r="D213">
        <f t="shared" si="9"/>
        <v>0.18135525886793397</v>
      </c>
      <c r="E213">
        <f t="shared" si="10"/>
        <v>0.90890294701251551</v>
      </c>
    </row>
    <row r="214" spans="1:5" x14ac:dyDescent="0.25">
      <c r="A214">
        <v>6372</v>
      </c>
      <c r="B214">
        <v>211.72</v>
      </c>
      <c r="C214">
        <f t="shared" si="11"/>
        <v>0.70427621013994035</v>
      </c>
      <c r="D214">
        <f t="shared" si="9"/>
        <v>0.18290588448888437</v>
      </c>
      <c r="E214">
        <f t="shared" si="10"/>
        <v>0.91667425844507378</v>
      </c>
    </row>
    <row r="215" spans="1:5" x14ac:dyDescent="0.25">
      <c r="A215">
        <v>6402</v>
      </c>
      <c r="B215">
        <v>211.76</v>
      </c>
      <c r="C215">
        <f t="shared" si="11"/>
        <v>0.70440926818077543</v>
      </c>
      <c r="D215">
        <f t="shared" si="9"/>
        <v>0.18300957262955106</v>
      </c>
      <c r="E215">
        <f t="shared" si="10"/>
        <v>0.9171939150418027</v>
      </c>
    </row>
    <row r="216" spans="1:5" x14ac:dyDescent="0.25">
      <c r="A216">
        <v>6433</v>
      </c>
      <c r="B216">
        <v>211.4</v>
      </c>
      <c r="C216">
        <f t="shared" si="11"/>
        <v>0.70321174581325996</v>
      </c>
      <c r="D216">
        <f t="shared" si="9"/>
        <v>0.18207778893192533</v>
      </c>
      <c r="E216">
        <f t="shared" si="10"/>
        <v>0.91252407004234248</v>
      </c>
    </row>
    <row r="217" spans="1:5" x14ac:dyDescent="0.25">
      <c r="A217">
        <v>6462</v>
      </c>
      <c r="B217">
        <v>212.76</v>
      </c>
      <c r="C217">
        <f t="shared" si="11"/>
        <v>0.70773571920165168</v>
      </c>
      <c r="D217">
        <f t="shared" si="9"/>
        <v>0.18561452867553796</v>
      </c>
      <c r="E217">
        <f t="shared" si="10"/>
        <v>0.93024924214847193</v>
      </c>
    </row>
    <row r="218" spans="1:5" x14ac:dyDescent="0.25">
      <c r="A218">
        <v>6492</v>
      </c>
      <c r="B218">
        <v>212.56</v>
      </c>
      <c r="C218">
        <f t="shared" si="11"/>
        <v>0.70707042899747652</v>
      </c>
      <c r="D218">
        <f t="shared" si="9"/>
        <v>0.18509157294850531</v>
      </c>
      <c r="E218">
        <f t="shared" si="10"/>
        <v>0.92762833110114917</v>
      </c>
    </row>
    <row r="219" spans="1:5" x14ac:dyDescent="0.25">
      <c r="A219">
        <v>6522</v>
      </c>
      <c r="B219">
        <v>213.03</v>
      </c>
      <c r="C219">
        <f t="shared" si="11"/>
        <v>0.70863386097728842</v>
      </c>
      <c r="D219">
        <f t="shared" si="9"/>
        <v>0.18632208012128262</v>
      </c>
      <c r="E219">
        <f t="shared" si="10"/>
        <v>0.93379529644110548</v>
      </c>
    </row>
    <row r="220" spans="1:5" x14ac:dyDescent="0.25">
      <c r="A220">
        <v>6552</v>
      </c>
      <c r="B220">
        <v>212.8</v>
      </c>
      <c r="C220">
        <f t="shared" si="11"/>
        <v>0.70786877724248687</v>
      </c>
      <c r="D220">
        <f t="shared" si="9"/>
        <v>0.18571923788443312</v>
      </c>
      <c r="E220">
        <f t="shared" si="10"/>
        <v>0.93077401605984478</v>
      </c>
    </row>
    <row r="221" spans="1:5" x14ac:dyDescent="0.25">
      <c r="A221">
        <v>6582</v>
      </c>
      <c r="B221">
        <v>213</v>
      </c>
      <c r="C221">
        <f t="shared" si="11"/>
        <v>0.70853406744666203</v>
      </c>
      <c r="D221">
        <f t="shared" si="9"/>
        <v>0.18624337465338983</v>
      </c>
      <c r="E221">
        <f t="shared" si="10"/>
        <v>0.93340084616621244</v>
      </c>
    </row>
    <row r="222" spans="1:5" x14ac:dyDescent="0.25">
      <c r="A222">
        <v>6612</v>
      </c>
      <c r="B222">
        <v>212.87</v>
      </c>
      <c r="C222">
        <f t="shared" si="11"/>
        <v>0.70810162881394823</v>
      </c>
      <c r="D222">
        <f t="shared" si="9"/>
        <v>0.18590257374275979</v>
      </c>
      <c r="E222">
        <f t="shared" si="10"/>
        <v>0.93169284522954388</v>
      </c>
    </row>
    <row r="223" spans="1:5" x14ac:dyDescent="0.25">
      <c r="A223">
        <v>6642</v>
      </c>
      <c r="B223">
        <v>213.52</v>
      </c>
      <c r="C223">
        <f t="shared" si="11"/>
        <v>0.71026382197751792</v>
      </c>
      <c r="D223">
        <f t="shared" si="9"/>
        <v>0.18761074338755773</v>
      </c>
      <c r="E223">
        <f t="shared" si="10"/>
        <v>0.94025372421284792</v>
      </c>
    </row>
    <row r="224" spans="1:5" x14ac:dyDescent="0.25">
      <c r="A224">
        <v>6672</v>
      </c>
      <c r="B224">
        <v>213.73</v>
      </c>
      <c r="C224">
        <f t="shared" si="11"/>
        <v>0.71096237669190177</v>
      </c>
      <c r="D224">
        <f t="shared" si="9"/>
        <v>0.18816484161116062</v>
      </c>
      <c r="E224">
        <f t="shared" si="10"/>
        <v>0.94303071293383023</v>
      </c>
    </row>
    <row r="225" spans="1:5" x14ac:dyDescent="0.25">
      <c r="A225">
        <v>6703</v>
      </c>
      <c r="B225">
        <v>213.31</v>
      </c>
      <c r="C225">
        <f t="shared" si="11"/>
        <v>0.70956526726313385</v>
      </c>
      <c r="D225">
        <f t="shared" si="9"/>
        <v>0.18705773401988951</v>
      </c>
      <c r="E225">
        <f t="shared" si="10"/>
        <v>0.93748219253994958</v>
      </c>
    </row>
    <row r="226" spans="1:5" x14ac:dyDescent="0.25">
      <c r="A226">
        <v>6732</v>
      </c>
      <c r="B226">
        <v>213.47</v>
      </c>
      <c r="C226">
        <f t="shared" si="11"/>
        <v>0.71009749942647393</v>
      </c>
      <c r="D226">
        <f t="shared" si="9"/>
        <v>0.18747897576813782</v>
      </c>
      <c r="E226">
        <f t="shared" si="10"/>
        <v>0.93959334094985814</v>
      </c>
    </row>
    <row r="227" spans="1:5" x14ac:dyDescent="0.25">
      <c r="A227">
        <v>6762</v>
      </c>
      <c r="B227">
        <v>213.98</v>
      </c>
      <c r="C227">
        <f t="shared" si="11"/>
        <v>0.71179398944712091</v>
      </c>
      <c r="D227">
        <f t="shared" si="9"/>
        <v>0.18882590354862405</v>
      </c>
      <c r="E227">
        <f t="shared" si="10"/>
        <v>0.94634377452834317</v>
      </c>
    </row>
    <row r="228" spans="1:5" x14ac:dyDescent="0.25">
      <c r="A228">
        <v>6792</v>
      </c>
      <c r="B228">
        <v>213.9</v>
      </c>
      <c r="C228">
        <f t="shared" si="11"/>
        <v>0.71152787336545087</v>
      </c>
      <c r="D228">
        <f t="shared" si="9"/>
        <v>0.1886141955572688</v>
      </c>
      <c r="E228">
        <f t="shared" si="10"/>
        <v>0.94528275198921174</v>
      </c>
    </row>
    <row r="229" spans="1:5" x14ac:dyDescent="0.25">
      <c r="A229">
        <v>6822</v>
      </c>
      <c r="B229">
        <v>214.74</v>
      </c>
      <c r="C229">
        <f t="shared" si="11"/>
        <v>0.71432209222298693</v>
      </c>
      <c r="D229">
        <f t="shared" si="9"/>
        <v>0.19084503605502964</v>
      </c>
      <c r="E229">
        <f t="shared" si="10"/>
        <v>0.9564631143089295</v>
      </c>
    </row>
    <row r="230" spans="1:5" x14ac:dyDescent="0.25">
      <c r="A230">
        <v>6852</v>
      </c>
      <c r="B230">
        <v>214.35</v>
      </c>
      <c r="C230">
        <f t="shared" si="11"/>
        <v>0.71302477632484518</v>
      </c>
      <c r="D230">
        <f t="shared" si="9"/>
        <v>0.18980711386085261</v>
      </c>
      <c r="E230">
        <f t="shared" si="10"/>
        <v>0.95126133219935094</v>
      </c>
    </row>
    <row r="231" spans="1:5" x14ac:dyDescent="0.25">
      <c r="A231">
        <v>6882</v>
      </c>
      <c r="B231">
        <v>214.54</v>
      </c>
      <c r="C231">
        <f t="shared" si="11"/>
        <v>0.71365680201881165</v>
      </c>
      <c r="D231">
        <f t="shared" si="9"/>
        <v>0.19031229689318901</v>
      </c>
      <c r="E231">
        <f t="shared" si="10"/>
        <v>0.95379317136264563</v>
      </c>
    </row>
    <row r="232" spans="1:5" x14ac:dyDescent="0.25">
      <c r="A232">
        <v>6912</v>
      </c>
      <c r="B232">
        <v>214.33</v>
      </c>
      <c r="C232">
        <f t="shared" si="11"/>
        <v>0.71295824730442769</v>
      </c>
      <c r="D232">
        <f t="shared" si="9"/>
        <v>0.18975398876515104</v>
      </c>
      <c r="E232">
        <f t="shared" si="10"/>
        <v>0.95099508375227038</v>
      </c>
    </row>
    <row r="233" spans="1:5" x14ac:dyDescent="0.25">
      <c r="A233">
        <v>6942</v>
      </c>
      <c r="B233">
        <v>214.03</v>
      </c>
      <c r="C233">
        <f t="shared" si="11"/>
        <v>0.71196031199816479</v>
      </c>
      <c r="D233">
        <f t="shared" si="9"/>
        <v>0.18895830145682388</v>
      </c>
      <c r="E233">
        <f t="shared" si="10"/>
        <v>0.94700731662628013</v>
      </c>
    </row>
    <row r="234" spans="1:5" x14ac:dyDescent="0.25">
      <c r="A234">
        <v>6972</v>
      </c>
      <c r="B234">
        <v>214.76</v>
      </c>
      <c r="C234">
        <f t="shared" si="11"/>
        <v>0.71438862124340441</v>
      </c>
      <c r="D234">
        <f t="shared" si="9"/>
        <v>0.19089836458566056</v>
      </c>
      <c r="E234">
        <f t="shared" si="10"/>
        <v>0.95673038231622554</v>
      </c>
    </row>
    <row r="235" spans="1:5" x14ac:dyDescent="0.25">
      <c r="A235">
        <v>7003</v>
      </c>
      <c r="B235">
        <v>214.89</v>
      </c>
      <c r="C235">
        <f t="shared" si="11"/>
        <v>0.71482105987611833</v>
      </c>
      <c r="D235">
        <f t="shared" si="9"/>
        <v>0.19124524220759664</v>
      </c>
      <c r="E235">
        <f t="shared" si="10"/>
        <v>0.95846883806765204</v>
      </c>
    </row>
    <row r="236" spans="1:5" x14ac:dyDescent="0.25">
      <c r="A236">
        <v>7032</v>
      </c>
      <c r="B236">
        <v>215.26</v>
      </c>
      <c r="C236">
        <f t="shared" si="11"/>
        <v>0.71605184675384259</v>
      </c>
      <c r="D236">
        <f t="shared" si="9"/>
        <v>0.1922348086765967</v>
      </c>
      <c r="E236">
        <f t="shared" si="10"/>
        <v>0.96342827451053947</v>
      </c>
    </row>
    <row r="237" spans="1:5" x14ac:dyDescent="0.25">
      <c r="A237">
        <v>7062</v>
      </c>
      <c r="B237">
        <v>215.06</v>
      </c>
      <c r="C237">
        <f t="shared" si="11"/>
        <v>0.71538655654966732</v>
      </c>
      <c r="D237">
        <f t="shared" si="9"/>
        <v>0.1916994850951495</v>
      </c>
      <c r="E237">
        <f t="shared" si="10"/>
        <v>0.96074537916016545</v>
      </c>
    </row>
    <row r="238" spans="1:5" x14ac:dyDescent="0.25">
      <c r="A238">
        <v>7092</v>
      </c>
      <c r="B238">
        <v>215.54</v>
      </c>
      <c r="C238">
        <f t="shared" si="11"/>
        <v>0.71698325303968802</v>
      </c>
      <c r="D238">
        <f t="shared" si="9"/>
        <v>0.19298593462797897</v>
      </c>
      <c r="E238">
        <f t="shared" si="10"/>
        <v>0.96719271230545378</v>
      </c>
    </row>
    <row r="239" spans="1:5" x14ac:dyDescent="0.25">
      <c r="A239">
        <v>7123</v>
      </c>
      <c r="B239">
        <v>215.55</v>
      </c>
      <c r="C239">
        <f t="shared" si="11"/>
        <v>0.71701651754989681</v>
      </c>
      <c r="D239">
        <f t="shared" si="9"/>
        <v>0.1930127966798072</v>
      </c>
      <c r="E239">
        <f t="shared" si="10"/>
        <v>0.96732733756099853</v>
      </c>
    </row>
    <row r="240" spans="1:5" x14ac:dyDescent="0.25">
      <c r="A240">
        <v>7152</v>
      </c>
      <c r="B240">
        <v>215.44</v>
      </c>
      <c r="C240">
        <f t="shared" si="11"/>
        <v>0.71665060793760038</v>
      </c>
      <c r="D240">
        <f t="shared" si="9"/>
        <v>0.19271745117369285</v>
      </c>
      <c r="E240">
        <f t="shared" si="10"/>
        <v>0.96584714667726068</v>
      </c>
    </row>
    <row r="241" spans="1:5" x14ac:dyDescent="0.25">
      <c r="A241">
        <v>7182</v>
      </c>
      <c r="B241">
        <v>215.61</v>
      </c>
      <c r="C241">
        <f t="shared" si="11"/>
        <v>0.71721610461114937</v>
      </c>
      <c r="D241">
        <f t="shared" si="9"/>
        <v>0.19317402133806272</v>
      </c>
      <c r="E241">
        <f t="shared" si="10"/>
        <v>0.96813535144454543</v>
      </c>
    </row>
    <row r="242" spans="1:5" x14ac:dyDescent="0.25">
      <c r="A242">
        <v>7227</v>
      </c>
      <c r="B242">
        <v>215.79</v>
      </c>
      <c r="C242">
        <f t="shared" si="11"/>
        <v>0.71781486579490705</v>
      </c>
      <c r="D242">
        <f t="shared" si="9"/>
        <v>0.19365823395020559</v>
      </c>
      <c r="E242">
        <f t="shared" si="10"/>
        <v>0.97056209259836979</v>
      </c>
    </row>
    <row r="243" spans="1:5" x14ac:dyDescent="0.25">
      <c r="A243">
        <v>7257</v>
      </c>
      <c r="B243">
        <v>211.55</v>
      </c>
      <c r="C243">
        <f t="shared" si="11"/>
        <v>0.70371071346639147</v>
      </c>
      <c r="D243">
        <f t="shared" si="9"/>
        <v>0.18246564681362221</v>
      </c>
      <c r="E243">
        <f t="shared" si="10"/>
        <v>0.91446790764538122</v>
      </c>
    </row>
    <row r="244" spans="1:5" x14ac:dyDescent="0.25">
      <c r="A244">
        <v>7287</v>
      </c>
      <c r="B244">
        <v>208.42</v>
      </c>
      <c r="C244">
        <f t="shared" si="11"/>
        <v>0.69329892177104835</v>
      </c>
      <c r="D244">
        <f t="shared" si="9"/>
        <v>0.17448584325286681</v>
      </c>
      <c r="E244">
        <f t="shared" si="10"/>
        <v>0.87447531510505017</v>
      </c>
    </row>
    <row r="245" spans="1:5" x14ac:dyDescent="0.25">
      <c r="A245">
        <v>7318</v>
      </c>
      <c r="B245">
        <v>205.69</v>
      </c>
      <c r="C245">
        <f t="shared" si="11"/>
        <v>0.684217710484056</v>
      </c>
      <c r="D245">
        <f t="shared" si="9"/>
        <v>0.16771872664701126</v>
      </c>
      <c r="E245">
        <f t="shared" si="10"/>
        <v>0.84056037784746307</v>
      </c>
    </row>
    <row r="246" spans="1:5" x14ac:dyDescent="0.25">
      <c r="A246">
        <v>7348</v>
      </c>
      <c r="B246">
        <v>203.11</v>
      </c>
      <c r="C246">
        <f t="shared" si="11"/>
        <v>0.67563546685019504</v>
      </c>
      <c r="D246">
        <f t="shared" si="9"/>
        <v>0.16148639534718667</v>
      </c>
      <c r="E246">
        <f t="shared" si="10"/>
        <v>0.80932563825111115</v>
      </c>
    </row>
    <row r="247" spans="1:5" x14ac:dyDescent="0.25">
      <c r="A247">
        <v>7377</v>
      </c>
      <c r="B247">
        <v>201.09</v>
      </c>
      <c r="C247">
        <f t="shared" si="11"/>
        <v>0.66891603578802483</v>
      </c>
      <c r="D247">
        <f t="shared" si="9"/>
        <v>0.1567160382696432</v>
      </c>
      <c r="E247">
        <f t="shared" si="10"/>
        <v>0.78541791352812051</v>
      </c>
    </row>
    <row r="248" spans="1:5" x14ac:dyDescent="0.25">
      <c r="A248">
        <v>7407</v>
      </c>
      <c r="B248">
        <v>199.02</v>
      </c>
      <c r="C248">
        <f t="shared" si="11"/>
        <v>0.66203028217481075</v>
      </c>
      <c r="D248">
        <f t="shared" si="9"/>
        <v>0.15192602940285241</v>
      </c>
      <c r="E248">
        <f t="shared" si="10"/>
        <v>0.76141169941324538</v>
      </c>
    </row>
    <row r="249" spans="1:5" x14ac:dyDescent="0.25">
      <c r="A249">
        <v>7438</v>
      </c>
      <c r="B249">
        <v>197.3</v>
      </c>
      <c r="C249">
        <f t="shared" si="11"/>
        <v>0.65630878641890344</v>
      </c>
      <c r="D249">
        <f t="shared" si="9"/>
        <v>0.14802098085545282</v>
      </c>
      <c r="E249">
        <f t="shared" si="10"/>
        <v>0.74184066433483553</v>
      </c>
    </row>
    <row r="250" spans="1:5" x14ac:dyDescent="0.25">
      <c r="A250">
        <v>7468</v>
      </c>
      <c r="B250">
        <v>195.78</v>
      </c>
      <c r="C250">
        <f t="shared" si="11"/>
        <v>0.65125258086717142</v>
      </c>
      <c r="D250">
        <f t="shared" si="9"/>
        <v>0.14462620634441434</v>
      </c>
      <c r="E250">
        <f t="shared" si="10"/>
        <v>0.72482698313922833</v>
      </c>
    </row>
    <row r="251" spans="1:5" x14ac:dyDescent="0.25">
      <c r="A251">
        <v>7498</v>
      </c>
      <c r="B251">
        <v>194.28</v>
      </c>
      <c r="C251">
        <f t="shared" si="11"/>
        <v>0.64626290433585687</v>
      </c>
      <c r="D251">
        <f t="shared" si="9"/>
        <v>0.1413273795145924</v>
      </c>
      <c r="E251">
        <f t="shared" si="10"/>
        <v>0.70829416547501856</v>
      </c>
    </row>
    <row r="252" spans="1:5" x14ac:dyDescent="0.25">
      <c r="A252">
        <v>7527</v>
      </c>
      <c r="B252">
        <v>192.64</v>
      </c>
      <c r="C252">
        <f t="shared" si="11"/>
        <v>0.64080752466161961</v>
      </c>
      <c r="D252">
        <f t="shared" si="9"/>
        <v>0.13777849315856064</v>
      </c>
      <c r="E252">
        <f t="shared" si="10"/>
        <v>0.69050811787019717</v>
      </c>
    </row>
    <row r="253" spans="1:5" x14ac:dyDescent="0.25">
      <c r="A253">
        <v>7558</v>
      </c>
      <c r="B253">
        <v>191.32</v>
      </c>
      <c r="C253">
        <f t="shared" si="11"/>
        <v>0.63641660931406285</v>
      </c>
      <c r="D253">
        <f t="shared" si="9"/>
        <v>0.13496561517706818</v>
      </c>
      <c r="E253">
        <f t="shared" si="10"/>
        <v>0.67641074290062497</v>
      </c>
    </row>
    <row r="254" spans="1:5" x14ac:dyDescent="0.25">
      <c r="A254">
        <v>7588</v>
      </c>
      <c r="B254">
        <v>190.01</v>
      </c>
      <c r="C254">
        <f t="shared" si="11"/>
        <v>0.63205895847671478</v>
      </c>
      <c r="D254">
        <f t="shared" si="9"/>
        <v>0.13221215857184532</v>
      </c>
      <c r="E254">
        <f t="shared" si="10"/>
        <v>0.66261117161396821</v>
      </c>
    </row>
    <row r="255" spans="1:5" x14ac:dyDescent="0.25">
      <c r="A255">
        <v>7618</v>
      </c>
      <c r="B255">
        <v>188.83</v>
      </c>
      <c r="C255">
        <f t="shared" si="11"/>
        <v>0.62813374627208074</v>
      </c>
      <c r="D255">
        <f t="shared" si="9"/>
        <v>0.12976423218898264</v>
      </c>
      <c r="E255">
        <f t="shared" si="10"/>
        <v>0.65034283422280492</v>
      </c>
    </row>
    <row r="256" spans="1:5" x14ac:dyDescent="0.25">
      <c r="A256">
        <v>7648</v>
      </c>
      <c r="B256">
        <v>187.77</v>
      </c>
      <c r="C256">
        <f t="shared" si="11"/>
        <v>0.62460770818995193</v>
      </c>
      <c r="D256">
        <f t="shared" si="9"/>
        <v>0.12759117613621598</v>
      </c>
      <c r="E256">
        <f t="shared" si="10"/>
        <v>0.63945207173423935</v>
      </c>
    </row>
    <row r="257" spans="1:5" x14ac:dyDescent="0.25">
      <c r="A257">
        <v>7677</v>
      </c>
      <c r="B257">
        <v>186.59</v>
      </c>
      <c r="C257">
        <f t="shared" si="11"/>
        <v>0.62068249598531777</v>
      </c>
      <c r="D257">
        <f t="shared" si="9"/>
        <v>0.1252008035022949</v>
      </c>
      <c r="E257">
        <f t="shared" si="10"/>
        <v>0.62747217798872035</v>
      </c>
    </row>
    <row r="258" spans="1:5" x14ac:dyDescent="0.25">
      <c r="A258">
        <v>7708</v>
      </c>
      <c r="B258">
        <v>185.4</v>
      </c>
      <c r="C258">
        <f t="shared" si="11"/>
        <v>0.61672401927047493</v>
      </c>
      <c r="D258">
        <f t="shared" si="9"/>
        <v>0.12282059907589583</v>
      </c>
      <c r="E258">
        <f t="shared" si="10"/>
        <v>0.61554324451774911</v>
      </c>
    </row>
    <row r="259" spans="1:5" x14ac:dyDescent="0.25">
      <c r="A259">
        <v>7738</v>
      </c>
      <c r="B259">
        <v>184.44</v>
      </c>
      <c r="C259">
        <f t="shared" si="11"/>
        <v>0.61353062629043364</v>
      </c>
      <c r="D259">
        <f t="shared" ref="D259:D322" si="12">4/3*PI()*(C259/2)^3</f>
        <v>0.12092256828006222</v>
      </c>
      <c r="E259">
        <f t="shared" ref="E259:E322" si="13">D259/$D$2</f>
        <v>0.60603083338270758</v>
      </c>
    </row>
    <row r="260" spans="1:5" x14ac:dyDescent="0.25">
      <c r="A260">
        <v>7768</v>
      </c>
      <c r="B260">
        <v>183.31</v>
      </c>
      <c r="C260">
        <f t="shared" ref="C260:C323" si="14">B260/$B$2*$C$2</f>
        <v>0.60977173663684336</v>
      </c>
      <c r="D260">
        <f t="shared" si="12"/>
        <v>0.11871360519390334</v>
      </c>
      <c r="E260">
        <f t="shared" si="13"/>
        <v>0.5949601146652882</v>
      </c>
    </row>
    <row r="261" spans="1:5" x14ac:dyDescent="0.25">
      <c r="A261">
        <v>7798</v>
      </c>
      <c r="B261">
        <v>182.53</v>
      </c>
      <c r="C261">
        <f t="shared" si="14"/>
        <v>0.60717710484055987</v>
      </c>
      <c r="D261">
        <f t="shared" si="12"/>
        <v>0.11720463409160317</v>
      </c>
      <c r="E261">
        <f t="shared" si="13"/>
        <v>0.58739756428544998</v>
      </c>
    </row>
    <row r="262" spans="1:5" x14ac:dyDescent="0.25">
      <c r="A262">
        <v>7827</v>
      </c>
      <c r="B262">
        <v>181.44</v>
      </c>
      <c r="C262">
        <f t="shared" si="14"/>
        <v>0.60355127322780455</v>
      </c>
      <c r="D262">
        <f t="shared" si="12"/>
        <v>0.11511744277654584</v>
      </c>
      <c r="E262">
        <f t="shared" si="13"/>
        <v>0.57693713237365196</v>
      </c>
    </row>
    <row r="263" spans="1:5" x14ac:dyDescent="0.25">
      <c r="A263">
        <v>7858</v>
      </c>
      <c r="B263">
        <v>180.67</v>
      </c>
      <c r="C263">
        <f t="shared" si="14"/>
        <v>0.60098990594172974</v>
      </c>
      <c r="D263">
        <f t="shared" si="12"/>
        <v>0.11365803820627964</v>
      </c>
      <c r="E263">
        <f t="shared" si="13"/>
        <v>0.56962299589325116</v>
      </c>
    </row>
    <row r="264" spans="1:5" x14ac:dyDescent="0.25">
      <c r="A264">
        <v>7888</v>
      </c>
      <c r="B264">
        <v>179.59</v>
      </c>
      <c r="C264">
        <f t="shared" si="14"/>
        <v>0.59739733883918333</v>
      </c>
      <c r="D264">
        <f t="shared" si="12"/>
        <v>0.11163194028392266</v>
      </c>
      <c r="E264">
        <f t="shared" si="13"/>
        <v>0.55946874735333307</v>
      </c>
    </row>
    <row r="265" spans="1:5" x14ac:dyDescent="0.25">
      <c r="A265">
        <v>7918</v>
      </c>
      <c r="B265">
        <v>178.74</v>
      </c>
      <c r="C265">
        <f t="shared" si="14"/>
        <v>0.59456985547143848</v>
      </c>
      <c r="D265">
        <f t="shared" si="12"/>
        <v>0.11005436764708908</v>
      </c>
      <c r="E265">
        <f t="shared" si="13"/>
        <v>0.55156238484862885</v>
      </c>
    </row>
    <row r="266" spans="1:5" x14ac:dyDescent="0.25">
      <c r="A266">
        <v>7948</v>
      </c>
      <c r="B266">
        <v>178.01</v>
      </c>
      <c r="C266">
        <f t="shared" si="14"/>
        <v>0.59214154622619863</v>
      </c>
      <c r="D266">
        <f t="shared" si="12"/>
        <v>0.10871143350517024</v>
      </c>
      <c r="E266">
        <f t="shared" si="13"/>
        <v>0.54483196629416819</v>
      </c>
    </row>
    <row r="267" spans="1:5" x14ac:dyDescent="0.25">
      <c r="A267">
        <v>7978</v>
      </c>
      <c r="B267">
        <v>177.26</v>
      </c>
      <c r="C267">
        <f t="shared" si="14"/>
        <v>0.58964670796054142</v>
      </c>
      <c r="D267">
        <f t="shared" si="12"/>
        <v>0.10734313054697503</v>
      </c>
      <c r="E267">
        <f t="shared" si="13"/>
        <v>0.53797440617226833</v>
      </c>
    </row>
    <row r="268" spans="1:5" x14ac:dyDescent="0.25">
      <c r="A268">
        <v>8008</v>
      </c>
      <c r="B268">
        <v>176.52</v>
      </c>
      <c r="C268">
        <f t="shared" si="14"/>
        <v>0.58718513420509288</v>
      </c>
      <c r="D268">
        <f t="shared" si="12"/>
        <v>0.10600437219371314</v>
      </c>
      <c r="E268">
        <f t="shared" si="13"/>
        <v>0.53126491552825317</v>
      </c>
    </row>
    <row r="269" spans="1:5" x14ac:dyDescent="0.25">
      <c r="A269">
        <v>8038</v>
      </c>
      <c r="B269">
        <v>175.71</v>
      </c>
      <c r="C269">
        <f t="shared" si="14"/>
        <v>0.58449070887818311</v>
      </c>
      <c r="D269">
        <f t="shared" si="12"/>
        <v>0.1045517865241207</v>
      </c>
      <c r="E269">
        <f t="shared" si="13"/>
        <v>0.52398495351269259</v>
      </c>
    </row>
    <row r="270" spans="1:5" x14ac:dyDescent="0.25">
      <c r="A270">
        <v>8068</v>
      </c>
      <c r="B270">
        <v>175.08</v>
      </c>
      <c r="C270">
        <f t="shared" si="14"/>
        <v>0.58239504473503101</v>
      </c>
      <c r="D270">
        <f t="shared" si="12"/>
        <v>0.10343121724858863</v>
      </c>
      <c r="E270">
        <f t="shared" si="13"/>
        <v>0.51836896683979183</v>
      </c>
    </row>
    <row r="271" spans="1:5" x14ac:dyDescent="0.25">
      <c r="A271">
        <v>8097</v>
      </c>
      <c r="B271">
        <v>174.26</v>
      </c>
      <c r="C271">
        <f t="shared" si="14"/>
        <v>0.57966735489791232</v>
      </c>
      <c r="D271">
        <f t="shared" si="12"/>
        <v>0.10198473014098762</v>
      </c>
      <c r="E271">
        <f t="shared" si="13"/>
        <v>0.51111956914864709</v>
      </c>
    </row>
    <row r="272" spans="1:5" x14ac:dyDescent="0.25">
      <c r="A272">
        <v>8128</v>
      </c>
      <c r="B272">
        <v>173.67</v>
      </c>
      <c r="C272">
        <f t="shared" si="14"/>
        <v>0.5777047487955953</v>
      </c>
      <c r="D272">
        <f t="shared" si="12"/>
        <v>0.10095235041452495</v>
      </c>
      <c r="E272">
        <f t="shared" si="13"/>
        <v>0.5059455643710894</v>
      </c>
    </row>
    <row r="273" spans="1:5" x14ac:dyDescent="0.25">
      <c r="A273">
        <v>8158</v>
      </c>
      <c r="B273">
        <v>172.94</v>
      </c>
      <c r="C273">
        <f t="shared" si="14"/>
        <v>0.57527643955035557</v>
      </c>
      <c r="D273">
        <f t="shared" si="12"/>
        <v>9.9684672382790593E-2</v>
      </c>
      <c r="E273">
        <f t="shared" si="13"/>
        <v>0.49959230885427297</v>
      </c>
    </row>
    <row r="274" spans="1:5" x14ac:dyDescent="0.25">
      <c r="A274">
        <v>8188</v>
      </c>
      <c r="B274">
        <v>172.32</v>
      </c>
      <c r="C274">
        <f t="shared" si="14"/>
        <v>0.57321403991741227</v>
      </c>
      <c r="D274">
        <f t="shared" si="12"/>
        <v>9.8616385307557688E-2</v>
      </c>
      <c r="E274">
        <f t="shared" si="13"/>
        <v>0.49423834626727325</v>
      </c>
    </row>
    <row r="275" spans="1:5" x14ac:dyDescent="0.25">
      <c r="A275">
        <v>8218</v>
      </c>
      <c r="B275">
        <v>171.65</v>
      </c>
      <c r="C275">
        <f t="shared" si="14"/>
        <v>0.57098531773342509</v>
      </c>
      <c r="D275">
        <f t="shared" si="12"/>
        <v>9.7470556411995063E-2</v>
      </c>
      <c r="E275">
        <f t="shared" si="13"/>
        <v>0.48849576528864624</v>
      </c>
    </row>
    <row r="276" spans="1:5" x14ac:dyDescent="0.25">
      <c r="A276">
        <v>8247</v>
      </c>
      <c r="B276">
        <v>171.07</v>
      </c>
      <c r="C276">
        <f t="shared" si="14"/>
        <v>0.56905597614131675</v>
      </c>
      <c r="D276">
        <f t="shared" si="12"/>
        <v>9.6485841325097008E-2</v>
      </c>
      <c r="E276">
        <f t="shared" si="13"/>
        <v>0.48356064264573967</v>
      </c>
    </row>
    <row r="277" spans="1:5" x14ac:dyDescent="0.25">
      <c r="A277">
        <v>8278</v>
      </c>
      <c r="B277">
        <v>170.55</v>
      </c>
      <c r="C277">
        <f t="shared" si="14"/>
        <v>0.5673262216104612</v>
      </c>
      <c r="D277">
        <f t="shared" si="12"/>
        <v>9.560865158960144E-2</v>
      </c>
      <c r="E277">
        <f t="shared" si="13"/>
        <v>0.47916440765008594</v>
      </c>
    </row>
    <row r="278" spans="1:5" x14ac:dyDescent="0.25">
      <c r="A278">
        <v>8308</v>
      </c>
      <c r="B278">
        <v>169.91</v>
      </c>
      <c r="C278">
        <f t="shared" si="14"/>
        <v>0.56519729295710019</v>
      </c>
      <c r="D278">
        <f t="shared" si="12"/>
        <v>9.4536352442604235E-2</v>
      </c>
      <c r="E278">
        <f t="shared" si="13"/>
        <v>0.47379033765692136</v>
      </c>
    </row>
    <row r="279" spans="1:5" x14ac:dyDescent="0.25">
      <c r="A279">
        <v>8338</v>
      </c>
      <c r="B279">
        <v>169.4</v>
      </c>
      <c r="C279">
        <f t="shared" si="14"/>
        <v>0.56350080293645333</v>
      </c>
      <c r="D279">
        <f t="shared" si="12"/>
        <v>9.36876272238642E-2</v>
      </c>
      <c r="E279">
        <f t="shared" si="13"/>
        <v>0.46953675903266751</v>
      </c>
    </row>
    <row r="280" spans="1:5" x14ac:dyDescent="0.25">
      <c r="A280">
        <v>8367</v>
      </c>
      <c r="B280">
        <v>168.83</v>
      </c>
      <c r="C280">
        <f t="shared" si="14"/>
        <v>0.5616047258545539</v>
      </c>
      <c r="D280">
        <f t="shared" si="12"/>
        <v>9.2745080684155878E-2</v>
      </c>
      <c r="E280">
        <f t="shared" si="13"/>
        <v>0.46481297361290647</v>
      </c>
    </row>
    <row r="281" spans="1:5" x14ac:dyDescent="0.25">
      <c r="A281">
        <v>8397</v>
      </c>
      <c r="B281">
        <v>168.24</v>
      </c>
      <c r="C281">
        <f t="shared" si="14"/>
        <v>0.55964211975223677</v>
      </c>
      <c r="D281">
        <f t="shared" si="12"/>
        <v>9.177614278650803E-2</v>
      </c>
      <c r="E281">
        <f t="shared" si="13"/>
        <v>0.45995692192661064</v>
      </c>
    </row>
    <row r="282" spans="1:5" x14ac:dyDescent="0.25">
      <c r="A282">
        <v>8428</v>
      </c>
      <c r="B282">
        <v>167.77</v>
      </c>
      <c r="C282">
        <f t="shared" si="14"/>
        <v>0.55807868777242486</v>
      </c>
      <c r="D282">
        <f t="shared" si="12"/>
        <v>9.1009124299217647E-2</v>
      </c>
      <c r="E282">
        <f t="shared" si="13"/>
        <v>0.45611283508918959</v>
      </c>
    </row>
    <row r="283" spans="1:5" x14ac:dyDescent="0.25">
      <c r="A283">
        <v>8458</v>
      </c>
      <c r="B283">
        <v>167.02</v>
      </c>
      <c r="C283">
        <f t="shared" si="14"/>
        <v>0.55558384950676765</v>
      </c>
      <c r="D283">
        <f t="shared" si="12"/>
        <v>8.9794029309842496E-2</v>
      </c>
      <c r="E283">
        <f t="shared" si="13"/>
        <v>0.45002311139638257</v>
      </c>
    </row>
    <row r="284" spans="1:5" x14ac:dyDescent="0.25">
      <c r="A284">
        <v>8488</v>
      </c>
      <c r="B284">
        <v>166.53</v>
      </c>
      <c r="C284">
        <f t="shared" si="14"/>
        <v>0.55395388850653826</v>
      </c>
      <c r="D284">
        <f t="shared" si="12"/>
        <v>8.900603774641043E-2</v>
      </c>
      <c r="E284">
        <f t="shared" si="13"/>
        <v>0.44607391323860562</v>
      </c>
    </row>
    <row r="285" spans="1:5" x14ac:dyDescent="0.25">
      <c r="A285">
        <v>8517</v>
      </c>
      <c r="B285">
        <v>166.08</v>
      </c>
      <c r="C285">
        <f t="shared" si="14"/>
        <v>0.55245698554714395</v>
      </c>
      <c r="D285">
        <f t="shared" si="12"/>
        <v>8.828644517951352E-2</v>
      </c>
      <c r="E285">
        <f t="shared" si="13"/>
        <v>0.44246751214065244</v>
      </c>
    </row>
    <row r="286" spans="1:5" x14ac:dyDescent="0.25">
      <c r="A286">
        <v>8548</v>
      </c>
      <c r="B286">
        <v>165.57</v>
      </c>
      <c r="C286">
        <f t="shared" si="14"/>
        <v>0.55076049552649686</v>
      </c>
      <c r="D286">
        <f t="shared" si="12"/>
        <v>8.7475607714790182E-2</v>
      </c>
      <c r="E286">
        <f t="shared" si="13"/>
        <v>0.4384038165751884</v>
      </c>
    </row>
    <row r="287" spans="1:5" x14ac:dyDescent="0.25">
      <c r="A287">
        <v>8578</v>
      </c>
      <c r="B287">
        <v>165.03</v>
      </c>
      <c r="C287">
        <f t="shared" si="14"/>
        <v>0.54896421197522371</v>
      </c>
      <c r="D287">
        <f t="shared" si="12"/>
        <v>8.6622501452622208E-2</v>
      </c>
      <c r="E287">
        <f t="shared" si="13"/>
        <v>0.4341282813597252</v>
      </c>
    </row>
    <row r="288" spans="1:5" x14ac:dyDescent="0.25">
      <c r="A288">
        <v>8608</v>
      </c>
      <c r="B288">
        <v>164.58</v>
      </c>
      <c r="C288">
        <f t="shared" si="14"/>
        <v>0.54746730901582941</v>
      </c>
      <c r="D288">
        <f t="shared" si="12"/>
        <v>8.5915831171666776E-2</v>
      </c>
      <c r="E288">
        <f t="shared" si="13"/>
        <v>0.43058664322396928</v>
      </c>
    </row>
    <row r="289" spans="1:5" x14ac:dyDescent="0.25">
      <c r="A289">
        <v>8638</v>
      </c>
      <c r="B289">
        <v>164.05</v>
      </c>
      <c r="C289">
        <f t="shared" si="14"/>
        <v>0.54570428997476494</v>
      </c>
      <c r="D289">
        <f t="shared" si="12"/>
        <v>8.5088472267671703E-2</v>
      </c>
      <c r="E289">
        <f t="shared" si="13"/>
        <v>0.42644014672437908</v>
      </c>
    </row>
    <row r="290" spans="1:5" x14ac:dyDescent="0.25">
      <c r="A290">
        <v>8667</v>
      </c>
      <c r="B290">
        <v>163.55000000000001</v>
      </c>
      <c r="C290">
        <f t="shared" si="14"/>
        <v>0.54404106446432665</v>
      </c>
      <c r="D290">
        <f t="shared" si="12"/>
        <v>8.4312830096991462E-2</v>
      </c>
      <c r="E290">
        <f t="shared" si="13"/>
        <v>0.42255284034485008</v>
      </c>
    </row>
    <row r="291" spans="1:5" x14ac:dyDescent="0.25">
      <c r="A291">
        <v>8697</v>
      </c>
      <c r="B291">
        <v>163.26</v>
      </c>
      <c r="C291">
        <f t="shared" si="14"/>
        <v>0.54307639366827254</v>
      </c>
      <c r="D291">
        <f t="shared" si="12"/>
        <v>8.3865124966558208E-2</v>
      </c>
      <c r="E291">
        <f t="shared" si="13"/>
        <v>0.42030906470259127</v>
      </c>
    </row>
    <row r="292" spans="1:5" x14ac:dyDescent="0.25">
      <c r="A292">
        <v>8728</v>
      </c>
      <c r="B292">
        <v>162.71</v>
      </c>
      <c r="C292">
        <f t="shared" si="14"/>
        <v>0.54124684560679059</v>
      </c>
      <c r="D292">
        <f t="shared" si="12"/>
        <v>8.3020387704029738E-2</v>
      </c>
      <c r="E292">
        <f t="shared" si="13"/>
        <v>0.41607547262394895</v>
      </c>
    </row>
    <row r="293" spans="1:5" x14ac:dyDescent="0.25">
      <c r="A293">
        <v>8758</v>
      </c>
      <c r="B293">
        <v>162.16</v>
      </c>
      <c r="C293">
        <f t="shared" si="14"/>
        <v>0.53941729754530854</v>
      </c>
      <c r="D293">
        <f t="shared" si="12"/>
        <v>8.2181342022180123E-2</v>
      </c>
      <c r="E293">
        <f t="shared" si="13"/>
        <v>0.41187040519071516</v>
      </c>
    </row>
    <row r="294" spans="1:5" x14ac:dyDescent="0.25">
      <c r="A294">
        <v>8788</v>
      </c>
      <c r="B294">
        <v>161.91999999999999</v>
      </c>
      <c r="C294">
        <f t="shared" si="14"/>
        <v>0.53861894930029819</v>
      </c>
      <c r="D294">
        <f t="shared" si="12"/>
        <v>8.1816991776411635E-2</v>
      </c>
      <c r="E294">
        <f t="shared" si="13"/>
        <v>0.41004438142834454</v>
      </c>
    </row>
    <row r="295" spans="1:5" x14ac:dyDescent="0.25">
      <c r="A295">
        <v>8817</v>
      </c>
      <c r="B295">
        <v>161.4</v>
      </c>
      <c r="C295">
        <f t="shared" si="14"/>
        <v>0.53688919476944252</v>
      </c>
      <c r="D295">
        <f t="shared" si="12"/>
        <v>8.1031263932230535E-2</v>
      </c>
      <c r="E295">
        <f t="shared" si="13"/>
        <v>0.40610652841220429</v>
      </c>
    </row>
    <row r="296" spans="1:5" x14ac:dyDescent="0.25">
      <c r="A296">
        <v>8848</v>
      </c>
      <c r="B296">
        <v>160.88</v>
      </c>
      <c r="C296">
        <f t="shared" si="14"/>
        <v>0.53515944023858686</v>
      </c>
      <c r="D296">
        <f t="shared" si="12"/>
        <v>8.0250582741579951E-2</v>
      </c>
      <c r="E296">
        <f t="shared" si="13"/>
        <v>0.40219396784302736</v>
      </c>
    </row>
    <row r="297" spans="1:5" x14ac:dyDescent="0.25">
      <c r="A297">
        <v>8878</v>
      </c>
      <c r="B297">
        <v>160.53</v>
      </c>
      <c r="C297">
        <f t="shared" si="14"/>
        <v>0.53399518238128008</v>
      </c>
      <c r="D297">
        <f t="shared" si="12"/>
        <v>7.9727957632776111E-2</v>
      </c>
      <c r="E297">
        <f t="shared" si="13"/>
        <v>0.39957471376382547</v>
      </c>
    </row>
    <row r="298" spans="1:5" x14ac:dyDescent="0.25">
      <c r="A298">
        <v>8908</v>
      </c>
      <c r="B298">
        <v>160.13</v>
      </c>
      <c r="C298">
        <f t="shared" si="14"/>
        <v>0.53266460197292964</v>
      </c>
      <c r="D298">
        <f t="shared" si="12"/>
        <v>7.9133455963473695E-2</v>
      </c>
      <c r="E298">
        <f t="shared" si="13"/>
        <v>0.39659523402551633</v>
      </c>
    </row>
    <row r="299" spans="1:5" x14ac:dyDescent="0.25">
      <c r="A299">
        <v>8937</v>
      </c>
      <c r="B299">
        <v>159.68</v>
      </c>
      <c r="C299">
        <f t="shared" si="14"/>
        <v>0.53116769901353533</v>
      </c>
      <c r="D299">
        <f t="shared" si="12"/>
        <v>7.846818255524643E-2</v>
      </c>
      <c r="E299">
        <f t="shared" si="13"/>
        <v>0.39326106569159913</v>
      </c>
    </row>
    <row r="300" spans="1:5" x14ac:dyDescent="0.25">
      <c r="A300">
        <v>8968</v>
      </c>
      <c r="B300">
        <v>159.33000000000001</v>
      </c>
      <c r="C300">
        <f t="shared" si="14"/>
        <v>0.53000344115622855</v>
      </c>
      <c r="D300">
        <f t="shared" si="12"/>
        <v>7.795333328898417E-2</v>
      </c>
      <c r="E300">
        <f t="shared" si="13"/>
        <v>0.3906807820081038</v>
      </c>
    </row>
    <row r="301" spans="1:5" x14ac:dyDescent="0.25">
      <c r="A301">
        <v>8998</v>
      </c>
      <c r="B301">
        <v>158.96</v>
      </c>
      <c r="C301">
        <f t="shared" si="14"/>
        <v>0.52877265427850428</v>
      </c>
      <c r="D301">
        <f t="shared" si="12"/>
        <v>7.7411518077775188E-2</v>
      </c>
      <c r="E301">
        <f t="shared" si="13"/>
        <v>0.38796535238517421</v>
      </c>
    </row>
    <row r="302" spans="1:5" x14ac:dyDescent="0.25">
      <c r="A302">
        <v>9031</v>
      </c>
      <c r="B302">
        <v>161.58000000000001</v>
      </c>
      <c r="C302">
        <f t="shared" si="14"/>
        <v>0.53748795595320031</v>
      </c>
      <c r="D302">
        <f t="shared" si="12"/>
        <v>8.1302674713901679E-2</v>
      </c>
      <c r="E302">
        <f t="shared" si="13"/>
        <v>0.40746676500446938</v>
      </c>
    </row>
    <row r="303" spans="1:5" x14ac:dyDescent="0.25">
      <c r="A303">
        <v>9062</v>
      </c>
      <c r="B303">
        <v>178.02</v>
      </c>
      <c r="C303">
        <f t="shared" si="14"/>
        <v>0.59217481073640743</v>
      </c>
      <c r="D303">
        <f t="shared" si="12"/>
        <v>0.10872975565684607</v>
      </c>
      <c r="E303">
        <f t="shared" si="13"/>
        <v>0.54492379190627194</v>
      </c>
    </row>
    <row r="304" spans="1:5" x14ac:dyDescent="0.25">
      <c r="A304">
        <v>9092</v>
      </c>
      <c r="B304">
        <v>186.76</v>
      </c>
      <c r="C304">
        <f t="shared" si="14"/>
        <v>0.62124799265886665</v>
      </c>
      <c r="D304">
        <f t="shared" si="12"/>
        <v>0.12554332240817886</v>
      </c>
      <c r="E304">
        <f t="shared" si="13"/>
        <v>0.6291887890476372</v>
      </c>
    </row>
    <row r="305" spans="1:5" x14ac:dyDescent="0.25">
      <c r="A305">
        <v>9122</v>
      </c>
      <c r="B305">
        <v>192.16</v>
      </c>
      <c r="C305">
        <f t="shared" si="14"/>
        <v>0.63921082817159902</v>
      </c>
      <c r="D305">
        <f t="shared" si="12"/>
        <v>0.1367511515575657</v>
      </c>
      <c r="E305">
        <f t="shared" si="13"/>
        <v>0.68535936279928511</v>
      </c>
    </row>
    <row r="306" spans="1:5" x14ac:dyDescent="0.25">
      <c r="A306">
        <v>9152</v>
      </c>
      <c r="B306">
        <v>195.64</v>
      </c>
      <c r="C306">
        <f t="shared" si="14"/>
        <v>0.65078687772424859</v>
      </c>
      <c r="D306">
        <f t="shared" si="12"/>
        <v>0.14431616660388388</v>
      </c>
      <c r="E306">
        <f t="shared" si="13"/>
        <v>0.72327314877226168</v>
      </c>
    </row>
    <row r="307" spans="1:5" x14ac:dyDescent="0.25">
      <c r="A307">
        <v>9182</v>
      </c>
      <c r="B307">
        <v>197.64</v>
      </c>
      <c r="C307">
        <f t="shared" si="14"/>
        <v>0.65743977976600132</v>
      </c>
      <c r="D307">
        <f t="shared" si="12"/>
        <v>0.14878753803106293</v>
      </c>
      <c r="E307">
        <f t="shared" si="13"/>
        <v>0.74568243920430866</v>
      </c>
    </row>
    <row r="308" spans="1:5" x14ac:dyDescent="0.25">
      <c r="A308">
        <v>9212</v>
      </c>
      <c r="B308">
        <v>199.88</v>
      </c>
      <c r="C308">
        <f t="shared" si="14"/>
        <v>0.6648910300527644</v>
      </c>
      <c r="D308">
        <f t="shared" si="12"/>
        <v>0.15390404850833894</v>
      </c>
      <c r="E308">
        <f t="shared" si="13"/>
        <v>0.77132499007515543</v>
      </c>
    </row>
    <row r="309" spans="1:5" x14ac:dyDescent="0.25">
      <c r="A309">
        <v>9242</v>
      </c>
      <c r="B309">
        <v>201.29</v>
      </c>
      <c r="C309">
        <f t="shared" si="14"/>
        <v>0.66958132599219999</v>
      </c>
      <c r="D309">
        <f t="shared" si="12"/>
        <v>0.15718410318537945</v>
      </c>
      <c r="E309">
        <f t="shared" si="13"/>
        <v>0.78776372684481977</v>
      </c>
    </row>
    <row r="310" spans="1:5" x14ac:dyDescent="0.25">
      <c r="A310">
        <v>9272</v>
      </c>
      <c r="B310">
        <v>201.83</v>
      </c>
      <c r="C310">
        <f t="shared" si="14"/>
        <v>0.67137760954347336</v>
      </c>
      <c r="D310">
        <f t="shared" si="12"/>
        <v>0.15845253169741352</v>
      </c>
      <c r="E310">
        <f t="shared" si="13"/>
        <v>0.79412074356360163</v>
      </c>
    </row>
    <row r="311" spans="1:5" x14ac:dyDescent="0.25">
      <c r="A311">
        <v>9302</v>
      </c>
      <c r="B311">
        <v>203.28</v>
      </c>
      <c r="C311">
        <f t="shared" si="14"/>
        <v>0.67620096352374404</v>
      </c>
      <c r="D311">
        <f t="shared" si="12"/>
        <v>0.16189221984283739</v>
      </c>
      <c r="E311">
        <f t="shared" si="13"/>
        <v>0.81135951960844976</v>
      </c>
    </row>
    <row r="312" spans="1:5" x14ac:dyDescent="0.25">
      <c r="A312">
        <v>9332</v>
      </c>
      <c r="B312">
        <v>204.4</v>
      </c>
      <c r="C312">
        <f t="shared" si="14"/>
        <v>0.67992658866712552</v>
      </c>
      <c r="D312">
        <f t="shared" si="12"/>
        <v>0.1645828946550347</v>
      </c>
      <c r="E312">
        <f t="shared" si="13"/>
        <v>0.82484444572266502</v>
      </c>
    </row>
    <row r="313" spans="1:5" x14ac:dyDescent="0.25">
      <c r="A313">
        <v>9361</v>
      </c>
      <c r="B313">
        <v>204.45</v>
      </c>
      <c r="C313">
        <f t="shared" si="14"/>
        <v>0.68009291121816928</v>
      </c>
      <c r="D313">
        <f t="shared" si="12"/>
        <v>0.16470370421321082</v>
      </c>
      <c r="E313">
        <f t="shared" si="13"/>
        <v>0.8254499101803211</v>
      </c>
    </row>
    <row r="314" spans="1:5" x14ac:dyDescent="0.25">
      <c r="A314">
        <v>9392</v>
      </c>
      <c r="B314">
        <v>205.97</v>
      </c>
      <c r="C314">
        <f t="shared" si="14"/>
        <v>0.68514911676990142</v>
      </c>
      <c r="D314">
        <f t="shared" si="12"/>
        <v>0.16840459177636685</v>
      </c>
      <c r="E314">
        <f t="shared" si="13"/>
        <v>0.84399774625473034</v>
      </c>
    </row>
    <row r="315" spans="1:5" x14ac:dyDescent="0.25">
      <c r="A315">
        <v>9422</v>
      </c>
      <c r="B315">
        <v>206.66</v>
      </c>
      <c r="C315">
        <f t="shared" si="14"/>
        <v>0.68744436797430608</v>
      </c>
      <c r="D315">
        <f t="shared" si="12"/>
        <v>0.1701027352512032</v>
      </c>
      <c r="E315">
        <f t="shared" si="13"/>
        <v>0.85250837681688463</v>
      </c>
    </row>
    <row r="316" spans="1:5" x14ac:dyDescent="0.25">
      <c r="A316">
        <v>9452</v>
      </c>
      <c r="B316">
        <v>205.07</v>
      </c>
      <c r="C316">
        <f t="shared" si="14"/>
        <v>0.68215531085111258</v>
      </c>
      <c r="D316">
        <f t="shared" si="12"/>
        <v>0.16620665769808446</v>
      </c>
      <c r="E316">
        <f t="shared" si="13"/>
        <v>0.83298230190776013</v>
      </c>
    </row>
    <row r="317" spans="1:5" x14ac:dyDescent="0.25">
      <c r="A317">
        <v>9482</v>
      </c>
      <c r="B317">
        <v>207.23</v>
      </c>
      <c r="C317">
        <f t="shared" si="14"/>
        <v>0.68934044505620551</v>
      </c>
      <c r="D317">
        <f t="shared" si="12"/>
        <v>0.17151412930253013</v>
      </c>
      <c r="E317">
        <f t="shared" si="13"/>
        <v>0.85958189770982518</v>
      </c>
    </row>
    <row r="318" spans="1:5" x14ac:dyDescent="0.25">
      <c r="A318">
        <v>9511</v>
      </c>
      <c r="B318">
        <v>206.97</v>
      </c>
      <c r="C318">
        <f t="shared" si="14"/>
        <v>0.68847556779077768</v>
      </c>
      <c r="D318">
        <f t="shared" si="12"/>
        <v>0.17086937109465847</v>
      </c>
      <c r="E318">
        <f t="shared" si="13"/>
        <v>0.85635054594807769</v>
      </c>
    </row>
    <row r="319" spans="1:5" x14ac:dyDescent="0.25">
      <c r="A319">
        <v>9542</v>
      </c>
      <c r="B319">
        <v>204.72</v>
      </c>
      <c r="C319">
        <f t="shared" si="14"/>
        <v>0.68099105299380591</v>
      </c>
      <c r="D319">
        <f t="shared" si="12"/>
        <v>0.16535709751910016</v>
      </c>
      <c r="E319">
        <f t="shared" si="13"/>
        <v>0.82872453869116869</v>
      </c>
    </row>
    <row r="320" spans="1:5" x14ac:dyDescent="0.25">
      <c r="A320">
        <v>9572</v>
      </c>
      <c r="B320">
        <v>208.8</v>
      </c>
      <c r="C320">
        <f t="shared" si="14"/>
        <v>0.69456297315898141</v>
      </c>
      <c r="D320">
        <f t="shared" si="12"/>
        <v>0.17544197390123009</v>
      </c>
      <c r="E320">
        <f t="shared" si="13"/>
        <v>0.87926718036140439</v>
      </c>
    </row>
    <row r="321" spans="1:5" x14ac:dyDescent="0.25">
      <c r="A321">
        <v>9602</v>
      </c>
      <c r="B321">
        <v>209.08</v>
      </c>
      <c r="C321">
        <f t="shared" si="14"/>
        <v>0.69549437944482684</v>
      </c>
      <c r="D321">
        <f t="shared" si="12"/>
        <v>0.1761487218452305</v>
      </c>
      <c r="E321">
        <f t="shared" si="13"/>
        <v>0.88280920772309668</v>
      </c>
    </row>
    <row r="322" spans="1:5" x14ac:dyDescent="0.25">
      <c r="A322">
        <v>9632</v>
      </c>
      <c r="B322">
        <v>209.53</v>
      </c>
      <c r="C322">
        <f t="shared" si="14"/>
        <v>0.69699128240422115</v>
      </c>
      <c r="D322">
        <f t="shared" si="12"/>
        <v>0.17728853893442531</v>
      </c>
      <c r="E322">
        <f t="shared" si="13"/>
        <v>0.88852165917276105</v>
      </c>
    </row>
    <row r="323" spans="1:5" x14ac:dyDescent="0.25">
      <c r="A323">
        <v>9661</v>
      </c>
      <c r="B323">
        <v>209.25</v>
      </c>
      <c r="C323">
        <f t="shared" si="14"/>
        <v>0.69605987611837572</v>
      </c>
      <c r="D323">
        <f t="shared" ref="D323:D386" si="15">4/3*PI()*(C323/2)^3</f>
        <v>0.17657874342644148</v>
      </c>
      <c r="E323">
        <f t="shared" ref="E323:E386" si="16">D323/$D$2</f>
        <v>0.88496435825405673</v>
      </c>
    </row>
    <row r="324" spans="1:5" x14ac:dyDescent="0.25">
      <c r="A324">
        <v>9692</v>
      </c>
      <c r="B324">
        <v>209.42</v>
      </c>
      <c r="C324">
        <f t="shared" ref="C324:C387" si="17">B324/$B$2*$C$2</f>
        <v>0.69662537279192471</v>
      </c>
      <c r="D324">
        <f t="shared" si="15"/>
        <v>0.17700946429646744</v>
      </c>
      <c r="E324">
        <f t="shared" si="16"/>
        <v>0.88712301342926436</v>
      </c>
    </row>
    <row r="325" spans="1:5" x14ac:dyDescent="0.25">
      <c r="A325">
        <v>9722</v>
      </c>
      <c r="B325">
        <v>209.91</v>
      </c>
      <c r="C325">
        <f t="shared" si="17"/>
        <v>0.6982553337921541</v>
      </c>
      <c r="D325">
        <f t="shared" si="15"/>
        <v>0.17825487166602813</v>
      </c>
      <c r="E325">
        <f t="shared" si="16"/>
        <v>0.89336465447949243</v>
      </c>
    </row>
    <row r="326" spans="1:5" x14ac:dyDescent="0.25">
      <c r="A326">
        <v>9752</v>
      </c>
      <c r="B326">
        <v>209.76</v>
      </c>
      <c r="C326">
        <f t="shared" si="17"/>
        <v>0.6977563661390227</v>
      </c>
      <c r="D326">
        <f t="shared" si="15"/>
        <v>0.17787300617544377</v>
      </c>
      <c r="E326">
        <f t="shared" si="16"/>
        <v>0.89145084910146777</v>
      </c>
    </row>
    <row r="327" spans="1:5" x14ac:dyDescent="0.25">
      <c r="A327">
        <v>9782</v>
      </c>
      <c r="B327">
        <v>209.6</v>
      </c>
      <c r="C327">
        <f t="shared" si="17"/>
        <v>0.6972241339756825</v>
      </c>
      <c r="D327">
        <f t="shared" si="15"/>
        <v>0.17746628452024388</v>
      </c>
      <c r="E327">
        <f t="shared" si="16"/>
        <v>0.88941247142589008</v>
      </c>
    </row>
    <row r="328" spans="1:5" x14ac:dyDescent="0.25">
      <c r="A328">
        <v>9812</v>
      </c>
      <c r="B328">
        <v>210.79</v>
      </c>
      <c r="C328">
        <f t="shared" si="17"/>
        <v>0.70118261069052534</v>
      </c>
      <c r="D328">
        <f t="shared" si="15"/>
        <v>0.18050616256117835</v>
      </c>
      <c r="E328">
        <f t="shared" si="16"/>
        <v>0.90464750859664023</v>
      </c>
    </row>
    <row r="329" spans="1:5" x14ac:dyDescent="0.25">
      <c r="A329">
        <v>9842</v>
      </c>
      <c r="B329">
        <v>210.76</v>
      </c>
      <c r="C329">
        <f t="shared" si="17"/>
        <v>0.70108281715989906</v>
      </c>
      <c r="D329">
        <f t="shared" si="15"/>
        <v>0.1804291036748718</v>
      </c>
      <c r="E329">
        <f t="shared" si="16"/>
        <v>0.90426131053822867</v>
      </c>
    </row>
    <row r="330" spans="1:5" x14ac:dyDescent="0.25">
      <c r="A330">
        <v>9872</v>
      </c>
      <c r="B330">
        <v>210.8</v>
      </c>
      <c r="C330">
        <f t="shared" si="17"/>
        <v>0.70121587520073414</v>
      </c>
      <c r="D330">
        <f t="shared" si="15"/>
        <v>0.18053185373144456</v>
      </c>
      <c r="E330">
        <f t="shared" si="16"/>
        <v>0.90477626571409531</v>
      </c>
    </row>
    <row r="331" spans="1:5" x14ac:dyDescent="0.25">
      <c r="A331">
        <v>9902</v>
      </c>
      <c r="B331">
        <v>211.12</v>
      </c>
      <c r="C331">
        <f t="shared" si="17"/>
        <v>0.70228033952741453</v>
      </c>
      <c r="D331">
        <f t="shared" si="15"/>
        <v>0.18135525886793397</v>
      </c>
      <c r="E331">
        <f t="shared" si="16"/>
        <v>0.90890294701251551</v>
      </c>
    </row>
    <row r="332" spans="1:5" x14ac:dyDescent="0.25">
      <c r="A332">
        <v>9932</v>
      </c>
      <c r="B332">
        <v>211.62</v>
      </c>
      <c r="C332">
        <f t="shared" si="17"/>
        <v>0.70394356503785271</v>
      </c>
      <c r="D332">
        <f t="shared" si="15"/>
        <v>0.18264683549828967</v>
      </c>
      <c r="E332">
        <f t="shared" si="16"/>
        <v>0.91537597576806795</v>
      </c>
    </row>
    <row r="333" spans="1:5" x14ac:dyDescent="0.25">
      <c r="A333">
        <v>9961</v>
      </c>
      <c r="B333">
        <v>212.21</v>
      </c>
      <c r="C333">
        <f t="shared" si="17"/>
        <v>0.70590617114016985</v>
      </c>
      <c r="D333">
        <f t="shared" si="15"/>
        <v>0.18417876565621427</v>
      </c>
      <c r="E333">
        <f t="shared" si="16"/>
        <v>0.92305359065415726</v>
      </c>
    </row>
    <row r="334" spans="1:5" x14ac:dyDescent="0.25">
      <c r="A334">
        <v>9992</v>
      </c>
      <c r="B334">
        <v>211.77</v>
      </c>
      <c r="C334">
        <f t="shared" si="17"/>
        <v>0.70444253269098422</v>
      </c>
      <c r="D334">
        <f t="shared" si="15"/>
        <v>0.18303550078620151</v>
      </c>
      <c r="E334">
        <f t="shared" si="16"/>
        <v>0.91732385987018705</v>
      </c>
    </row>
    <row r="335" spans="1:5" x14ac:dyDescent="0.25">
      <c r="A335">
        <v>10022</v>
      </c>
      <c r="B335">
        <v>212.46</v>
      </c>
      <c r="C335">
        <f t="shared" si="17"/>
        <v>0.70673778389538888</v>
      </c>
      <c r="D335">
        <f t="shared" si="15"/>
        <v>0.18483046383680929</v>
      </c>
      <c r="E335">
        <f t="shared" si="16"/>
        <v>0.92631972366073767</v>
      </c>
    </row>
    <row r="336" spans="1:5" x14ac:dyDescent="0.25">
      <c r="A336">
        <v>10052</v>
      </c>
      <c r="B336">
        <v>212.16</v>
      </c>
      <c r="C336">
        <f t="shared" si="17"/>
        <v>0.70573984858912597</v>
      </c>
      <c r="D336">
        <f t="shared" si="15"/>
        <v>0.18404861012136975</v>
      </c>
      <c r="E336">
        <f t="shared" si="16"/>
        <v>0.9224012867180672</v>
      </c>
    </row>
    <row r="337" spans="1:5" x14ac:dyDescent="0.25">
      <c r="A337">
        <v>10082</v>
      </c>
      <c r="B337">
        <v>212.65</v>
      </c>
      <c r="C337">
        <f t="shared" si="17"/>
        <v>0.70736980958935547</v>
      </c>
      <c r="D337">
        <f t="shared" si="15"/>
        <v>0.18532678130131747</v>
      </c>
      <c r="E337">
        <f t="shared" si="16"/>
        <v>0.92880713102328771</v>
      </c>
    </row>
    <row r="338" spans="1:5" x14ac:dyDescent="0.25">
      <c r="A338">
        <v>10112</v>
      </c>
      <c r="B338">
        <v>212.62</v>
      </c>
      <c r="C338">
        <f t="shared" si="17"/>
        <v>0.70727001605872908</v>
      </c>
      <c r="D338">
        <f t="shared" si="15"/>
        <v>0.18524835639020296</v>
      </c>
      <c r="E338">
        <f t="shared" si="16"/>
        <v>0.92841408682222004</v>
      </c>
    </row>
    <row r="339" spans="1:5" x14ac:dyDescent="0.25">
      <c r="A339">
        <v>10142</v>
      </c>
      <c r="B339">
        <v>212.99</v>
      </c>
      <c r="C339">
        <f t="shared" si="17"/>
        <v>0.70850080293645334</v>
      </c>
      <c r="D339">
        <f t="shared" si="15"/>
        <v>0.18621714442367582</v>
      </c>
      <c r="E339">
        <f t="shared" si="16"/>
        <v>0.93326938743026666</v>
      </c>
    </row>
    <row r="340" spans="1:5" x14ac:dyDescent="0.25">
      <c r="A340">
        <v>10172</v>
      </c>
      <c r="B340">
        <v>213.29</v>
      </c>
      <c r="C340">
        <f t="shared" si="17"/>
        <v>0.70949873824271625</v>
      </c>
      <c r="D340">
        <f t="shared" si="15"/>
        <v>0.18700512321046076</v>
      </c>
      <c r="E340">
        <f t="shared" si="16"/>
        <v>0.93721852155498331</v>
      </c>
    </row>
    <row r="341" spans="1:5" x14ac:dyDescent="0.25">
      <c r="A341">
        <v>10202</v>
      </c>
      <c r="B341">
        <v>213.58</v>
      </c>
      <c r="C341">
        <f t="shared" si="17"/>
        <v>0.71046340903877048</v>
      </c>
      <c r="D341">
        <f t="shared" si="15"/>
        <v>0.18776894601114894</v>
      </c>
      <c r="E341">
        <f t="shared" si="16"/>
        <v>0.94104659248534661</v>
      </c>
    </row>
    <row r="342" spans="1:5" x14ac:dyDescent="0.25">
      <c r="A342">
        <v>10232</v>
      </c>
      <c r="B342">
        <v>213.49</v>
      </c>
      <c r="C342">
        <f t="shared" si="17"/>
        <v>0.71016402844689153</v>
      </c>
      <c r="D342">
        <f t="shared" si="15"/>
        <v>0.18753167540964766</v>
      </c>
      <c r="E342">
        <f t="shared" si="16"/>
        <v>0.93985745713691426</v>
      </c>
    </row>
    <row r="343" spans="1:5" x14ac:dyDescent="0.25">
      <c r="A343">
        <v>10262</v>
      </c>
      <c r="B343">
        <v>213.41</v>
      </c>
      <c r="C343">
        <f t="shared" si="17"/>
        <v>0.70989791236522137</v>
      </c>
      <c r="D343">
        <f t="shared" si="15"/>
        <v>0.18732093608349773</v>
      </c>
      <c r="E343">
        <f t="shared" si="16"/>
        <v>0.93880128928280993</v>
      </c>
    </row>
    <row r="344" spans="1:5" x14ac:dyDescent="0.25">
      <c r="A344">
        <v>10292</v>
      </c>
      <c r="B344">
        <v>213.65</v>
      </c>
      <c r="C344">
        <f t="shared" si="17"/>
        <v>0.71069626061023172</v>
      </c>
      <c r="D344">
        <f t="shared" si="15"/>
        <v>0.18795362811427344</v>
      </c>
      <c r="E344">
        <f t="shared" si="16"/>
        <v>0.94197216866570188</v>
      </c>
    </row>
    <row r="345" spans="1:5" x14ac:dyDescent="0.25">
      <c r="A345">
        <v>10322</v>
      </c>
      <c r="B345">
        <v>214.52</v>
      </c>
      <c r="C345">
        <f t="shared" si="17"/>
        <v>0.71359027299839417</v>
      </c>
      <c r="D345">
        <f t="shared" si="15"/>
        <v>0.19025907757109994</v>
      </c>
      <c r="E345">
        <f t="shared" si="16"/>
        <v>0.95352645067868691</v>
      </c>
    </row>
    <row r="346" spans="1:5" x14ac:dyDescent="0.25">
      <c r="A346">
        <v>10351</v>
      </c>
      <c r="B346">
        <v>214.3</v>
      </c>
      <c r="C346">
        <f t="shared" si="17"/>
        <v>0.71285845377380141</v>
      </c>
      <c r="D346">
        <f t="shared" si="15"/>
        <v>0.18967431970951654</v>
      </c>
      <c r="E346">
        <f t="shared" si="16"/>
        <v>0.95059580423920909</v>
      </c>
    </row>
    <row r="347" spans="1:5" x14ac:dyDescent="0.25">
      <c r="A347">
        <v>10382</v>
      </c>
      <c r="B347">
        <v>214.13</v>
      </c>
      <c r="C347">
        <f t="shared" si="17"/>
        <v>0.71229295710025231</v>
      </c>
      <c r="D347">
        <f t="shared" si="15"/>
        <v>0.18922328290956653</v>
      </c>
      <c r="E347">
        <f t="shared" si="16"/>
        <v>0.94833533118072344</v>
      </c>
    </row>
    <row r="348" spans="1:5" x14ac:dyDescent="0.25">
      <c r="A348">
        <v>10412</v>
      </c>
      <c r="B348">
        <v>214.32</v>
      </c>
      <c r="C348">
        <f t="shared" si="17"/>
        <v>0.71292498279421879</v>
      </c>
      <c r="D348">
        <f t="shared" si="15"/>
        <v>0.18972742993499936</v>
      </c>
      <c r="E348">
        <f t="shared" si="16"/>
        <v>0.95086197816082108</v>
      </c>
    </row>
    <row r="349" spans="1:5" x14ac:dyDescent="0.25">
      <c r="A349">
        <v>10442</v>
      </c>
      <c r="B349">
        <v>214.8</v>
      </c>
      <c r="C349">
        <f t="shared" si="17"/>
        <v>0.7145216792842396</v>
      </c>
      <c r="D349">
        <f t="shared" si="15"/>
        <v>0.1910050514486471</v>
      </c>
      <c r="E349">
        <f t="shared" si="16"/>
        <v>0.9572650676889094</v>
      </c>
    </row>
    <row r="350" spans="1:5" x14ac:dyDescent="0.25">
      <c r="A350">
        <v>10472</v>
      </c>
      <c r="B350">
        <v>214.67</v>
      </c>
      <c r="C350">
        <f t="shared" si="17"/>
        <v>0.71408924065152557</v>
      </c>
      <c r="D350">
        <f t="shared" si="15"/>
        <v>0.19065846441156364</v>
      </c>
      <c r="E350">
        <f t="shared" si="16"/>
        <v>0.95552806826927372</v>
      </c>
    </row>
    <row r="351" spans="1:5" x14ac:dyDescent="0.25">
      <c r="A351">
        <v>10501</v>
      </c>
      <c r="B351">
        <v>215.03</v>
      </c>
      <c r="C351">
        <f t="shared" si="17"/>
        <v>0.71528676301904104</v>
      </c>
      <c r="D351">
        <f t="shared" si="15"/>
        <v>0.19161927237752077</v>
      </c>
      <c r="E351">
        <f t="shared" si="16"/>
        <v>0.96034337496190991</v>
      </c>
    </row>
    <row r="352" spans="1:5" x14ac:dyDescent="0.25">
      <c r="A352">
        <v>10532</v>
      </c>
      <c r="B352">
        <v>214.36</v>
      </c>
      <c r="C352">
        <f t="shared" si="17"/>
        <v>0.71305804083505397</v>
      </c>
      <c r="D352">
        <f t="shared" si="15"/>
        <v>0.18983368012663396</v>
      </c>
      <c r="E352">
        <f t="shared" si="16"/>
        <v>0.95139447505614216</v>
      </c>
    </row>
    <row r="353" spans="1:5" x14ac:dyDescent="0.25">
      <c r="A353">
        <v>10562</v>
      </c>
      <c r="B353">
        <v>214.74</v>
      </c>
      <c r="C353">
        <f t="shared" si="17"/>
        <v>0.71432209222298693</v>
      </c>
      <c r="D353">
        <f t="shared" si="15"/>
        <v>0.19084503605502964</v>
      </c>
      <c r="E353">
        <f t="shared" si="16"/>
        <v>0.9564631143089295</v>
      </c>
    </row>
    <row r="354" spans="1:5" x14ac:dyDescent="0.25">
      <c r="A354">
        <v>10592</v>
      </c>
      <c r="B354">
        <v>215.29</v>
      </c>
      <c r="C354">
        <f t="shared" si="17"/>
        <v>0.71615164028446898</v>
      </c>
      <c r="D354">
        <f t="shared" si="15"/>
        <v>0.19231519306797737</v>
      </c>
      <c r="E354">
        <f t="shared" si="16"/>
        <v>0.96383113909067775</v>
      </c>
    </row>
    <row r="355" spans="1:5" x14ac:dyDescent="0.25">
      <c r="A355">
        <v>10622</v>
      </c>
      <c r="B355">
        <v>214.68</v>
      </c>
      <c r="C355">
        <f t="shared" si="17"/>
        <v>0.71412250516173437</v>
      </c>
      <c r="D355">
        <f t="shared" si="15"/>
        <v>0.19068511005548461</v>
      </c>
      <c r="E355">
        <f t="shared" si="16"/>
        <v>0.95566160894758645</v>
      </c>
    </row>
    <row r="356" spans="1:5" x14ac:dyDescent="0.25">
      <c r="A356">
        <v>10652</v>
      </c>
      <c r="B356">
        <v>216.01</v>
      </c>
      <c r="C356">
        <f t="shared" si="17"/>
        <v>0.71854668501949992</v>
      </c>
      <c r="D356">
        <f t="shared" si="15"/>
        <v>0.19425114736948987</v>
      </c>
      <c r="E356">
        <f t="shared" si="16"/>
        <v>0.97353361246206005</v>
      </c>
    </row>
    <row r="357" spans="1:5" x14ac:dyDescent="0.25">
      <c r="A357">
        <v>10682</v>
      </c>
      <c r="B357">
        <v>215.36</v>
      </c>
      <c r="C357">
        <f t="shared" si="17"/>
        <v>0.71638449185593034</v>
      </c>
      <c r="D357">
        <f t="shared" si="15"/>
        <v>0.19250284378676494</v>
      </c>
      <c r="E357">
        <f t="shared" si="16"/>
        <v>0.96477159316065997</v>
      </c>
    </row>
    <row r="358" spans="1:5" x14ac:dyDescent="0.25">
      <c r="A358">
        <v>10712</v>
      </c>
      <c r="B358">
        <v>215.9</v>
      </c>
      <c r="C358">
        <f t="shared" si="17"/>
        <v>0.71818077540720349</v>
      </c>
      <c r="D358">
        <f t="shared" si="15"/>
        <v>0.19395453961660902</v>
      </c>
      <c r="E358">
        <f t="shared" si="16"/>
        <v>0.97204709554282098</v>
      </c>
    </row>
    <row r="359" spans="1:5" x14ac:dyDescent="0.25">
      <c r="A359">
        <v>10742</v>
      </c>
      <c r="B359">
        <v>215.48</v>
      </c>
      <c r="C359">
        <f t="shared" si="17"/>
        <v>0.71678366597843535</v>
      </c>
      <c r="D359">
        <f t="shared" si="15"/>
        <v>0.19282481465377321</v>
      </c>
      <c r="E359">
        <f t="shared" si="16"/>
        <v>0.96638522306972763</v>
      </c>
    </row>
    <row r="360" spans="1:5" x14ac:dyDescent="0.25">
      <c r="A360">
        <v>10771</v>
      </c>
      <c r="B360">
        <v>215.88</v>
      </c>
      <c r="C360">
        <f t="shared" si="17"/>
        <v>0.718114246386786</v>
      </c>
      <c r="D360">
        <f t="shared" si="15"/>
        <v>0.19390064339434887</v>
      </c>
      <c r="E360">
        <f t="shared" si="16"/>
        <v>0.97177698242037347</v>
      </c>
    </row>
    <row r="361" spans="1:5" x14ac:dyDescent="0.25">
      <c r="A361">
        <v>10802</v>
      </c>
      <c r="B361">
        <v>215.87</v>
      </c>
      <c r="C361">
        <f t="shared" si="17"/>
        <v>0.71808098187657721</v>
      </c>
      <c r="D361">
        <f t="shared" si="15"/>
        <v>0.19387369902780333</v>
      </c>
      <c r="E361">
        <f t="shared" si="16"/>
        <v>0.97164194462598297</v>
      </c>
    </row>
    <row r="362" spans="1:5" x14ac:dyDescent="0.25">
      <c r="A362">
        <v>10835</v>
      </c>
      <c r="B362">
        <v>216.07</v>
      </c>
      <c r="C362">
        <f t="shared" si="17"/>
        <v>0.71874627208075248</v>
      </c>
      <c r="D362">
        <f t="shared" si="15"/>
        <v>0.19441306079726389</v>
      </c>
      <c r="E362">
        <f t="shared" si="16"/>
        <v>0.97434507827001804</v>
      </c>
    </row>
    <row r="363" spans="1:5" x14ac:dyDescent="0.25">
      <c r="A363">
        <v>10865</v>
      </c>
      <c r="B363">
        <v>210.44</v>
      </c>
      <c r="C363">
        <f t="shared" si="17"/>
        <v>0.70001835283321867</v>
      </c>
      <c r="D363">
        <f t="shared" si="15"/>
        <v>0.17960850639645282</v>
      </c>
      <c r="E363">
        <f t="shared" si="16"/>
        <v>0.90014870145635684</v>
      </c>
    </row>
    <row r="364" spans="1:5" x14ac:dyDescent="0.25">
      <c r="A364">
        <v>10896</v>
      </c>
      <c r="B364">
        <v>207.97</v>
      </c>
      <c r="C364">
        <f t="shared" si="17"/>
        <v>0.69180201881165404</v>
      </c>
      <c r="D364">
        <f t="shared" si="15"/>
        <v>0.17335808360754759</v>
      </c>
      <c r="E364">
        <f t="shared" si="16"/>
        <v>0.86882329226572974</v>
      </c>
    </row>
    <row r="365" spans="1:5" x14ac:dyDescent="0.25">
      <c r="A365">
        <v>10926</v>
      </c>
      <c r="B365">
        <v>205.23</v>
      </c>
      <c r="C365">
        <f t="shared" si="17"/>
        <v>0.68268754301445289</v>
      </c>
      <c r="D365">
        <f t="shared" si="15"/>
        <v>0.1665959952770491</v>
      </c>
      <c r="E365">
        <f t="shared" si="16"/>
        <v>0.83493355534872804</v>
      </c>
    </row>
    <row r="366" spans="1:5" x14ac:dyDescent="0.25">
      <c r="A366">
        <v>10956</v>
      </c>
      <c r="B366">
        <v>202.69</v>
      </c>
      <c r="C366">
        <f t="shared" si="17"/>
        <v>0.6742383574214269</v>
      </c>
      <c r="D366">
        <f t="shared" si="15"/>
        <v>0.16048667894809962</v>
      </c>
      <c r="E366">
        <f t="shared" si="16"/>
        <v>0.80431533313518033</v>
      </c>
    </row>
    <row r="367" spans="1:5" x14ac:dyDescent="0.25">
      <c r="A367">
        <v>10985</v>
      </c>
      <c r="B367">
        <v>200.53</v>
      </c>
      <c r="C367">
        <f t="shared" si="17"/>
        <v>0.66705322321633409</v>
      </c>
      <c r="D367">
        <f t="shared" si="15"/>
        <v>0.15541040184527499</v>
      </c>
      <c r="E367">
        <f t="shared" si="16"/>
        <v>0.7788744209310885</v>
      </c>
    </row>
    <row r="368" spans="1:5" x14ac:dyDescent="0.25">
      <c r="A368">
        <v>11015</v>
      </c>
      <c r="B368">
        <v>198.71</v>
      </c>
      <c r="C368">
        <f t="shared" si="17"/>
        <v>0.66099908235833904</v>
      </c>
      <c r="D368">
        <f t="shared" si="15"/>
        <v>0.15121719992918026</v>
      </c>
      <c r="E368">
        <f t="shared" si="16"/>
        <v>0.75785923999424887</v>
      </c>
    </row>
    <row r="369" spans="1:5" x14ac:dyDescent="0.25">
      <c r="A369">
        <v>11046</v>
      </c>
      <c r="B369">
        <v>196.82</v>
      </c>
      <c r="C369">
        <f t="shared" si="17"/>
        <v>0.65471208992888275</v>
      </c>
      <c r="D369">
        <f t="shared" si="15"/>
        <v>0.14694327141868976</v>
      </c>
      <c r="E369">
        <f t="shared" si="16"/>
        <v>0.73643947944937016</v>
      </c>
    </row>
    <row r="370" spans="1:5" x14ac:dyDescent="0.25">
      <c r="A370">
        <v>11076</v>
      </c>
      <c r="B370">
        <v>195.31</v>
      </c>
      <c r="C370">
        <f t="shared" si="17"/>
        <v>0.64968914888735951</v>
      </c>
      <c r="D370">
        <f t="shared" si="15"/>
        <v>0.14358711249271883</v>
      </c>
      <c r="E370">
        <f t="shared" si="16"/>
        <v>0.71961932900267866</v>
      </c>
    </row>
    <row r="371" spans="1:5" x14ac:dyDescent="0.25">
      <c r="A371">
        <v>11106</v>
      </c>
      <c r="B371">
        <v>193.75</v>
      </c>
      <c r="C371">
        <f t="shared" si="17"/>
        <v>0.64449988529479241</v>
      </c>
      <c r="D371">
        <f t="shared" si="15"/>
        <v>0.14017389961073767</v>
      </c>
      <c r="E371">
        <f t="shared" si="16"/>
        <v>0.7025132397357946</v>
      </c>
    </row>
    <row r="372" spans="1:5" x14ac:dyDescent="0.25">
      <c r="A372">
        <v>11135</v>
      </c>
      <c r="B372">
        <v>192.32</v>
      </c>
      <c r="C372">
        <f t="shared" si="17"/>
        <v>0.63974306033493922</v>
      </c>
      <c r="D372">
        <f t="shared" si="15"/>
        <v>0.13709302927838052</v>
      </c>
      <c r="E372">
        <f t="shared" si="16"/>
        <v>0.68707276041403409</v>
      </c>
    </row>
    <row r="373" spans="1:5" x14ac:dyDescent="0.25">
      <c r="A373">
        <v>11166</v>
      </c>
      <c r="B373">
        <v>191.1</v>
      </c>
      <c r="C373">
        <f t="shared" si="17"/>
        <v>0.6356847900894701</v>
      </c>
      <c r="D373">
        <f t="shared" si="15"/>
        <v>0.13450055708195299</v>
      </c>
      <c r="E373">
        <f t="shared" si="16"/>
        <v>0.67407999894635096</v>
      </c>
    </row>
    <row r="374" spans="1:5" x14ac:dyDescent="0.25">
      <c r="A374">
        <v>11196</v>
      </c>
      <c r="B374">
        <v>189.79</v>
      </c>
      <c r="C374">
        <f t="shared" si="17"/>
        <v>0.63132713925212203</v>
      </c>
      <c r="D374">
        <f t="shared" si="15"/>
        <v>0.13175345097201049</v>
      </c>
      <c r="E374">
        <f t="shared" si="16"/>
        <v>0.66031225460483689</v>
      </c>
    </row>
    <row r="375" spans="1:5" x14ac:dyDescent="0.25">
      <c r="A375">
        <v>11226</v>
      </c>
      <c r="B375">
        <v>188.52</v>
      </c>
      <c r="C375">
        <f t="shared" si="17"/>
        <v>0.62710254645560914</v>
      </c>
      <c r="D375">
        <f t="shared" si="15"/>
        <v>0.12912618355157449</v>
      </c>
      <c r="E375">
        <f t="shared" si="16"/>
        <v>0.64714510899279154</v>
      </c>
    </row>
    <row r="376" spans="1:5" x14ac:dyDescent="0.25">
      <c r="A376">
        <v>11256</v>
      </c>
      <c r="B376">
        <v>187.26</v>
      </c>
      <c r="C376">
        <f t="shared" si="17"/>
        <v>0.62291121816930484</v>
      </c>
      <c r="D376">
        <f t="shared" si="15"/>
        <v>0.12655435044729885</v>
      </c>
      <c r="E376">
        <f t="shared" si="16"/>
        <v>0.63425578500907009</v>
      </c>
    </row>
    <row r="377" spans="1:5" x14ac:dyDescent="0.25">
      <c r="A377">
        <v>11285</v>
      </c>
      <c r="B377">
        <v>186.2</v>
      </c>
      <c r="C377">
        <f t="shared" si="17"/>
        <v>0.61938518008717591</v>
      </c>
      <c r="D377">
        <f t="shared" si="15"/>
        <v>0.12441738006711039</v>
      </c>
      <c r="E377">
        <f t="shared" si="16"/>
        <v>0.62354587404009099</v>
      </c>
    </row>
    <row r="378" spans="1:5" x14ac:dyDescent="0.25">
      <c r="A378">
        <v>11316</v>
      </c>
      <c r="B378">
        <v>185.23</v>
      </c>
      <c r="C378">
        <f t="shared" si="17"/>
        <v>0.61615852259692594</v>
      </c>
      <c r="D378">
        <f t="shared" si="15"/>
        <v>0.12248305275679797</v>
      </c>
      <c r="E378">
        <f t="shared" si="16"/>
        <v>0.6138515547035337</v>
      </c>
    </row>
    <row r="379" spans="1:5" x14ac:dyDescent="0.25">
      <c r="A379">
        <v>11346</v>
      </c>
      <c r="B379">
        <v>184.11</v>
      </c>
      <c r="C379">
        <f t="shared" si="17"/>
        <v>0.61243289745354446</v>
      </c>
      <c r="D379">
        <f t="shared" si="15"/>
        <v>0.12027466500930001</v>
      </c>
      <c r="E379">
        <f t="shared" si="16"/>
        <v>0.60278371942609676</v>
      </c>
    </row>
    <row r="380" spans="1:5" x14ac:dyDescent="0.25">
      <c r="A380">
        <v>11376</v>
      </c>
      <c r="B380">
        <v>182.97</v>
      </c>
      <c r="C380">
        <f t="shared" si="17"/>
        <v>0.60864074328974538</v>
      </c>
      <c r="D380">
        <f t="shared" si="15"/>
        <v>0.11805426623477916</v>
      </c>
      <c r="E380">
        <f t="shared" si="16"/>
        <v>0.59165568816688408</v>
      </c>
    </row>
    <row r="381" spans="1:5" x14ac:dyDescent="0.25">
      <c r="A381">
        <v>11405</v>
      </c>
      <c r="B381">
        <v>182.06</v>
      </c>
      <c r="C381">
        <f t="shared" si="17"/>
        <v>0.60561367286074785</v>
      </c>
      <c r="D381">
        <f t="shared" si="15"/>
        <v>0.11630158597934147</v>
      </c>
      <c r="E381">
        <f t="shared" si="16"/>
        <v>0.58287173417910354</v>
      </c>
    </row>
    <row r="382" spans="1:5" x14ac:dyDescent="0.25">
      <c r="A382">
        <v>11435</v>
      </c>
      <c r="B382">
        <v>181.07</v>
      </c>
      <c r="C382">
        <f t="shared" si="17"/>
        <v>0.60232048635008029</v>
      </c>
      <c r="D382">
        <f t="shared" si="15"/>
        <v>0.11441462110780998</v>
      </c>
      <c r="E382">
        <f t="shared" si="16"/>
        <v>0.57341478242953781</v>
      </c>
    </row>
    <row r="383" spans="1:5" x14ac:dyDescent="0.25">
      <c r="A383">
        <v>11466</v>
      </c>
      <c r="B383">
        <v>180.26</v>
      </c>
      <c r="C383">
        <f t="shared" si="17"/>
        <v>0.59962606102317051</v>
      </c>
      <c r="D383">
        <f t="shared" si="15"/>
        <v>0.1128860097792129</v>
      </c>
      <c r="E383">
        <f t="shared" si="16"/>
        <v>0.56575380060815939</v>
      </c>
    </row>
    <row r="384" spans="1:5" x14ac:dyDescent="0.25">
      <c r="A384">
        <v>11496</v>
      </c>
      <c r="B384">
        <v>179.38</v>
      </c>
      <c r="C384">
        <f t="shared" si="17"/>
        <v>0.59669878412479926</v>
      </c>
      <c r="D384">
        <f t="shared" si="15"/>
        <v>0.11124079424216303</v>
      </c>
      <c r="E384">
        <f t="shared" si="16"/>
        <v>0.55750843039154863</v>
      </c>
    </row>
    <row r="385" spans="1:5" x14ac:dyDescent="0.25">
      <c r="A385">
        <v>11526</v>
      </c>
      <c r="B385">
        <v>178.55</v>
      </c>
      <c r="C385">
        <f t="shared" si="17"/>
        <v>0.59393782977747189</v>
      </c>
      <c r="D385">
        <f t="shared" si="15"/>
        <v>0.10970377835335285</v>
      </c>
      <c r="E385">
        <f t="shared" si="16"/>
        <v>0.5498053272134823</v>
      </c>
    </row>
    <row r="386" spans="1:5" x14ac:dyDescent="0.25">
      <c r="A386">
        <v>11555</v>
      </c>
      <c r="B386">
        <v>177.84</v>
      </c>
      <c r="C386">
        <f t="shared" si="17"/>
        <v>0.59157604955264964</v>
      </c>
      <c r="D386">
        <f t="shared" si="15"/>
        <v>0.10840027177325087</v>
      </c>
      <c r="E386">
        <f t="shared" si="16"/>
        <v>0.54327250881328548</v>
      </c>
    </row>
    <row r="387" spans="1:5" x14ac:dyDescent="0.25">
      <c r="A387">
        <v>11585</v>
      </c>
      <c r="B387">
        <v>176.96</v>
      </c>
      <c r="C387">
        <f t="shared" si="17"/>
        <v>0.58864877265427862</v>
      </c>
      <c r="D387">
        <f t="shared" ref="D387:D450" si="18">4/3*PI()*(C387/2)^3</f>
        <v>0.10679904047505823</v>
      </c>
      <c r="E387">
        <f t="shared" ref="E387:E450" si="19">D387/$D$2</f>
        <v>0.5352475755697681</v>
      </c>
    </row>
    <row r="388" spans="1:5" x14ac:dyDescent="0.25">
      <c r="A388">
        <v>11616</v>
      </c>
      <c r="B388">
        <v>176.2</v>
      </c>
      <c r="C388">
        <f t="shared" ref="C388:C451" si="20">B388/$B$2*$C$2</f>
        <v>0.58612066987841238</v>
      </c>
      <c r="D388">
        <f t="shared" si="18"/>
        <v>0.10542891429644018</v>
      </c>
      <c r="E388">
        <f t="shared" si="19"/>
        <v>0.52838087796585798</v>
      </c>
    </row>
    <row r="389" spans="1:5" x14ac:dyDescent="0.25">
      <c r="A389">
        <v>11646</v>
      </c>
      <c r="B389">
        <v>175.44</v>
      </c>
      <c r="C389">
        <f t="shared" si="20"/>
        <v>0.58359256710254648</v>
      </c>
      <c r="D389">
        <f t="shared" si="18"/>
        <v>0.10407055676006875</v>
      </c>
      <c r="E389">
        <f t="shared" si="19"/>
        <v>0.52157316157753031</v>
      </c>
    </row>
    <row r="390" spans="1:5" x14ac:dyDescent="0.25">
      <c r="A390">
        <v>11676</v>
      </c>
      <c r="B390">
        <v>174.85</v>
      </c>
      <c r="C390">
        <f t="shared" si="20"/>
        <v>0.58162996100022935</v>
      </c>
      <c r="D390">
        <f t="shared" si="18"/>
        <v>0.10302412433976299</v>
      </c>
      <c r="E390">
        <f t="shared" si="19"/>
        <v>0.51632872854259992</v>
      </c>
    </row>
    <row r="391" spans="1:5" x14ac:dyDescent="0.25">
      <c r="A391">
        <v>11705</v>
      </c>
      <c r="B391">
        <v>174.12</v>
      </c>
      <c r="C391">
        <f t="shared" si="20"/>
        <v>0.57920165175498972</v>
      </c>
      <c r="D391">
        <f t="shared" si="18"/>
        <v>0.10173912481853692</v>
      </c>
      <c r="E391">
        <f t="shared" si="19"/>
        <v>0.50988866245881148</v>
      </c>
    </row>
    <row r="392" spans="1:5" x14ac:dyDescent="0.25">
      <c r="A392">
        <v>11736</v>
      </c>
      <c r="B392">
        <v>173.56</v>
      </c>
      <c r="C392">
        <f t="shared" si="20"/>
        <v>0.57733883918329887</v>
      </c>
      <c r="D392">
        <f t="shared" si="18"/>
        <v>0.10076064672750876</v>
      </c>
      <c r="E392">
        <f t="shared" si="19"/>
        <v>0.5049847979330504</v>
      </c>
    </row>
    <row r="393" spans="1:5" x14ac:dyDescent="0.25">
      <c r="A393">
        <v>11766</v>
      </c>
      <c r="B393">
        <v>172.83</v>
      </c>
      <c r="C393">
        <f t="shared" si="20"/>
        <v>0.57491052993805924</v>
      </c>
      <c r="D393">
        <f t="shared" si="18"/>
        <v>9.9494577421700481E-2</v>
      </c>
      <c r="E393">
        <f t="shared" si="19"/>
        <v>0.4986396049105023</v>
      </c>
    </row>
    <row r="394" spans="1:5" x14ac:dyDescent="0.25">
      <c r="A394">
        <v>11796</v>
      </c>
      <c r="B394">
        <v>172.16</v>
      </c>
      <c r="C394">
        <f t="shared" si="20"/>
        <v>0.57268180775407207</v>
      </c>
      <c r="D394">
        <f t="shared" si="18"/>
        <v>9.834194283449374E-2</v>
      </c>
      <c r="E394">
        <f t="shared" si="19"/>
        <v>0.49286291566707829</v>
      </c>
    </row>
    <row r="395" spans="1:5" x14ac:dyDescent="0.25">
      <c r="A395">
        <v>11825</v>
      </c>
      <c r="B395">
        <v>171.44</v>
      </c>
      <c r="C395">
        <f t="shared" si="20"/>
        <v>0.57028676301904102</v>
      </c>
      <c r="D395">
        <f t="shared" si="18"/>
        <v>9.7113251691272412E-2</v>
      </c>
      <c r="E395">
        <f t="shared" si="19"/>
        <v>0.48670505177047474</v>
      </c>
    </row>
    <row r="396" spans="1:5" x14ac:dyDescent="0.25">
      <c r="A396">
        <v>11855</v>
      </c>
      <c r="B396">
        <v>170.95</v>
      </c>
      <c r="C396">
        <f t="shared" si="20"/>
        <v>0.56865680201881164</v>
      </c>
      <c r="D396">
        <f t="shared" si="18"/>
        <v>9.6282938752010522E-2</v>
      </c>
      <c r="E396">
        <f t="shared" si="19"/>
        <v>0.48254375045421505</v>
      </c>
    </row>
    <row r="397" spans="1:5" x14ac:dyDescent="0.25">
      <c r="A397">
        <v>11886</v>
      </c>
      <c r="B397">
        <v>170.27</v>
      </c>
      <c r="C397">
        <f t="shared" si="20"/>
        <v>0.56639481532461577</v>
      </c>
      <c r="D397">
        <f t="shared" si="18"/>
        <v>9.513852852489818E-2</v>
      </c>
      <c r="E397">
        <f t="shared" si="19"/>
        <v>0.47680827945377868</v>
      </c>
    </row>
    <row r="398" spans="1:5" x14ac:dyDescent="0.25">
      <c r="A398">
        <v>11916</v>
      </c>
      <c r="B398">
        <v>169.6</v>
      </c>
      <c r="C398">
        <f t="shared" si="20"/>
        <v>0.5641660931406286</v>
      </c>
      <c r="D398">
        <f t="shared" si="18"/>
        <v>9.401985254340807E-2</v>
      </c>
      <c r="E398">
        <f t="shared" si="19"/>
        <v>0.47120178145269831</v>
      </c>
    </row>
    <row r="399" spans="1:5" x14ac:dyDescent="0.25">
      <c r="A399">
        <v>11946</v>
      </c>
      <c r="B399">
        <v>169.16</v>
      </c>
      <c r="C399">
        <f t="shared" si="20"/>
        <v>0.56270245469144298</v>
      </c>
      <c r="D399">
        <f t="shared" si="18"/>
        <v>9.3289991044895951E-2</v>
      </c>
      <c r="E399">
        <f t="shared" si="19"/>
        <v>0.46754391527859573</v>
      </c>
    </row>
    <row r="400" spans="1:5" x14ac:dyDescent="0.25">
      <c r="A400">
        <v>11975</v>
      </c>
      <c r="B400">
        <v>168.47</v>
      </c>
      <c r="C400">
        <f t="shared" si="20"/>
        <v>0.56040720348703832</v>
      </c>
      <c r="D400">
        <f t="shared" si="18"/>
        <v>9.2153057610431285E-2</v>
      </c>
      <c r="E400">
        <f t="shared" si="19"/>
        <v>0.46184591591760388</v>
      </c>
    </row>
    <row r="401" spans="1:5" x14ac:dyDescent="0.25">
      <c r="A401">
        <v>12005</v>
      </c>
      <c r="B401">
        <v>167.95</v>
      </c>
      <c r="C401">
        <f t="shared" si="20"/>
        <v>0.55867744895618265</v>
      </c>
      <c r="D401">
        <f t="shared" si="18"/>
        <v>9.1302369059568747E-2</v>
      </c>
      <c r="E401">
        <f t="shared" si="19"/>
        <v>0.45758249760982922</v>
      </c>
    </row>
    <row r="402" spans="1:5" x14ac:dyDescent="0.25">
      <c r="A402">
        <v>12036</v>
      </c>
      <c r="B402">
        <v>167.51</v>
      </c>
      <c r="C402">
        <f t="shared" si="20"/>
        <v>0.55721381050699692</v>
      </c>
      <c r="D402">
        <f t="shared" si="18"/>
        <v>9.0586658052822344E-2</v>
      </c>
      <c r="E402">
        <f t="shared" si="19"/>
        <v>0.45399554982953455</v>
      </c>
    </row>
    <row r="403" spans="1:5" x14ac:dyDescent="0.25">
      <c r="A403">
        <v>12066</v>
      </c>
      <c r="B403">
        <v>166.78</v>
      </c>
      <c r="C403">
        <f t="shared" si="20"/>
        <v>0.5547855012617573</v>
      </c>
      <c r="D403">
        <f t="shared" si="18"/>
        <v>8.9407495696484457E-2</v>
      </c>
      <c r="E403">
        <f t="shared" si="19"/>
        <v>0.44808591066399928</v>
      </c>
    </row>
    <row r="404" spans="1:5" x14ac:dyDescent="0.25">
      <c r="A404">
        <v>12096</v>
      </c>
      <c r="B404">
        <v>166.31</v>
      </c>
      <c r="C404">
        <f t="shared" si="20"/>
        <v>0.55322206928194539</v>
      </c>
      <c r="D404">
        <f t="shared" si="18"/>
        <v>8.8653750390436076E-2</v>
      </c>
      <c r="E404">
        <f t="shared" si="19"/>
        <v>0.444308345380033</v>
      </c>
    </row>
    <row r="405" spans="1:5" x14ac:dyDescent="0.25">
      <c r="A405">
        <v>12125</v>
      </c>
      <c r="B405">
        <v>165.87</v>
      </c>
      <c r="C405">
        <f t="shared" si="20"/>
        <v>0.55175843083275988</v>
      </c>
      <c r="D405">
        <f t="shared" si="18"/>
        <v>8.795196685120002E-2</v>
      </c>
      <c r="E405">
        <f t="shared" si="19"/>
        <v>0.44079119825698754</v>
      </c>
    </row>
    <row r="406" spans="1:5" x14ac:dyDescent="0.25">
      <c r="A406">
        <v>12156</v>
      </c>
      <c r="B406">
        <v>165.26</v>
      </c>
      <c r="C406">
        <f t="shared" si="20"/>
        <v>0.54972929571002516</v>
      </c>
      <c r="D406">
        <f t="shared" si="18"/>
        <v>8.6985180145294425E-2</v>
      </c>
      <c r="E406">
        <f t="shared" si="19"/>
        <v>0.43594592775523705</v>
      </c>
    </row>
    <row r="407" spans="1:5" x14ac:dyDescent="0.25">
      <c r="A407">
        <v>12186</v>
      </c>
      <c r="B407">
        <v>164.81</v>
      </c>
      <c r="C407">
        <f t="shared" si="20"/>
        <v>0.54823239275063085</v>
      </c>
      <c r="D407">
        <f t="shared" si="18"/>
        <v>8.627653604705203E-2</v>
      </c>
      <c r="E407">
        <f t="shared" si="19"/>
        <v>0.43239439738718427</v>
      </c>
    </row>
    <row r="408" spans="1:5" x14ac:dyDescent="0.25">
      <c r="A408">
        <v>12216</v>
      </c>
      <c r="B408">
        <v>164.28</v>
      </c>
      <c r="C408">
        <f t="shared" si="20"/>
        <v>0.54646937370956639</v>
      </c>
      <c r="D408">
        <f t="shared" si="18"/>
        <v>8.5446859331976224E-2</v>
      </c>
      <c r="E408">
        <f t="shared" si="19"/>
        <v>0.42823628465250363</v>
      </c>
    </row>
    <row r="409" spans="1:5" x14ac:dyDescent="0.25">
      <c r="A409">
        <v>12246</v>
      </c>
      <c r="B409">
        <v>163.88</v>
      </c>
      <c r="C409">
        <f t="shared" si="20"/>
        <v>0.54513879330121584</v>
      </c>
      <c r="D409">
        <f t="shared" si="18"/>
        <v>8.4824222542876138E-2</v>
      </c>
      <c r="E409">
        <f t="shared" si="19"/>
        <v>0.42511579939023952</v>
      </c>
    </row>
    <row r="410" spans="1:5" x14ac:dyDescent="0.25">
      <c r="A410">
        <v>12275</v>
      </c>
      <c r="B410">
        <v>163.33000000000001</v>
      </c>
      <c r="C410">
        <f t="shared" si="20"/>
        <v>0.54330924523973401</v>
      </c>
      <c r="D410">
        <f t="shared" si="18"/>
        <v>8.3973046249014568E-2</v>
      </c>
      <c r="E410">
        <f t="shared" si="19"/>
        <v>0.42084993664797771</v>
      </c>
    </row>
    <row r="411" spans="1:5" x14ac:dyDescent="0.25">
      <c r="A411">
        <v>12306</v>
      </c>
      <c r="B411">
        <v>162.86000000000001</v>
      </c>
      <c r="C411">
        <f t="shared" si="20"/>
        <v>0.54174581325992199</v>
      </c>
      <c r="D411">
        <f t="shared" si="18"/>
        <v>8.3250205330075613E-2</v>
      </c>
      <c r="E411">
        <f t="shared" si="19"/>
        <v>0.41722725569818908</v>
      </c>
    </row>
    <row r="412" spans="1:5" x14ac:dyDescent="0.25">
      <c r="A412">
        <v>12336</v>
      </c>
      <c r="B412">
        <v>162.34</v>
      </c>
      <c r="C412">
        <f t="shared" si="20"/>
        <v>0.54001605872906633</v>
      </c>
      <c r="D412">
        <f t="shared" si="18"/>
        <v>8.2455313427407625E-2</v>
      </c>
      <c r="E412">
        <f t="shared" si="19"/>
        <v>0.41324347492777619</v>
      </c>
    </row>
    <row r="413" spans="1:5" x14ac:dyDescent="0.25">
      <c r="A413">
        <v>12366</v>
      </c>
      <c r="B413">
        <v>161.84</v>
      </c>
      <c r="C413">
        <f t="shared" si="20"/>
        <v>0.53835283321862815</v>
      </c>
      <c r="D413">
        <f t="shared" si="18"/>
        <v>8.1695781437944981E-2</v>
      </c>
      <c r="E413">
        <f t="shared" si="19"/>
        <v>0.4094369083695073</v>
      </c>
    </row>
    <row r="414" spans="1:5" x14ac:dyDescent="0.25">
      <c r="A414">
        <v>12396</v>
      </c>
      <c r="B414">
        <v>161.52000000000001</v>
      </c>
      <c r="C414">
        <f t="shared" si="20"/>
        <v>0.53728836889194775</v>
      </c>
      <c r="D414">
        <f t="shared" si="18"/>
        <v>8.1212137222541447E-2</v>
      </c>
      <c r="E414">
        <f t="shared" si="19"/>
        <v>0.40701301586465338</v>
      </c>
    </row>
    <row r="415" spans="1:5" x14ac:dyDescent="0.25">
      <c r="A415">
        <v>12425</v>
      </c>
      <c r="B415">
        <v>161.11000000000001</v>
      </c>
      <c r="C415">
        <f t="shared" si="20"/>
        <v>0.53592452397338852</v>
      </c>
      <c r="D415">
        <f t="shared" si="18"/>
        <v>8.0595262645645011E-2</v>
      </c>
      <c r="E415">
        <f t="shared" si="19"/>
        <v>0.40392140923367853</v>
      </c>
    </row>
    <row r="416" spans="1:5" x14ac:dyDescent="0.25">
      <c r="A416">
        <v>12456</v>
      </c>
      <c r="B416">
        <v>160.63999999999999</v>
      </c>
      <c r="C416">
        <f t="shared" si="20"/>
        <v>0.53436109199357651</v>
      </c>
      <c r="D416">
        <f t="shared" si="18"/>
        <v>7.9891965972011814E-2</v>
      </c>
      <c r="E416">
        <f t="shared" si="19"/>
        <v>0.40039667869495832</v>
      </c>
    </row>
    <row r="417" spans="1:5" x14ac:dyDescent="0.25">
      <c r="A417">
        <v>12486</v>
      </c>
      <c r="B417">
        <v>160.22</v>
      </c>
      <c r="C417">
        <f t="shared" si="20"/>
        <v>0.53296398256480848</v>
      </c>
      <c r="D417">
        <f t="shared" si="18"/>
        <v>7.9266960266206055E-2</v>
      </c>
      <c r="E417">
        <f t="shared" si="19"/>
        <v>0.39726432107019172</v>
      </c>
    </row>
    <row r="418" spans="1:5" x14ac:dyDescent="0.25">
      <c r="A418">
        <v>12516</v>
      </c>
      <c r="B418">
        <v>159.74</v>
      </c>
      <c r="C418">
        <f t="shared" si="20"/>
        <v>0.53136728607478789</v>
      </c>
      <c r="D418">
        <f t="shared" si="18"/>
        <v>7.8556669408587049E-2</v>
      </c>
      <c r="E418">
        <f t="shared" si="19"/>
        <v>0.39370453759462082</v>
      </c>
    </row>
    <row r="419" spans="1:5" x14ac:dyDescent="0.25">
      <c r="A419">
        <v>12545</v>
      </c>
      <c r="B419">
        <v>159.51</v>
      </c>
      <c r="C419">
        <f t="shared" si="20"/>
        <v>0.53060220233998623</v>
      </c>
      <c r="D419">
        <f t="shared" si="18"/>
        <v>7.8217830707388122E-2</v>
      </c>
      <c r="E419">
        <f t="shared" si="19"/>
        <v>0.392006370714851</v>
      </c>
    </row>
    <row r="420" spans="1:5" x14ac:dyDescent="0.25">
      <c r="A420">
        <v>12576</v>
      </c>
      <c r="B420">
        <v>158.93</v>
      </c>
      <c r="C420">
        <f t="shared" si="20"/>
        <v>0.528672860747878</v>
      </c>
      <c r="D420">
        <f t="shared" si="18"/>
        <v>7.7367697482381897E-2</v>
      </c>
      <c r="E420">
        <f t="shared" si="19"/>
        <v>0.38774573554835667</v>
      </c>
    </row>
    <row r="421" spans="1:5" x14ac:dyDescent="0.25">
      <c r="A421">
        <v>12606</v>
      </c>
      <c r="B421">
        <v>158.68</v>
      </c>
      <c r="C421">
        <f t="shared" si="20"/>
        <v>0.52784124799265886</v>
      </c>
      <c r="D421">
        <f t="shared" si="18"/>
        <v>7.7003168788650739E-2</v>
      </c>
      <c r="E421">
        <f t="shared" si="19"/>
        <v>0.38591881745361228</v>
      </c>
    </row>
    <row r="422" spans="1:5" x14ac:dyDescent="0.25">
      <c r="A422">
        <v>12639</v>
      </c>
      <c r="B422">
        <v>161.19999999999999</v>
      </c>
      <c r="C422">
        <f t="shared" si="20"/>
        <v>0.53622390456526725</v>
      </c>
      <c r="D422">
        <f t="shared" si="18"/>
        <v>8.0730405586807177E-2</v>
      </c>
      <c r="E422">
        <f t="shared" si="19"/>
        <v>0.40459870868590825</v>
      </c>
    </row>
    <row r="423" spans="1:5" x14ac:dyDescent="0.25">
      <c r="A423">
        <v>12669</v>
      </c>
      <c r="B423">
        <v>178.09</v>
      </c>
      <c r="C423">
        <f t="shared" si="20"/>
        <v>0.59240766230786879</v>
      </c>
      <c r="D423">
        <f t="shared" si="18"/>
        <v>0.10885806836453846</v>
      </c>
      <c r="E423">
        <f t="shared" si="19"/>
        <v>0.5455668600967879</v>
      </c>
    </row>
    <row r="424" spans="1:5" x14ac:dyDescent="0.25">
      <c r="A424">
        <v>12699</v>
      </c>
      <c r="B424">
        <v>186.97</v>
      </c>
      <c r="C424">
        <f t="shared" si="20"/>
        <v>0.62194654737325072</v>
      </c>
      <c r="D424">
        <f t="shared" si="18"/>
        <v>0.12596729574729565</v>
      </c>
      <c r="E424">
        <f t="shared" si="19"/>
        <v>0.63131362744374131</v>
      </c>
    </row>
    <row r="425" spans="1:5" x14ac:dyDescent="0.25">
      <c r="A425">
        <v>12730</v>
      </c>
      <c r="B425">
        <v>191.84</v>
      </c>
      <c r="C425">
        <f t="shared" si="20"/>
        <v>0.63814636384491863</v>
      </c>
      <c r="D425">
        <f t="shared" si="18"/>
        <v>0.13606910218626028</v>
      </c>
      <c r="E425">
        <f t="shared" si="19"/>
        <v>0.68194111792754986</v>
      </c>
    </row>
    <row r="426" spans="1:5" x14ac:dyDescent="0.25">
      <c r="A426">
        <v>12760</v>
      </c>
      <c r="B426">
        <v>195.22</v>
      </c>
      <c r="C426">
        <f t="shared" si="20"/>
        <v>0.64938976829548067</v>
      </c>
      <c r="D426">
        <f t="shared" si="18"/>
        <v>0.14338870658234948</v>
      </c>
      <c r="E426">
        <f t="shared" si="19"/>
        <v>0.7186249728546128</v>
      </c>
    </row>
    <row r="427" spans="1:5" x14ac:dyDescent="0.25">
      <c r="A427">
        <v>12789</v>
      </c>
      <c r="B427">
        <v>197.4</v>
      </c>
      <c r="C427">
        <f t="shared" si="20"/>
        <v>0.65664143152099108</v>
      </c>
      <c r="D427">
        <f t="shared" si="18"/>
        <v>0.14824616486483269</v>
      </c>
      <c r="E427">
        <f t="shared" si="19"/>
        <v>0.74296922498988938</v>
      </c>
    </row>
    <row r="428" spans="1:5" x14ac:dyDescent="0.25">
      <c r="A428">
        <v>12819</v>
      </c>
      <c r="B428">
        <v>199.33</v>
      </c>
      <c r="C428">
        <f t="shared" si="20"/>
        <v>0.66306148199128245</v>
      </c>
      <c r="D428">
        <f t="shared" si="18"/>
        <v>0.15263707051115644</v>
      </c>
      <c r="E428">
        <f t="shared" si="19"/>
        <v>0.76497524294001562</v>
      </c>
    </row>
    <row r="429" spans="1:5" x14ac:dyDescent="0.25">
      <c r="A429">
        <v>12850</v>
      </c>
      <c r="B429">
        <v>200.95</v>
      </c>
      <c r="C429">
        <f t="shared" si="20"/>
        <v>0.66845033264510212</v>
      </c>
      <c r="D429">
        <f t="shared" si="18"/>
        <v>0.15638894631112965</v>
      </c>
      <c r="E429">
        <f t="shared" si="19"/>
        <v>0.78377861810932292</v>
      </c>
    </row>
    <row r="430" spans="1:5" x14ac:dyDescent="0.25">
      <c r="A430">
        <v>12880</v>
      </c>
      <c r="B430">
        <v>201.63</v>
      </c>
      <c r="C430">
        <f t="shared" si="20"/>
        <v>0.67071231933929798</v>
      </c>
      <c r="D430">
        <f t="shared" si="18"/>
        <v>0.15798195080936506</v>
      </c>
      <c r="E430">
        <f t="shared" si="19"/>
        <v>0.79176232088192755</v>
      </c>
    </row>
    <row r="431" spans="1:5" x14ac:dyDescent="0.25">
      <c r="A431">
        <v>12910</v>
      </c>
      <c r="B431">
        <v>202.45</v>
      </c>
      <c r="C431">
        <f t="shared" si="20"/>
        <v>0.67344000917641667</v>
      </c>
      <c r="D431">
        <f t="shared" si="18"/>
        <v>0.15991726929500247</v>
      </c>
      <c r="E431">
        <f t="shared" si="19"/>
        <v>0.80146160771807373</v>
      </c>
    </row>
    <row r="432" spans="1:5" x14ac:dyDescent="0.25">
      <c r="A432">
        <v>12939</v>
      </c>
      <c r="B432">
        <v>203.61</v>
      </c>
      <c r="C432">
        <f t="shared" si="20"/>
        <v>0.67729869236063323</v>
      </c>
      <c r="D432">
        <f t="shared" si="18"/>
        <v>0.16268193659982935</v>
      </c>
      <c r="E432">
        <f t="shared" si="19"/>
        <v>0.81531736396441545</v>
      </c>
    </row>
    <row r="433" spans="1:5" x14ac:dyDescent="0.25">
      <c r="A433">
        <v>12969</v>
      </c>
      <c r="B433">
        <v>204.41</v>
      </c>
      <c r="C433">
        <f t="shared" si="20"/>
        <v>0.67995985317733421</v>
      </c>
      <c r="D433">
        <f t="shared" si="18"/>
        <v>0.16460705183900534</v>
      </c>
      <c r="E433">
        <f t="shared" si="19"/>
        <v>0.82496551492043468</v>
      </c>
    </row>
    <row r="434" spans="1:5" x14ac:dyDescent="0.25">
      <c r="A434">
        <v>13000</v>
      </c>
      <c r="B434">
        <v>205.02</v>
      </c>
      <c r="C434">
        <f t="shared" si="20"/>
        <v>0.68198898830006893</v>
      </c>
      <c r="D434">
        <f t="shared" si="18"/>
        <v>0.16608511422272004</v>
      </c>
      <c r="E434">
        <f t="shared" si="19"/>
        <v>0.83237315925792221</v>
      </c>
    </row>
    <row r="435" spans="1:5" x14ac:dyDescent="0.25">
      <c r="A435">
        <v>13030</v>
      </c>
      <c r="B435">
        <v>205.88</v>
      </c>
      <c r="C435">
        <f t="shared" si="20"/>
        <v>0.68484973617802247</v>
      </c>
      <c r="D435">
        <f t="shared" si="18"/>
        <v>0.16818393160945805</v>
      </c>
      <c r="E435">
        <f t="shared" si="19"/>
        <v>0.84289185786062681</v>
      </c>
    </row>
    <row r="436" spans="1:5" x14ac:dyDescent="0.25">
      <c r="A436">
        <v>13060</v>
      </c>
      <c r="B436">
        <v>205.89</v>
      </c>
      <c r="C436">
        <f t="shared" si="20"/>
        <v>0.68488300068823127</v>
      </c>
      <c r="D436">
        <f t="shared" si="18"/>
        <v>0.16820843988137896</v>
      </c>
      <c r="E436">
        <f t="shared" si="19"/>
        <v>0.84301468661516177</v>
      </c>
    </row>
    <row r="437" spans="1:5" x14ac:dyDescent="0.25">
      <c r="A437">
        <v>13089</v>
      </c>
      <c r="B437">
        <v>206.43</v>
      </c>
      <c r="C437">
        <f t="shared" si="20"/>
        <v>0.68667928423950453</v>
      </c>
      <c r="D437">
        <f t="shared" si="18"/>
        <v>0.16953542513250447</v>
      </c>
      <c r="E437">
        <f t="shared" si="19"/>
        <v>0.84966517369184713</v>
      </c>
    </row>
    <row r="438" spans="1:5" x14ac:dyDescent="0.25">
      <c r="A438">
        <v>13119</v>
      </c>
      <c r="B438">
        <v>207.12</v>
      </c>
      <c r="C438">
        <f t="shared" si="20"/>
        <v>0.68897453544390919</v>
      </c>
      <c r="D438">
        <f t="shared" si="18"/>
        <v>0.17124114940458016</v>
      </c>
      <c r="E438">
        <f t="shared" si="19"/>
        <v>0.85821379713600843</v>
      </c>
    </row>
    <row r="439" spans="1:5" x14ac:dyDescent="0.25">
      <c r="A439">
        <v>13150</v>
      </c>
      <c r="B439">
        <v>207.1</v>
      </c>
      <c r="C439">
        <f t="shared" si="20"/>
        <v>0.68890800642349159</v>
      </c>
      <c r="D439">
        <f t="shared" si="18"/>
        <v>0.17119154783607374</v>
      </c>
      <c r="E439">
        <f t="shared" si="19"/>
        <v>0.85796520764335549</v>
      </c>
    </row>
    <row r="440" spans="1:5" x14ac:dyDescent="0.25">
      <c r="A440">
        <v>13180</v>
      </c>
      <c r="B440">
        <v>207.74</v>
      </c>
      <c r="C440">
        <f t="shared" si="20"/>
        <v>0.6910369350768526</v>
      </c>
      <c r="D440">
        <f t="shared" si="18"/>
        <v>0.17278355440385362</v>
      </c>
      <c r="E440">
        <f t="shared" si="19"/>
        <v>0.86594390906150476</v>
      </c>
    </row>
    <row r="441" spans="1:5" x14ac:dyDescent="0.25">
      <c r="A441">
        <v>13210</v>
      </c>
      <c r="B441">
        <v>208.25</v>
      </c>
      <c r="C441">
        <f t="shared" si="20"/>
        <v>0.69273342509749947</v>
      </c>
      <c r="D441">
        <f t="shared" si="18"/>
        <v>0.17405922768833423</v>
      </c>
      <c r="E441">
        <f t="shared" si="19"/>
        <v>0.87233723459795309</v>
      </c>
    </row>
    <row r="442" spans="1:5" x14ac:dyDescent="0.25">
      <c r="A442">
        <v>13239</v>
      </c>
      <c r="B442">
        <v>208.44</v>
      </c>
      <c r="C442">
        <f t="shared" si="20"/>
        <v>0.69336545079146594</v>
      </c>
      <c r="D442">
        <f t="shared" si="18"/>
        <v>0.17453607909994415</v>
      </c>
      <c r="E442">
        <f t="shared" si="19"/>
        <v>0.87472708342839123</v>
      </c>
    </row>
    <row r="443" spans="1:5" x14ac:dyDescent="0.25">
      <c r="A443">
        <v>13270</v>
      </c>
      <c r="B443">
        <v>208.76</v>
      </c>
      <c r="C443">
        <f t="shared" si="20"/>
        <v>0.69442991511814633</v>
      </c>
      <c r="D443">
        <f t="shared" si="18"/>
        <v>0.17534116449521059</v>
      </c>
      <c r="E443">
        <f t="shared" si="19"/>
        <v>0.87876195119523814</v>
      </c>
    </row>
    <row r="444" spans="1:5" x14ac:dyDescent="0.25">
      <c r="A444">
        <v>13300</v>
      </c>
      <c r="B444">
        <v>209.27</v>
      </c>
      <c r="C444">
        <f t="shared" si="20"/>
        <v>0.69612640513879342</v>
      </c>
      <c r="D444">
        <f t="shared" si="18"/>
        <v>0.17662938016372146</v>
      </c>
      <c r="E444">
        <f t="shared" si="19"/>
        <v>0.88521813572942831</v>
      </c>
    </row>
    <row r="445" spans="1:5" x14ac:dyDescent="0.25">
      <c r="A445">
        <v>13330</v>
      </c>
      <c r="B445">
        <v>209.3</v>
      </c>
      <c r="C445">
        <f t="shared" si="20"/>
        <v>0.6962261986694197</v>
      </c>
      <c r="D445">
        <f t="shared" si="18"/>
        <v>0.17670535341929841</v>
      </c>
      <c r="E445">
        <f t="shared" si="19"/>
        <v>0.88559889290360172</v>
      </c>
    </row>
    <row r="446" spans="1:5" x14ac:dyDescent="0.25">
      <c r="A446">
        <v>13359</v>
      </c>
      <c r="B446">
        <v>210.19</v>
      </c>
      <c r="C446">
        <f t="shared" si="20"/>
        <v>0.69918674007799952</v>
      </c>
      <c r="D446">
        <f t="shared" si="18"/>
        <v>0.17896914879461742</v>
      </c>
      <c r="E446">
        <f t="shared" si="19"/>
        <v>0.89694441605470654</v>
      </c>
    </row>
    <row r="447" spans="1:5" x14ac:dyDescent="0.25">
      <c r="A447">
        <v>13389</v>
      </c>
      <c r="B447">
        <v>209.81</v>
      </c>
      <c r="C447">
        <f t="shared" si="20"/>
        <v>0.69792268869006657</v>
      </c>
      <c r="D447">
        <f t="shared" si="18"/>
        <v>0.17800023401348464</v>
      </c>
      <c r="E447">
        <f t="shared" si="19"/>
        <v>0.89208848022206066</v>
      </c>
    </row>
    <row r="448" spans="1:5" x14ac:dyDescent="0.25">
      <c r="A448">
        <v>13420</v>
      </c>
      <c r="B448">
        <v>210.29</v>
      </c>
      <c r="C448">
        <f t="shared" si="20"/>
        <v>0.69951938518008716</v>
      </c>
      <c r="D448">
        <f t="shared" si="18"/>
        <v>0.17922470944259977</v>
      </c>
      <c r="E448">
        <f t="shared" si="19"/>
        <v>0.89822521611278883</v>
      </c>
    </row>
    <row r="449" spans="1:5" x14ac:dyDescent="0.25">
      <c r="A449">
        <v>13450</v>
      </c>
      <c r="B449">
        <v>210.61</v>
      </c>
      <c r="C449">
        <f t="shared" si="20"/>
        <v>0.70058384950676766</v>
      </c>
      <c r="D449">
        <f t="shared" si="18"/>
        <v>0.18004413819554149</v>
      </c>
      <c r="E449">
        <f t="shared" si="19"/>
        <v>0.90233196886462319</v>
      </c>
    </row>
    <row r="450" spans="1:5" x14ac:dyDescent="0.25">
      <c r="A450">
        <v>13480</v>
      </c>
      <c r="B450">
        <v>210.88</v>
      </c>
      <c r="C450">
        <f t="shared" si="20"/>
        <v>0.70148199128240418</v>
      </c>
      <c r="D450">
        <f t="shared" si="18"/>
        <v>0.18073747085717806</v>
      </c>
      <c r="E450">
        <f t="shared" si="19"/>
        <v>0.90580676250091041</v>
      </c>
    </row>
    <row r="451" spans="1:5" x14ac:dyDescent="0.25">
      <c r="A451">
        <v>13509</v>
      </c>
      <c r="B451">
        <v>211.44</v>
      </c>
      <c r="C451">
        <f t="shared" si="20"/>
        <v>0.70334480385409492</v>
      </c>
      <c r="D451">
        <f t="shared" ref="D451:D514" si="21">4/3*PI()*(C451/2)^3</f>
        <v>0.18218116390424866</v>
      </c>
      <c r="E451">
        <f t="shared" ref="E451:E514" si="22">D451/$D$2</f>
        <v>0.91304215712500281</v>
      </c>
    </row>
    <row r="452" spans="1:5" x14ac:dyDescent="0.25">
      <c r="A452">
        <v>13539</v>
      </c>
      <c r="B452">
        <v>211.32</v>
      </c>
      <c r="C452">
        <f t="shared" ref="C452:C515" si="23">B452/$B$2*$C$2</f>
        <v>0.70294562973158981</v>
      </c>
      <c r="D452">
        <f t="shared" si="21"/>
        <v>0.18187115631809689</v>
      </c>
      <c r="E452">
        <f t="shared" si="22"/>
        <v>0.91148848390698622</v>
      </c>
    </row>
    <row r="453" spans="1:5" x14ac:dyDescent="0.25">
      <c r="A453">
        <v>13570</v>
      </c>
      <c r="B453">
        <v>211.76</v>
      </c>
      <c r="C453">
        <f t="shared" si="23"/>
        <v>0.70440926818077543</v>
      </c>
      <c r="D453">
        <f t="shared" si="21"/>
        <v>0.18300957262955106</v>
      </c>
      <c r="E453">
        <f t="shared" si="22"/>
        <v>0.9171939150418027</v>
      </c>
    </row>
    <row r="454" spans="1:5" x14ac:dyDescent="0.25">
      <c r="A454">
        <v>13600</v>
      </c>
      <c r="B454">
        <v>211.75</v>
      </c>
      <c r="C454">
        <f t="shared" si="23"/>
        <v>0.70437600367056663</v>
      </c>
      <c r="D454">
        <f t="shared" si="21"/>
        <v>0.18298364692160976</v>
      </c>
      <c r="E454">
        <f t="shared" si="22"/>
        <v>0.91706398248567877</v>
      </c>
    </row>
    <row r="455" spans="1:5" x14ac:dyDescent="0.25">
      <c r="A455">
        <v>13630</v>
      </c>
      <c r="B455">
        <v>211.61</v>
      </c>
      <c r="C455">
        <f t="shared" si="23"/>
        <v>0.70391030052764403</v>
      </c>
      <c r="D455">
        <f t="shared" si="21"/>
        <v>0.18262094406013449</v>
      </c>
      <c r="E455">
        <f t="shared" si="22"/>
        <v>0.91524621496273739</v>
      </c>
    </row>
    <row r="456" spans="1:5" x14ac:dyDescent="0.25">
      <c r="A456">
        <v>13659</v>
      </c>
      <c r="B456">
        <v>212.09</v>
      </c>
      <c r="C456">
        <f t="shared" si="23"/>
        <v>0.70550699701766462</v>
      </c>
      <c r="D456">
        <f t="shared" si="21"/>
        <v>0.18386649540940175</v>
      </c>
      <c r="E456">
        <f t="shared" si="22"/>
        <v>0.92148857759986857</v>
      </c>
    </row>
    <row r="457" spans="1:5" x14ac:dyDescent="0.25">
      <c r="A457">
        <v>13689</v>
      </c>
      <c r="B457">
        <v>212.78</v>
      </c>
      <c r="C457">
        <f t="shared" si="23"/>
        <v>0.70780224822206927</v>
      </c>
      <c r="D457">
        <f t="shared" si="21"/>
        <v>0.18566687835897749</v>
      </c>
      <c r="E457">
        <f t="shared" si="22"/>
        <v>0.93051160444141223</v>
      </c>
    </row>
    <row r="458" spans="1:5" x14ac:dyDescent="0.25">
      <c r="A458">
        <v>13720</v>
      </c>
      <c r="B458">
        <v>212.54</v>
      </c>
      <c r="C458">
        <f t="shared" si="23"/>
        <v>0.70700389997705904</v>
      </c>
      <c r="D458">
        <f t="shared" si="21"/>
        <v>0.18503933146618637</v>
      </c>
      <c r="E458">
        <f t="shared" si="22"/>
        <v>0.92736651108262658</v>
      </c>
    </row>
    <row r="459" spans="1:5" x14ac:dyDescent="0.25">
      <c r="A459">
        <v>13750</v>
      </c>
      <c r="B459">
        <v>213.04</v>
      </c>
      <c r="C459">
        <f t="shared" si="23"/>
        <v>0.70866712548749711</v>
      </c>
      <c r="D459">
        <f t="shared" si="21"/>
        <v>0.18634832020388245</v>
      </c>
      <c r="E459">
        <f t="shared" si="22"/>
        <v>0.93392680455701949</v>
      </c>
    </row>
    <row r="460" spans="1:5" x14ac:dyDescent="0.25">
      <c r="A460">
        <v>13779</v>
      </c>
      <c r="B460">
        <v>212.67</v>
      </c>
      <c r="C460">
        <f t="shared" si="23"/>
        <v>0.70743633860977284</v>
      </c>
      <c r="D460">
        <f t="shared" si="21"/>
        <v>0.18537907687020463</v>
      </c>
      <c r="E460">
        <f t="shared" si="22"/>
        <v>0.92906922210889475</v>
      </c>
    </row>
    <row r="461" spans="1:5" x14ac:dyDescent="0.25">
      <c r="A461">
        <v>13809</v>
      </c>
      <c r="B461">
        <v>212.77</v>
      </c>
      <c r="C461">
        <f t="shared" si="23"/>
        <v>0.70776898371186059</v>
      </c>
      <c r="D461">
        <f t="shared" si="21"/>
        <v>0.18564070228706364</v>
      </c>
      <c r="E461">
        <f t="shared" si="22"/>
        <v>0.93038041712954589</v>
      </c>
    </row>
    <row r="462" spans="1:5" x14ac:dyDescent="0.25">
      <c r="A462">
        <v>13840</v>
      </c>
      <c r="B462">
        <v>213.59</v>
      </c>
      <c r="C462">
        <f t="shared" si="23"/>
        <v>0.71049667354897916</v>
      </c>
      <c r="D462">
        <f t="shared" si="21"/>
        <v>0.18779532175854835</v>
      </c>
      <c r="E462">
        <f t="shared" si="22"/>
        <v>0.94117878051612458</v>
      </c>
    </row>
    <row r="463" spans="1:5" x14ac:dyDescent="0.25">
      <c r="A463">
        <v>13870</v>
      </c>
      <c r="B463">
        <v>213.73</v>
      </c>
      <c r="C463">
        <f t="shared" si="23"/>
        <v>0.71096237669190177</v>
      </c>
      <c r="D463">
        <f t="shared" si="21"/>
        <v>0.18816484161116062</v>
      </c>
      <c r="E463">
        <f t="shared" si="22"/>
        <v>0.94303071293383023</v>
      </c>
    </row>
    <row r="464" spans="1:5" x14ac:dyDescent="0.25">
      <c r="A464">
        <v>13900</v>
      </c>
      <c r="B464">
        <v>213.21</v>
      </c>
      <c r="C464">
        <f t="shared" si="23"/>
        <v>0.7092326221610461</v>
      </c>
      <c r="D464">
        <f t="shared" si="21"/>
        <v>0.18679477861955304</v>
      </c>
      <c r="E464">
        <f t="shared" si="22"/>
        <v>0.93616433200593152</v>
      </c>
    </row>
    <row r="465" spans="1:5" x14ac:dyDescent="0.25">
      <c r="A465">
        <v>13929</v>
      </c>
      <c r="B465">
        <v>213.65</v>
      </c>
      <c r="C465">
        <f t="shared" si="23"/>
        <v>0.71069626061023172</v>
      </c>
      <c r="D465">
        <f t="shared" si="21"/>
        <v>0.18795362811427344</v>
      </c>
      <c r="E465">
        <f t="shared" si="22"/>
        <v>0.94197216866570188</v>
      </c>
    </row>
    <row r="466" spans="1:5" x14ac:dyDescent="0.25">
      <c r="A466">
        <v>13959</v>
      </c>
      <c r="B466">
        <v>213.72</v>
      </c>
      <c r="C466">
        <f t="shared" si="23"/>
        <v>0.71092911218169308</v>
      </c>
      <c r="D466">
        <f t="shared" si="21"/>
        <v>0.18813843127505095</v>
      </c>
      <c r="E466">
        <f t="shared" si="22"/>
        <v>0.94289835155389823</v>
      </c>
    </row>
    <row r="467" spans="1:5" x14ac:dyDescent="0.25">
      <c r="A467">
        <v>13990</v>
      </c>
      <c r="B467">
        <v>214.12</v>
      </c>
      <c r="C467">
        <f t="shared" si="23"/>
        <v>0.71225969259004362</v>
      </c>
      <c r="D467">
        <f t="shared" si="21"/>
        <v>0.18919677362368337</v>
      </c>
      <c r="E467">
        <f t="shared" si="22"/>
        <v>0.94820247389159484</v>
      </c>
    </row>
    <row r="468" spans="1:5" x14ac:dyDescent="0.25">
      <c r="A468">
        <v>14020</v>
      </c>
      <c r="B468">
        <v>214.08</v>
      </c>
      <c r="C468">
        <f t="shared" si="23"/>
        <v>0.71212663454920855</v>
      </c>
      <c r="D468">
        <f t="shared" si="21"/>
        <v>0.18909076123898652</v>
      </c>
      <c r="E468">
        <f t="shared" si="22"/>
        <v>0.94767116881959279</v>
      </c>
    </row>
    <row r="469" spans="1:5" x14ac:dyDescent="0.25">
      <c r="A469">
        <v>14050</v>
      </c>
      <c r="B469">
        <v>213.87</v>
      </c>
      <c r="C469">
        <f t="shared" si="23"/>
        <v>0.71142807983482448</v>
      </c>
      <c r="D469">
        <f t="shared" si="21"/>
        <v>0.18853484587570205</v>
      </c>
      <c r="E469">
        <f t="shared" si="22"/>
        <v>0.94488507309161196</v>
      </c>
    </row>
    <row r="470" spans="1:5" x14ac:dyDescent="0.25">
      <c r="A470">
        <v>14079</v>
      </c>
      <c r="B470">
        <v>214.38</v>
      </c>
      <c r="C470">
        <f t="shared" si="23"/>
        <v>0.71312456985547146</v>
      </c>
      <c r="D470">
        <f t="shared" si="21"/>
        <v>0.18988682009463567</v>
      </c>
      <c r="E470">
        <f t="shared" si="22"/>
        <v>0.95166079803912262</v>
      </c>
    </row>
    <row r="471" spans="1:5" x14ac:dyDescent="0.25">
      <c r="A471">
        <v>14109</v>
      </c>
      <c r="B471">
        <v>214.76</v>
      </c>
      <c r="C471">
        <f t="shared" si="23"/>
        <v>0.71438862124340441</v>
      </c>
      <c r="D471">
        <f t="shared" si="21"/>
        <v>0.19089836458566056</v>
      </c>
      <c r="E471">
        <f t="shared" si="22"/>
        <v>0.95673038231622554</v>
      </c>
    </row>
    <row r="472" spans="1:5" x14ac:dyDescent="0.25">
      <c r="A472">
        <v>14140</v>
      </c>
      <c r="B472">
        <v>215.16</v>
      </c>
      <c r="C472">
        <f t="shared" si="23"/>
        <v>0.71571920165175495</v>
      </c>
      <c r="D472">
        <f t="shared" si="21"/>
        <v>0.19196702248460357</v>
      </c>
      <c r="E472">
        <f t="shared" si="22"/>
        <v>0.96208620337021999</v>
      </c>
    </row>
    <row r="473" spans="1:5" x14ac:dyDescent="0.25">
      <c r="A473">
        <v>14170</v>
      </c>
      <c r="B473">
        <v>215.1</v>
      </c>
      <c r="C473">
        <f t="shared" si="23"/>
        <v>0.7155196145905024</v>
      </c>
      <c r="D473">
        <f t="shared" si="21"/>
        <v>0.19180647020202715</v>
      </c>
      <c r="E473">
        <f t="shared" si="22"/>
        <v>0.96128155924964587</v>
      </c>
    </row>
    <row r="474" spans="1:5" x14ac:dyDescent="0.25">
      <c r="A474">
        <v>14199</v>
      </c>
      <c r="B474">
        <v>214.81</v>
      </c>
      <c r="C474">
        <f t="shared" si="23"/>
        <v>0.71455494379444828</v>
      </c>
      <c r="D474">
        <f t="shared" si="21"/>
        <v>0.19103172937376076</v>
      </c>
      <c r="E474">
        <f t="shared" si="22"/>
        <v>0.95739877015172936</v>
      </c>
    </row>
    <row r="475" spans="1:5" x14ac:dyDescent="0.25">
      <c r="A475">
        <v>14229</v>
      </c>
      <c r="B475">
        <v>215.3</v>
      </c>
      <c r="C475">
        <f t="shared" si="23"/>
        <v>0.71618490479467767</v>
      </c>
      <c r="D475">
        <f t="shared" si="21"/>
        <v>0.19234199284400733</v>
      </c>
      <c r="E475">
        <f t="shared" si="22"/>
        <v>0.96396545223695729</v>
      </c>
    </row>
    <row r="476" spans="1:5" x14ac:dyDescent="0.25">
      <c r="A476">
        <v>14259</v>
      </c>
      <c r="B476">
        <v>215.25</v>
      </c>
      <c r="C476">
        <f t="shared" si="23"/>
        <v>0.71601858224363391</v>
      </c>
      <c r="D476">
        <f t="shared" si="21"/>
        <v>0.19220801885798752</v>
      </c>
      <c r="E476">
        <f t="shared" si="22"/>
        <v>0.96329401126812897</v>
      </c>
    </row>
    <row r="477" spans="1:5" x14ac:dyDescent="0.25">
      <c r="A477">
        <v>14290</v>
      </c>
      <c r="B477">
        <v>215.28</v>
      </c>
      <c r="C477">
        <f t="shared" si="23"/>
        <v>0.71611837577426019</v>
      </c>
      <c r="D477">
        <f t="shared" si="21"/>
        <v>0.19228839578147602</v>
      </c>
      <c r="E477">
        <f t="shared" si="22"/>
        <v>0.96369683842123455</v>
      </c>
    </row>
    <row r="478" spans="1:5" x14ac:dyDescent="0.25">
      <c r="A478">
        <v>14320</v>
      </c>
      <c r="B478">
        <v>215.26</v>
      </c>
      <c r="C478">
        <f t="shared" si="23"/>
        <v>0.71605184675384259</v>
      </c>
      <c r="D478">
        <f t="shared" si="21"/>
        <v>0.1922348086765967</v>
      </c>
      <c r="E478">
        <f t="shared" si="22"/>
        <v>0.96342827451053947</v>
      </c>
    </row>
    <row r="479" spans="1:5" x14ac:dyDescent="0.25">
      <c r="A479">
        <v>14349</v>
      </c>
      <c r="B479">
        <v>215.93</v>
      </c>
      <c r="C479">
        <f t="shared" si="23"/>
        <v>0.71828056893782977</v>
      </c>
      <c r="D479">
        <f t="shared" si="21"/>
        <v>0.19403540267465685</v>
      </c>
      <c r="E479">
        <f t="shared" si="22"/>
        <v>0.9724523590693539</v>
      </c>
    </row>
    <row r="480" spans="1:5" x14ac:dyDescent="0.25">
      <c r="A480">
        <v>14379</v>
      </c>
      <c r="B480">
        <v>215.81</v>
      </c>
      <c r="C480">
        <f t="shared" si="23"/>
        <v>0.71788139481532465</v>
      </c>
      <c r="D480">
        <f t="shared" si="21"/>
        <v>0.1937120852454296</v>
      </c>
      <c r="E480">
        <f t="shared" si="22"/>
        <v>0.97083198055880215</v>
      </c>
    </row>
    <row r="481" spans="1:5" x14ac:dyDescent="0.25">
      <c r="A481">
        <v>14410</v>
      </c>
      <c r="B481">
        <v>215.89</v>
      </c>
      <c r="C481">
        <f t="shared" si="23"/>
        <v>0.71814751089699469</v>
      </c>
      <c r="D481">
        <f t="shared" si="21"/>
        <v>0.19392759025724549</v>
      </c>
      <c r="E481">
        <f t="shared" si="22"/>
        <v>0.97191203272579252</v>
      </c>
    </row>
    <row r="482" spans="1:5" x14ac:dyDescent="0.25">
      <c r="A482">
        <v>14449</v>
      </c>
      <c r="B482">
        <v>216.35</v>
      </c>
      <c r="C482">
        <f t="shared" si="23"/>
        <v>0.7196776783665978</v>
      </c>
      <c r="D482">
        <f t="shared" si="21"/>
        <v>0.19516984650616667</v>
      </c>
      <c r="E482">
        <f t="shared" si="22"/>
        <v>0.97813788122137657</v>
      </c>
    </row>
    <row r="483" spans="1:5" x14ac:dyDescent="0.25">
      <c r="A483">
        <v>14479</v>
      </c>
      <c r="B483">
        <v>211.34</v>
      </c>
      <c r="C483">
        <f t="shared" si="23"/>
        <v>0.7030121587520074</v>
      </c>
      <c r="D483">
        <f t="shared" si="21"/>
        <v>0.18192279980751444</v>
      </c>
      <c r="E483">
        <f t="shared" si="22"/>
        <v>0.91174730694867034</v>
      </c>
    </row>
    <row r="484" spans="1:5" x14ac:dyDescent="0.25">
      <c r="A484">
        <v>14509</v>
      </c>
      <c r="B484">
        <v>208.61</v>
      </c>
      <c r="C484">
        <f t="shared" si="23"/>
        <v>0.69393094746501505</v>
      </c>
      <c r="D484">
        <f t="shared" si="21"/>
        <v>0.17496347315982758</v>
      </c>
      <c r="E484">
        <f t="shared" si="22"/>
        <v>0.87686906554122623</v>
      </c>
    </row>
    <row r="485" spans="1:5" x14ac:dyDescent="0.25">
      <c r="A485">
        <v>14539</v>
      </c>
      <c r="B485">
        <v>206.1</v>
      </c>
      <c r="C485">
        <f t="shared" si="23"/>
        <v>0.68558155540261534</v>
      </c>
      <c r="D485">
        <f t="shared" si="21"/>
        <v>0.16872366374170347</v>
      </c>
      <c r="E485">
        <f t="shared" si="22"/>
        <v>0.84559684766162546</v>
      </c>
    </row>
    <row r="486" spans="1:5" x14ac:dyDescent="0.25">
      <c r="A486">
        <v>14570</v>
      </c>
      <c r="B486">
        <v>203.35</v>
      </c>
      <c r="C486">
        <f t="shared" si="23"/>
        <v>0.67643381509520528</v>
      </c>
      <c r="D486">
        <f t="shared" si="21"/>
        <v>0.16205952146913011</v>
      </c>
      <c r="E486">
        <f t="shared" si="22"/>
        <v>0.81219798959342093</v>
      </c>
    </row>
    <row r="487" spans="1:5" x14ac:dyDescent="0.25">
      <c r="A487">
        <v>14599</v>
      </c>
      <c r="B487">
        <v>201.38</v>
      </c>
      <c r="C487">
        <f t="shared" si="23"/>
        <v>0.66988070658407883</v>
      </c>
      <c r="D487">
        <f t="shared" si="21"/>
        <v>0.1573950360989114</v>
      </c>
      <c r="E487">
        <f t="shared" si="22"/>
        <v>0.78882086490592629</v>
      </c>
    </row>
    <row r="488" spans="1:5" x14ac:dyDescent="0.25">
      <c r="A488">
        <v>14629</v>
      </c>
      <c r="B488">
        <v>199.23</v>
      </c>
      <c r="C488">
        <f t="shared" si="23"/>
        <v>0.66272883688919471</v>
      </c>
      <c r="D488">
        <f t="shared" si="21"/>
        <v>0.15240746055542237</v>
      </c>
      <c r="E488">
        <f t="shared" si="22"/>
        <v>0.76382450065256935</v>
      </c>
    </row>
    <row r="489" spans="1:5" x14ac:dyDescent="0.25">
      <c r="A489">
        <v>14659</v>
      </c>
      <c r="B489">
        <v>197.63</v>
      </c>
      <c r="C489">
        <f t="shared" si="23"/>
        <v>0.65740651525579263</v>
      </c>
      <c r="D489">
        <f t="shared" si="21"/>
        <v>0.14876495454442842</v>
      </c>
      <c r="E489">
        <f t="shared" si="22"/>
        <v>0.74556925694709675</v>
      </c>
    </row>
    <row r="490" spans="1:5" x14ac:dyDescent="0.25">
      <c r="A490">
        <v>14689</v>
      </c>
      <c r="B490">
        <v>195.9</v>
      </c>
      <c r="C490">
        <f t="shared" si="23"/>
        <v>0.65165175498967653</v>
      </c>
      <c r="D490">
        <f t="shared" si="21"/>
        <v>0.14489230785335738</v>
      </c>
      <c r="E490">
        <f t="shared" si="22"/>
        <v>0.72616061110895236</v>
      </c>
    </row>
    <row r="491" spans="1:5" x14ac:dyDescent="0.25">
      <c r="A491">
        <v>14720</v>
      </c>
      <c r="B491">
        <v>194.26</v>
      </c>
      <c r="C491">
        <f t="shared" si="23"/>
        <v>0.64619637531543928</v>
      </c>
      <c r="D491">
        <f t="shared" si="21"/>
        <v>0.14128373750372786</v>
      </c>
      <c r="E491">
        <f t="shared" si="22"/>
        <v>0.70807544365500663</v>
      </c>
    </row>
    <row r="492" spans="1:5" x14ac:dyDescent="0.25">
      <c r="A492">
        <v>14749</v>
      </c>
      <c r="B492">
        <v>192.88</v>
      </c>
      <c r="C492">
        <f t="shared" si="23"/>
        <v>0.64160587290662996</v>
      </c>
      <c r="D492">
        <f t="shared" si="21"/>
        <v>0.13829408781740588</v>
      </c>
      <c r="E492">
        <f t="shared" si="22"/>
        <v>0.69309213725741337</v>
      </c>
    </row>
    <row r="493" spans="1:5" x14ac:dyDescent="0.25">
      <c r="A493">
        <v>14779</v>
      </c>
      <c r="B493">
        <v>191.45</v>
      </c>
      <c r="C493">
        <f t="shared" si="23"/>
        <v>0.63684904794677677</v>
      </c>
      <c r="D493">
        <f t="shared" si="21"/>
        <v>0.13524092546375568</v>
      </c>
      <c r="E493">
        <f t="shared" si="22"/>
        <v>0.67779052274530738</v>
      </c>
    </row>
    <row r="494" spans="1:5" x14ac:dyDescent="0.25">
      <c r="A494">
        <v>14809</v>
      </c>
      <c r="B494">
        <v>190.1</v>
      </c>
      <c r="C494">
        <f t="shared" si="23"/>
        <v>0.63235833906859373</v>
      </c>
      <c r="D494">
        <f t="shared" si="21"/>
        <v>0.13240011812046554</v>
      </c>
      <c r="E494">
        <f t="shared" si="22"/>
        <v>0.66355317345459019</v>
      </c>
    </row>
    <row r="495" spans="1:5" x14ac:dyDescent="0.25">
      <c r="A495">
        <v>14839</v>
      </c>
      <c r="B495">
        <v>188.98</v>
      </c>
      <c r="C495">
        <f t="shared" si="23"/>
        <v>0.62863271392521214</v>
      </c>
      <c r="D495">
        <f t="shared" si="21"/>
        <v>0.13007371851456181</v>
      </c>
      <c r="E495">
        <f t="shared" si="22"/>
        <v>0.6518938950254245</v>
      </c>
    </row>
    <row r="496" spans="1:5" x14ac:dyDescent="0.25">
      <c r="A496">
        <v>14870</v>
      </c>
      <c r="B496">
        <v>187.77</v>
      </c>
      <c r="C496">
        <f t="shared" si="23"/>
        <v>0.62460770818995193</v>
      </c>
      <c r="D496">
        <f t="shared" si="21"/>
        <v>0.12759117613621598</v>
      </c>
      <c r="E496">
        <f t="shared" si="22"/>
        <v>0.63945207173423935</v>
      </c>
    </row>
    <row r="497" spans="1:5" x14ac:dyDescent="0.25">
      <c r="A497">
        <v>14899</v>
      </c>
      <c r="B497">
        <v>186.69</v>
      </c>
      <c r="C497">
        <f t="shared" si="23"/>
        <v>0.62101514108740541</v>
      </c>
      <c r="D497">
        <f t="shared" si="21"/>
        <v>0.12540220965735191</v>
      </c>
      <c r="E497">
        <f t="shared" si="22"/>
        <v>0.62848157054243214</v>
      </c>
    </row>
    <row r="498" spans="1:5" x14ac:dyDescent="0.25">
      <c r="A498">
        <v>14929</v>
      </c>
      <c r="B498">
        <v>185.67</v>
      </c>
      <c r="C498">
        <f t="shared" si="23"/>
        <v>0.61762216104611145</v>
      </c>
      <c r="D498">
        <f t="shared" si="21"/>
        <v>0.12335797575438262</v>
      </c>
      <c r="E498">
        <f t="shared" si="22"/>
        <v>0.61823642942885293</v>
      </c>
    </row>
    <row r="499" spans="1:5" x14ac:dyDescent="0.25">
      <c r="A499">
        <v>14959</v>
      </c>
      <c r="B499">
        <v>184.57</v>
      </c>
      <c r="C499">
        <f t="shared" si="23"/>
        <v>0.61396306492314756</v>
      </c>
      <c r="D499">
        <f t="shared" si="21"/>
        <v>0.1211784403760124</v>
      </c>
      <c r="E499">
        <f t="shared" si="22"/>
        <v>0.60731319433280684</v>
      </c>
    </row>
    <row r="500" spans="1:5" x14ac:dyDescent="0.25">
      <c r="A500">
        <v>14989</v>
      </c>
      <c r="B500">
        <v>183.56</v>
      </c>
      <c r="C500">
        <f t="shared" si="23"/>
        <v>0.6106033493920624</v>
      </c>
      <c r="D500">
        <f t="shared" si="21"/>
        <v>0.11919997629309385</v>
      </c>
      <c r="E500">
        <f t="shared" si="22"/>
        <v>0.59739767356573281</v>
      </c>
    </row>
    <row r="501" spans="1:5" x14ac:dyDescent="0.25">
      <c r="A501">
        <v>15020</v>
      </c>
      <c r="B501">
        <v>182.51</v>
      </c>
      <c r="C501">
        <f t="shared" si="23"/>
        <v>0.60711057582014216</v>
      </c>
      <c r="D501">
        <f t="shared" si="21"/>
        <v>0.11716611161562816</v>
      </c>
      <c r="E501">
        <f t="shared" si="22"/>
        <v>0.58720450017383574</v>
      </c>
    </row>
    <row r="502" spans="1:5" x14ac:dyDescent="0.25">
      <c r="A502">
        <v>15049</v>
      </c>
      <c r="B502">
        <v>181.56</v>
      </c>
      <c r="C502">
        <f t="shared" si="23"/>
        <v>0.60395044735030967</v>
      </c>
      <c r="D502">
        <f t="shared" si="21"/>
        <v>0.1153460014976494</v>
      </c>
      <c r="E502">
        <f t="shared" si="22"/>
        <v>0.57808260616069951</v>
      </c>
    </row>
    <row r="503" spans="1:5" x14ac:dyDescent="0.25">
      <c r="A503">
        <v>15079</v>
      </c>
      <c r="B503">
        <v>180.57</v>
      </c>
      <c r="C503">
        <f t="shared" si="23"/>
        <v>0.6006572608396421</v>
      </c>
      <c r="D503">
        <f t="shared" si="21"/>
        <v>0.11346941506914503</v>
      </c>
      <c r="E503">
        <f t="shared" si="22"/>
        <v>0.56867766832852229</v>
      </c>
    </row>
    <row r="504" spans="1:5" x14ac:dyDescent="0.25">
      <c r="A504">
        <v>15109</v>
      </c>
      <c r="B504">
        <v>179.75</v>
      </c>
      <c r="C504">
        <f t="shared" si="23"/>
        <v>0.59792957100252353</v>
      </c>
      <c r="D504">
        <f t="shared" si="21"/>
        <v>0.11193057096424179</v>
      </c>
      <c r="E504">
        <f t="shared" si="22"/>
        <v>0.56096540263151307</v>
      </c>
    </row>
    <row r="505" spans="1:5" x14ac:dyDescent="0.25">
      <c r="A505">
        <v>15140</v>
      </c>
      <c r="B505">
        <v>178.98</v>
      </c>
      <c r="C505">
        <f t="shared" si="23"/>
        <v>0.59536820371644872</v>
      </c>
      <c r="D505">
        <f t="shared" si="21"/>
        <v>0.11049828389022733</v>
      </c>
      <c r="E505">
        <f t="shared" si="22"/>
        <v>0.55378717162422986</v>
      </c>
    </row>
    <row r="506" spans="1:5" x14ac:dyDescent="0.25">
      <c r="A506">
        <v>15169</v>
      </c>
      <c r="B506">
        <v>178.18</v>
      </c>
      <c r="C506">
        <f t="shared" si="23"/>
        <v>0.59270704289974774</v>
      </c>
      <c r="D506">
        <f t="shared" si="21"/>
        <v>0.1090231901255099</v>
      </c>
      <c r="E506">
        <f t="shared" si="22"/>
        <v>0.54639440519307947</v>
      </c>
    </row>
    <row r="507" spans="1:5" x14ac:dyDescent="0.25">
      <c r="A507">
        <v>15199</v>
      </c>
      <c r="B507">
        <v>177.38</v>
      </c>
      <c r="C507">
        <f t="shared" si="23"/>
        <v>0.59004588208304665</v>
      </c>
      <c r="D507">
        <f t="shared" si="21"/>
        <v>0.10756128294161361</v>
      </c>
      <c r="E507">
        <f t="shared" si="22"/>
        <v>0.53906772629776434</v>
      </c>
    </row>
    <row r="508" spans="1:5" x14ac:dyDescent="0.25">
      <c r="A508">
        <v>15229</v>
      </c>
      <c r="B508">
        <v>176.59</v>
      </c>
      <c r="C508">
        <f t="shared" si="23"/>
        <v>0.58741798577655424</v>
      </c>
      <c r="D508">
        <f t="shared" si="21"/>
        <v>0.10613053210205224</v>
      </c>
      <c r="E508">
        <f t="shared" si="22"/>
        <v>0.53189719447731709</v>
      </c>
    </row>
    <row r="509" spans="1:5" x14ac:dyDescent="0.25">
      <c r="A509">
        <v>15259</v>
      </c>
      <c r="B509">
        <v>175.88</v>
      </c>
      <c r="C509">
        <f t="shared" si="23"/>
        <v>0.5850562055517321</v>
      </c>
      <c r="D509">
        <f t="shared" si="21"/>
        <v>0.10485554280665701</v>
      </c>
      <c r="E509">
        <f t="shared" si="22"/>
        <v>0.52550729690705689</v>
      </c>
    </row>
    <row r="510" spans="1:5" x14ac:dyDescent="0.25">
      <c r="A510">
        <v>15289</v>
      </c>
      <c r="B510">
        <v>175.16</v>
      </c>
      <c r="C510">
        <f t="shared" si="23"/>
        <v>0.58266116081670105</v>
      </c>
      <c r="D510">
        <f t="shared" si="21"/>
        <v>0.1035730657553522</v>
      </c>
      <c r="E510">
        <f t="shared" si="22"/>
        <v>0.51907987275248246</v>
      </c>
    </row>
    <row r="511" spans="1:5" x14ac:dyDescent="0.25">
      <c r="A511">
        <v>15319</v>
      </c>
      <c r="B511">
        <v>174.49</v>
      </c>
      <c r="C511">
        <f t="shared" si="23"/>
        <v>0.58043243863271399</v>
      </c>
      <c r="D511">
        <f t="shared" si="21"/>
        <v>0.10238908216086165</v>
      </c>
      <c r="E511">
        <f t="shared" si="22"/>
        <v>0.51314607086019437</v>
      </c>
    </row>
    <row r="512" spans="1:5" x14ac:dyDescent="0.25">
      <c r="A512">
        <v>15349</v>
      </c>
      <c r="B512">
        <v>173.84</v>
      </c>
      <c r="C512">
        <f t="shared" si="23"/>
        <v>0.5782702454691443</v>
      </c>
      <c r="D512">
        <f t="shared" si="21"/>
        <v>0.10124909776787855</v>
      </c>
      <c r="E512">
        <f t="shared" si="22"/>
        <v>0.50743278092970967</v>
      </c>
    </row>
    <row r="513" spans="1:5" x14ac:dyDescent="0.25">
      <c r="A513">
        <v>15379</v>
      </c>
      <c r="B513">
        <v>173.16</v>
      </c>
      <c r="C513">
        <f t="shared" si="23"/>
        <v>0.57600825877494843</v>
      </c>
      <c r="D513">
        <f t="shared" si="21"/>
        <v>0.10006558838989793</v>
      </c>
      <c r="E513">
        <f t="shared" si="22"/>
        <v>0.50150135568084564</v>
      </c>
    </row>
    <row r="514" spans="1:5" x14ac:dyDescent="0.25">
      <c r="A514">
        <v>15409</v>
      </c>
      <c r="B514">
        <v>172.7</v>
      </c>
      <c r="C514">
        <f t="shared" si="23"/>
        <v>0.57447809130534522</v>
      </c>
      <c r="D514">
        <f t="shared" si="21"/>
        <v>9.9270231500308143E-2</v>
      </c>
      <c r="E514">
        <f t="shared" si="22"/>
        <v>0.49751524452317969</v>
      </c>
    </row>
    <row r="515" spans="1:5" x14ac:dyDescent="0.25">
      <c r="A515">
        <v>15440</v>
      </c>
      <c r="B515">
        <v>171.88</v>
      </c>
      <c r="C515">
        <f t="shared" si="23"/>
        <v>0.57175040146822664</v>
      </c>
      <c r="D515">
        <f t="shared" ref="D515:D578" si="24">4/3*PI()*(C515/2)^3</f>
        <v>9.7862894548558496E-2</v>
      </c>
      <c r="E515">
        <f t="shared" ref="E515:E578" si="25">D515/$D$2</f>
        <v>0.49046205670348514</v>
      </c>
    </row>
    <row r="516" spans="1:5" x14ac:dyDescent="0.25">
      <c r="A516">
        <v>15469</v>
      </c>
      <c r="B516">
        <v>171.31</v>
      </c>
      <c r="C516">
        <f t="shared" ref="C516:C579" si="26">B516/$B$2*$C$2</f>
        <v>0.5698543243863271</v>
      </c>
      <c r="D516">
        <f t="shared" si="24"/>
        <v>9.6892501247448581E-2</v>
      </c>
      <c r="E516">
        <f t="shared" si="25"/>
        <v>0.48559871093316875</v>
      </c>
    </row>
    <row r="517" spans="1:5" x14ac:dyDescent="0.25">
      <c r="A517">
        <v>15499</v>
      </c>
      <c r="B517">
        <v>170.65</v>
      </c>
      <c r="C517">
        <f t="shared" si="26"/>
        <v>0.56765886671254873</v>
      </c>
      <c r="D517">
        <f t="shared" si="24"/>
        <v>9.5776927265172201E-2</v>
      </c>
      <c r="E517">
        <f t="shared" si="25"/>
        <v>0.48000775930358369</v>
      </c>
    </row>
    <row r="518" spans="1:5" x14ac:dyDescent="0.25">
      <c r="A518">
        <v>15529</v>
      </c>
      <c r="B518">
        <v>169.99</v>
      </c>
      <c r="C518">
        <f t="shared" si="26"/>
        <v>0.56546340903877035</v>
      </c>
      <c r="D518">
        <f t="shared" si="24"/>
        <v>9.4669949105338894E-2</v>
      </c>
      <c r="E518">
        <f t="shared" si="25"/>
        <v>0.47445988758466284</v>
      </c>
    </row>
    <row r="519" spans="1:5" x14ac:dyDescent="0.25">
      <c r="A519">
        <v>15559</v>
      </c>
      <c r="B519">
        <v>169.5</v>
      </c>
      <c r="C519">
        <f t="shared" si="26"/>
        <v>0.56383344803854096</v>
      </c>
      <c r="D519">
        <f t="shared" si="24"/>
        <v>9.3853641882078329E-2</v>
      </c>
      <c r="E519">
        <f t="shared" si="25"/>
        <v>0.47036877908568392</v>
      </c>
    </row>
    <row r="520" spans="1:5" x14ac:dyDescent="0.25">
      <c r="A520">
        <v>15590</v>
      </c>
      <c r="B520">
        <v>168.91</v>
      </c>
      <c r="C520">
        <f t="shared" si="26"/>
        <v>0.56187084193622394</v>
      </c>
      <c r="D520">
        <f t="shared" si="24"/>
        <v>9.2876984779157401E-2</v>
      </c>
      <c r="E520">
        <f t="shared" si="25"/>
        <v>0.46547404085417793</v>
      </c>
    </row>
    <row r="521" spans="1:5" x14ac:dyDescent="0.25">
      <c r="A521">
        <v>15619</v>
      </c>
      <c r="B521">
        <v>168.37</v>
      </c>
      <c r="C521">
        <f t="shared" si="26"/>
        <v>0.56007455838495068</v>
      </c>
      <c r="D521">
        <f t="shared" si="24"/>
        <v>9.1989055054867888E-2</v>
      </c>
      <c r="E521">
        <f t="shared" si="25"/>
        <v>0.46102397997265449</v>
      </c>
    </row>
    <row r="522" spans="1:5" x14ac:dyDescent="0.25">
      <c r="A522">
        <v>15649</v>
      </c>
      <c r="B522">
        <v>167.87</v>
      </c>
      <c r="C522">
        <f t="shared" si="26"/>
        <v>0.5584113328745125</v>
      </c>
      <c r="D522">
        <f t="shared" si="24"/>
        <v>9.117196041075272E-2</v>
      </c>
      <c r="E522">
        <f t="shared" si="25"/>
        <v>0.45692892513575434</v>
      </c>
    </row>
    <row r="523" spans="1:5" x14ac:dyDescent="0.25">
      <c r="A523">
        <v>15679</v>
      </c>
      <c r="B523">
        <v>167.29</v>
      </c>
      <c r="C523">
        <f t="shared" si="26"/>
        <v>0.55648199128240428</v>
      </c>
      <c r="D523">
        <f t="shared" si="24"/>
        <v>9.0230209441311479E-2</v>
      </c>
      <c r="E523">
        <f t="shared" si="25"/>
        <v>0.45220912689654053</v>
      </c>
    </row>
    <row r="524" spans="1:5" x14ac:dyDescent="0.25">
      <c r="A524">
        <v>15710</v>
      </c>
      <c r="B524">
        <v>166.74</v>
      </c>
      <c r="C524">
        <f t="shared" si="26"/>
        <v>0.55465244322092233</v>
      </c>
      <c r="D524">
        <f t="shared" si="24"/>
        <v>8.9343181471138636E-2</v>
      </c>
      <c r="E524">
        <f t="shared" si="25"/>
        <v>0.44776358535997152</v>
      </c>
    </row>
    <row r="525" spans="1:5" x14ac:dyDescent="0.25">
      <c r="A525">
        <v>15739</v>
      </c>
      <c r="B525">
        <v>166.27</v>
      </c>
      <c r="C525">
        <f t="shared" si="26"/>
        <v>0.55308901124111043</v>
      </c>
      <c r="D525">
        <f t="shared" si="24"/>
        <v>8.858979818342301E-2</v>
      </c>
      <c r="E525">
        <f t="shared" si="25"/>
        <v>0.4439878344128575</v>
      </c>
    </row>
    <row r="526" spans="1:5" x14ac:dyDescent="0.25">
      <c r="A526">
        <v>15769</v>
      </c>
      <c r="B526">
        <v>165.66</v>
      </c>
      <c r="C526">
        <f t="shared" si="26"/>
        <v>0.55105987611837581</v>
      </c>
      <c r="D526">
        <f t="shared" si="24"/>
        <v>8.7618334385259677E-2</v>
      </c>
      <c r="E526">
        <f t="shared" si="25"/>
        <v>0.43911912360414795</v>
      </c>
    </row>
    <row r="527" spans="1:5" x14ac:dyDescent="0.25">
      <c r="A527">
        <v>15799</v>
      </c>
      <c r="B527">
        <v>165.11</v>
      </c>
      <c r="C527">
        <f t="shared" si="26"/>
        <v>0.54923032805689387</v>
      </c>
      <c r="D527">
        <f t="shared" si="24"/>
        <v>8.6748535990912243E-2</v>
      </c>
      <c r="E527">
        <f t="shared" si="25"/>
        <v>0.43475993198839868</v>
      </c>
    </row>
    <row r="528" spans="1:5" x14ac:dyDescent="0.25">
      <c r="A528">
        <v>15829</v>
      </c>
      <c r="B528">
        <v>164.72</v>
      </c>
      <c r="C528">
        <f t="shared" si="26"/>
        <v>0.54793301215875201</v>
      </c>
      <c r="D528">
        <f t="shared" si="24"/>
        <v>8.6135270673474845E-2</v>
      </c>
      <c r="E528">
        <f t="shared" si="25"/>
        <v>0.4316864139785056</v>
      </c>
    </row>
    <row r="529" spans="1:5" x14ac:dyDescent="0.25">
      <c r="A529">
        <v>15859</v>
      </c>
      <c r="B529">
        <v>164.21</v>
      </c>
      <c r="C529">
        <f t="shared" si="26"/>
        <v>0.54623652213810503</v>
      </c>
      <c r="D529">
        <f t="shared" si="24"/>
        <v>8.5337678691342081E-2</v>
      </c>
      <c r="E529">
        <f t="shared" si="25"/>
        <v>0.4276891011484325</v>
      </c>
    </row>
    <row r="530" spans="1:5" x14ac:dyDescent="0.25">
      <c r="A530">
        <v>15889</v>
      </c>
      <c r="B530">
        <v>163.77000000000001</v>
      </c>
      <c r="C530">
        <f t="shared" si="26"/>
        <v>0.54477288368891952</v>
      </c>
      <c r="D530">
        <f t="shared" si="24"/>
        <v>8.4653529299176578E-2</v>
      </c>
      <c r="E530">
        <f t="shared" si="25"/>
        <v>0.42426033154661535</v>
      </c>
    </row>
    <row r="531" spans="1:5" x14ac:dyDescent="0.25">
      <c r="A531">
        <v>15919</v>
      </c>
      <c r="B531">
        <v>163.27000000000001</v>
      </c>
      <c r="C531">
        <f t="shared" si="26"/>
        <v>0.54310965817848134</v>
      </c>
      <c r="D531">
        <f t="shared" si="24"/>
        <v>8.3880536628075555E-2</v>
      </c>
      <c r="E531">
        <f t="shared" si="25"/>
        <v>0.4203863037341965</v>
      </c>
    </row>
    <row r="532" spans="1:5" x14ac:dyDescent="0.25">
      <c r="A532">
        <v>15949</v>
      </c>
      <c r="B532">
        <v>162.74</v>
      </c>
      <c r="C532">
        <f t="shared" si="26"/>
        <v>0.54134663913741687</v>
      </c>
      <c r="D532">
        <f t="shared" si="24"/>
        <v>8.3066317349493296E-2</v>
      </c>
      <c r="E532">
        <f t="shared" si="25"/>
        <v>0.41630565944277986</v>
      </c>
    </row>
    <row r="533" spans="1:5" x14ac:dyDescent="0.25">
      <c r="A533">
        <v>15980</v>
      </c>
      <c r="B533">
        <v>162.28</v>
      </c>
      <c r="C533">
        <f t="shared" si="26"/>
        <v>0.53981647166781377</v>
      </c>
      <c r="D533">
        <f t="shared" si="24"/>
        <v>8.2363922078481686E-2</v>
      </c>
      <c r="E533">
        <f t="shared" si="25"/>
        <v>0.41278544648741694</v>
      </c>
    </row>
    <row r="534" spans="1:5" x14ac:dyDescent="0.25">
      <c r="A534">
        <v>16010</v>
      </c>
      <c r="B534">
        <v>161.87</v>
      </c>
      <c r="C534">
        <f t="shared" si="26"/>
        <v>0.53845262674925443</v>
      </c>
      <c r="D534">
        <f t="shared" si="24"/>
        <v>8.1741221275785453E-2</v>
      </c>
      <c r="E534">
        <f t="shared" si="25"/>
        <v>0.40966464040652012</v>
      </c>
    </row>
    <row r="535" spans="1:5" x14ac:dyDescent="0.25">
      <c r="A535">
        <v>16039</v>
      </c>
      <c r="B535">
        <v>161.35</v>
      </c>
      <c r="C535">
        <f t="shared" si="26"/>
        <v>0.53672287221839876</v>
      </c>
      <c r="D535">
        <f t="shared" si="24"/>
        <v>8.095597939328783E-2</v>
      </c>
      <c r="E535">
        <f t="shared" si="25"/>
        <v>0.40572922289740071</v>
      </c>
    </row>
    <row r="536" spans="1:5" x14ac:dyDescent="0.25">
      <c r="A536">
        <v>16069</v>
      </c>
      <c r="B536">
        <v>161.03</v>
      </c>
      <c r="C536">
        <f t="shared" si="26"/>
        <v>0.53565840789171837</v>
      </c>
      <c r="D536">
        <f t="shared" si="24"/>
        <v>8.047526227430557E-2</v>
      </c>
      <c r="E536">
        <f t="shared" si="25"/>
        <v>0.40332000019909164</v>
      </c>
    </row>
    <row r="537" spans="1:5" x14ac:dyDescent="0.25">
      <c r="A537">
        <v>16099</v>
      </c>
      <c r="B537">
        <v>160.47</v>
      </c>
      <c r="C537">
        <f t="shared" si="26"/>
        <v>0.53379559532002752</v>
      </c>
      <c r="D537">
        <f t="shared" si="24"/>
        <v>7.9638593220062948E-2</v>
      </c>
      <c r="E537">
        <f t="shared" si="25"/>
        <v>0.39912684377328839</v>
      </c>
    </row>
    <row r="538" spans="1:5" x14ac:dyDescent="0.25">
      <c r="A538">
        <v>16130</v>
      </c>
      <c r="B538">
        <v>160.15</v>
      </c>
      <c r="C538">
        <f t="shared" si="26"/>
        <v>0.53273113099334712</v>
      </c>
      <c r="D538">
        <f t="shared" si="24"/>
        <v>7.9163110621573898E-2</v>
      </c>
      <c r="E538">
        <f t="shared" si="25"/>
        <v>0.39674385505976795</v>
      </c>
    </row>
    <row r="539" spans="1:5" x14ac:dyDescent="0.25">
      <c r="A539">
        <v>16160</v>
      </c>
      <c r="B539">
        <v>159.72999999999999</v>
      </c>
      <c r="C539">
        <f t="shared" si="26"/>
        <v>0.53133402156457898</v>
      </c>
      <c r="D539">
        <f t="shared" si="24"/>
        <v>7.8541916982445503E-2</v>
      </c>
      <c r="E539">
        <f t="shared" si="25"/>
        <v>0.39363060247038267</v>
      </c>
    </row>
    <row r="540" spans="1:5" x14ac:dyDescent="0.25">
      <c r="A540">
        <v>16189</v>
      </c>
      <c r="B540">
        <v>159.37</v>
      </c>
      <c r="C540">
        <f t="shared" si="26"/>
        <v>0.53013649919706363</v>
      </c>
      <c r="D540">
        <f t="shared" si="24"/>
        <v>7.8012058881309979E-2</v>
      </c>
      <c r="E540">
        <f t="shared" si="25"/>
        <v>0.39097509861222751</v>
      </c>
    </row>
    <row r="541" spans="1:5" x14ac:dyDescent="0.25">
      <c r="A541">
        <v>16219</v>
      </c>
      <c r="B541">
        <v>158.88999999999999</v>
      </c>
      <c r="C541">
        <f t="shared" si="26"/>
        <v>0.52853980270704282</v>
      </c>
      <c r="D541">
        <f t="shared" si="24"/>
        <v>7.7309295750571619E-2</v>
      </c>
      <c r="E541">
        <f t="shared" si="25"/>
        <v>0.38745304204454351</v>
      </c>
    </row>
    <row r="542" spans="1:5" x14ac:dyDescent="0.25">
      <c r="A542">
        <v>16250</v>
      </c>
      <c r="B542">
        <v>161.87</v>
      </c>
      <c r="C542">
        <f t="shared" si="26"/>
        <v>0.53845262674925443</v>
      </c>
      <c r="D542">
        <f t="shared" si="24"/>
        <v>8.1741221275785453E-2</v>
      </c>
      <c r="E542">
        <f t="shared" si="25"/>
        <v>0.40966464040652012</v>
      </c>
    </row>
    <row r="543" spans="1:5" x14ac:dyDescent="0.25">
      <c r="A543">
        <v>16280</v>
      </c>
      <c r="B543">
        <v>177.42</v>
      </c>
      <c r="C543">
        <f t="shared" si="26"/>
        <v>0.59017894012388161</v>
      </c>
      <c r="D543">
        <f t="shared" si="24"/>
        <v>0.10763406603350126</v>
      </c>
      <c r="E543">
        <f t="shared" si="25"/>
        <v>0.53943249524420855</v>
      </c>
    </row>
    <row r="544" spans="1:5" x14ac:dyDescent="0.25">
      <c r="A544">
        <v>16311</v>
      </c>
      <c r="B544">
        <v>186.16</v>
      </c>
      <c r="C544">
        <f t="shared" si="26"/>
        <v>0.61925212204634095</v>
      </c>
      <c r="D544">
        <f t="shared" si="24"/>
        <v>0.12433721423190446</v>
      </c>
      <c r="E544">
        <f t="shared" si="25"/>
        <v>0.62314410480371352</v>
      </c>
    </row>
    <row r="545" spans="1:5" x14ac:dyDescent="0.25">
      <c r="A545">
        <v>16340</v>
      </c>
      <c r="B545">
        <v>190.77</v>
      </c>
      <c r="C545">
        <f t="shared" si="26"/>
        <v>0.63458706125258091</v>
      </c>
      <c r="D545">
        <f t="shared" si="24"/>
        <v>0.13380497495257335</v>
      </c>
      <c r="E545">
        <f t="shared" si="25"/>
        <v>0.67059393159308611</v>
      </c>
    </row>
    <row r="546" spans="1:5" x14ac:dyDescent="0.25">
      <c r="A546">
        <v>16370</v>
      </c>
      <c r="B546">
        <v>194.42</v>
      </c>
      <c r="C546">
        <f t="shared" si="26"/>
        <v>0.64672860747877958</v>
      </c>
      <c r="D546">
        <f t="shared" si="24"/>
        <v>0.14163312525910685</v>
      </c>
      <c r="E546">
        <f t="shared" si="25"/>
        <v>0.70982647950859223</v>
      </c>
    </row>
    <row r="547" spans="1:5" x14ac:dyDescent="0.25">
      <c r="A547">
        <v>16401</v>
      </c>
      <c r="B547">
        <v>197.35</v>
      </c>
      <c r="C547">
        <f t="shared" si="26"/>
        <v>0.65647510896994721</v>
      </c>
      <c r="D547">
        <f t="shared" si="24"/>
        <v>0.14813354433417306</v>
      </c>
      <c r="E547">
        <f t="shared" si="25"/>
        <v>0.74240480169800571</v>
      </c>
    </row>
    <row r="548" spans="1:5" x14ac:dyDescent="0.25">
      <c r="A548">
        <v>16431</v>
      </c>
      <c r="B548">
        <v>199.14</v>
      </c>
      <c r="C548">
        <f t="shared" si="26"/>
        <v>0.66242945629731587</v>
      </c>
      <c r="D548">
        <f t="shared" si="24"/>
        <v>0.15220100857492391</v>
      </c>
      <c r="E548">
        <f t="shared" si="25"/>
        <v>0.76278981980205007</v>
      </c>
    </row>
    <row r="549" spans="1:5" x14ac:dyDescent="0.25">
      <c r="A549">
        <v>16460</v>
      </c>
      <c r="B549">
        <v>200.14</v>
      </c>
      <c r="C549">
        <f t="shared" si="26"/>
        <v>0.66575590731819223</v>
      </c>
      <c r="D549">
        <f t="shared" si="24"/>
        <v>0.15450541621866409</v>
      </c>
      <c r="E549">
        <f t="shared" si="25"/>
        <v>0.77433888053283839</v>
      </c>
    </row>
    <row r="550" spans="1:5" x14ac:dyDescent="0.25">
      <c r="A550">
        <v>16490</v>
      </c>
      <c r="B550">
        <v>201.35</v>
      </c>
      <c r="C550">
        <f t="shared" si="26"/>
        <v>0.66978091305345255</v>
      </c>
      <c r="D550">
        <f t="shared" si="24"/>
        <v>0.15732470417378683</v>
      </c>
      <c r="E550">
        <f t="shared" si="25"/>
        <v>0.78846838053677248</v>
      </c>
    </row>
    <row r="551" spans="1:5" x14ac:dyDescent="0.25">
      <c r="A551">
        <v>16521</v>
      </c>
      <c r="B551">
        <v>202.44</v>
      </c>
      <c r="C551">
        <f t="shared" si="26"/>
        <v>0.67340674466620787</v>
      </c>
      <c r="D551">
        <f t="shared" si="24"/>
        <v>0.15989357316702138</v>
      </c>
      <c r="E551">
        <f t="shared" si="25"/>
        <v>0.8013428492068001</v>
      </c>
    </row>
    <row r="552" spans="1:5" x14ac:dyDescent="0.25">
      <c r="A552">
        <v>16551</v>
      </c>
      <c r="B552">
        <v>202.98</v>
      </c>
      <c r="C552">
        <f t="shared" si="26"/>
        <v>0.67520302821748102</v>
      </c>
      <c r="D552">
        <f t="shared" si="24"/>
        <v>0.16117651699159363</v>
      </c>
      <c r="E552">
        <f t="shared" si="25"/>
        <v>0.80777261270130341</v>
      </c>
    </row>
    <row r="553" spans="1:5" x14ac:dyDescent="0.25">
      <c r="A553">
        <v>16581</v>
      </c>
      <c r="B553">
        <v>204.16</v>
      </c>
      <c r="C553">
        <f t="shared" si="26"/>
        <v>0.67912824042211517</v>
      </c>
      <c r="D553">
        <f t="shared" si="24"/>
        <v>0.16400383105407282</v>
      </c>
      <c r="E553">
        <f t="shared" si="25"/>
        <v>0.82194233735973521</v>
      </c>
    </row>
    <row r="554" spans="1:5" x14ac:dyDescent="0.25">
      <c r="A554">
        <v>16610</v>
      </c>
      <c r="B554">
        <v>204.73</v>
      </c>
      <c r="C554">
        <f t="shared" si="26"/>
        <v>0.6810243175040146</v>
      </c>
      <c r="D554">
        <f t="shared" si="24"/>
        <v>0.16538133039935843</v>
      </c>
      <c r="E554">
        <f t="shared" si="25"/>
        <v>0.82884598725802483</v>
      </c>
    </row>
    <row r="555" spans="1:5" x14ac:dyDescent="0.25">
      <c r="A555">
        <v>16640</v>
      </c>
      <c r="B555">
        <v>204.79</v>
      </c>
      <c r="C555">
        <f t="shared" si="26"/>
        <v>0.68122390456526727</v>
      </c>
      <c r="D555">
        <f t="shared" si="24"/>
        <v>0.16552677740071234</v>
      </c>
      <c r="E555">
        <f t="shared" si="25"/>
        <v>0.82957492784122</v>
      </c>
    </row>
    <row r="556" spans="1:5" x14ac:dyDescent="0.25">
      <c r="A556">
        <v>16671</v>
      </c>
      <c r="B556">
        <v>205.88</v>
      </c>
      <c r="C556">
        <f t="shared" si="26"/>
        <v>0.68484973617802247</v>
      </c>
      <c r="D556">
        <f t="shared" si="24"/>
        <v>0.16818393160945805</v>
      </c>
      <c r="E556">
        <f t="shared" si="25"/>
        <v>0.84289185786062681</v>
      </c>
    </row>
    <row r="557" spans="1:5" x14ac:dyDescent="0.25">
      <c r="A557">
        <v>16701</v>
      </c>
      <c r="B557">
        <v>206</v>
      </c>
      <c r="C557">
        <f t="shared" si="26"/>
        <v>0.6852489103005277</v>
      </c>
      <c r="D557">
        <f t="shared" si="24"/>
        <v>0.16847818803277892</v>
      </c>
      <c r="E557">
        <f t="shared" si="25"/>
        <v>0.84436659055932661</v>
      </c>
    </row>
    <row r="558" spans="1:5" x14ac:dyDescent="0.25">
      <c r="A558">
        <v>16731</v>
      </c>
      <c r="B558">
        <v>206.54</v>
      </c>
      <c r="C558">
        <f t="shared" si="26"/>
        <v>0.68704519385180085</v>
      </c>
      <c r="D558">
        <f t="shared" si="24"/>
        <v>0.1698065897297332</v>
      </c>
      <c r="E558">
        <f t="shared" si="25"/>
        <v>0.85102417647503148</v>
      </c>
    </row>
    <row r="559" spans="1:5" x14ac:dyDescent="0.25">
      <c r="A559">
        <v>16760</v>
      </c>
      <c r="B559">
        <v>206.9</v>
      </c>
      <c r="C559">
        <f t="shared" si="26"/>
        <v>0.68824271621931643</v>
      </c>
      <c r="D559">
        <f t="shared" si="24"/>
        <v>0.17069605885937078</v>
      </c>
      <c r="E559">
        <f t="shared" si="25"/>
        <v>0.85548195243504921</v>
      </c>
    </row>
    <row r="560" spans="1:5" x14ac:dyDescent="0.25">
      <c r="A560">
        <v>16790</v>
      </c>
      <c r="B560">
        <v>207.61</v>
      </c>
      <c r="C560">
        <f t="shared" si="26"/>
        <v>0.69060449644413857</v>
      </c>
      <c r="D560">
        <f t="shared" si="24"/>
        <v>0.17245938271659361</v>
      </c>
      <c r="E560">
        <f t="shared" si="25"/>
        <v>0.86431924924337833</v>
      </c>
    </row>
    <row r="561" spans="1:5" x14ac:dyDescent="0.25">
      <c r="A561">
        <v>16821</v>
      </c>
      <c r="B561">
        <v>207.36</v>
      </c>
      <c r="C561">
        <f t="shared" si="26"/>
        <v>0.68977288368891954</v>
      </c>
      <c r="D561">
        <f t="shared" si="24"/>
        <v>0.17183711574808014</v>
      </c>
      <c r="E561">
        <f t="shared" si="25"/>
        <v>0.86120061742072851</v>
      </c>
    </row>
    <row r="562" spans="1:5" x14ac:dyDescent="0.25">
      <c r="A562">
        <v>16851</v>
      </c>
      <c r="B562">
        <v>208.18</v>
      </c>
      <c r="C562">
        <f t="shared" si="26"/>
        <v>0.69250057352603811</v>
      </c>
      <c r="D562">
        <f t="shared" si="24"/>
        <v>0.17388376477041118</v>
      </c>
      <c r="E562">
        <f t="shared" si="25"/>
        <v>0.87145786245188361</v>
      </c>
    </row>
    <row r="563" spans="1:5" x14ac:dyDescent="0.25">
      <c r="A563">
        <v>16881</v>
      </c>
      <c r="B563">
        <v>208.57</v>
      </c>
      <c r="C563">
        <f t="shared" si="26"/>
        <v>0.69379788942417986</v>
      </c>
      <c r="D563">
        <f t="shared" si="24"/>
        <v>0.17486284715328729</v>
      </c>
      <c r="E563">
        <f t="shared" si="25"/>
        <v>0.87636475552308024</v>
      </c>
    </row>
    <row r="564" spans="1:5" x14ac:dyDescent="0.25">
      <c r="A564">
        <v>16910</v>
      </c>
      <c r="B564">
        <v>208.16</v>
      </c>
      <c r="C564">
        <f t="shared" si="26"/>
        <v>0.69243404450562063</v>
      </c>
      <c r="D564">
        <f t="shared" si="24"/>
        <v>0.17383365417568483</v>
      </c>
      <c r="E564">
        <f t="shared" si="25"/>
        <v>0.87120672185906245</v>
      </c>
    </row>
    <row r="565" spans="1:5" x14ac:dyDescent="0.25">
      <c r="A565">
        <v>16941</v>
      </c>
      <c r="B565">
        <v>208.8</v>
      </c>
      <c r="C565">
        <f t="shared" si="26"/>
        <v>0.69456297315898141</v>
      </c>
      <c r="D565">
        <f t="shared" si="24"/>
        <v>0.17544197390123009</v>
      </c>
      <c r="E565">
        <f t="shared" si="25"/>
        <v>0.87926718036140439</v>
      </c>
    </row>
    <row r="566" spans="1:5" x14ac:dyDescent="0.25">
      <c r="A566">
        <v>16971</v>
      </c>
      <c r="B566">
        <v>209.43</v>
      </c>
      <c r="C566">
        <f t="shared" si="26"/>
        <v>0.69665863730213351</v>
      </c>
      <c r="D566">
        <f t="shared" si="24"/>
        <v>0.17703482260753578</v>
      </c>
      <c r="E566">
        <f t="shared" si="25"/>
        <v>0.8872501023474747</v>
      </c>
    </row>
    <row r="567" spans="1:5" x14ac:dyDescent="0.25">
      <c r="A567">
        <v>17001</v>
      </c>
      <c r="B567">
        <v>209.74</v>
      </c>
      <c r="C567">
        <f t="shared" si="26"/>
        <v>0.69768983711860522</v>
      </c>
      <c r="D567">
        <f t="shared" si="24"/>
        <v>0.17782213202011035</v>
      </c>
      <c r="E567">
        <f t="shared" si="25"/>
        <v>0.8911958817517589</v>
      </c>
    </row>
    <row r="568" spans="1:5" x14ac:dyDescent="0.25">
      <c r="A568">
        <v>17031</v>
      </c>
      <c r="B568">
        <v>209.74</v>
      </c>
      <c r="C568">
        <f t="shared" si="26"/>
        <v>0.69768983711860522</v>
      </c>
      <c r="D568">
        <f t="shared" si="24"/>
        <v>0.17782213202011035</v>
      </c>
      <c r="E568">
        <f t="shared" si="25"/>
        <v>0.8911958817517589</v>
      </c>
    </row>
    <row r="569" spans="1:5" x14ac:dyDescent="0.25">
      <c r="A569">
        <v>17060</v>
      </c>
      <c r="B569">
        <v>210.11</v>
      </c>
      <c r="C569">
        <f t="shared" si="26"/>
        <v>0.69892062399632948</v>
      </c>
      <c r="D569">
        <f t="shared" si="24"/>
        <v>0.17876487528168958</v>
      </c>
      <c r="E569">
        <f t="shared" si="25"/>
        <v>0.89592065308772295</v>
      </c>
    </row>
    <row r="570" spans="1:5" x14ac:dyDescent="0.25">
      <c r="A570">
        <v>17090</v>
      </c>
      <c r="B570">
        <v>210.89</v>
      </c>
      <c r="C570">
        <f t="shared" si="26"/>
        <v>0.70151525579261298</v>
      </c>
      <c r="D570">
        <f t="shared" si="24"/>
        <v>0.18076318397007982</v>
      </c>
      <c r="E570">
        <f t="shared" si="25"/>
        <v>0.90593562958885232</v>
      </c>
    </row>
    <row r="571" spans="1:5" x14ac:dyDescent="0.25">
      <c r="A571">
        <v>17121</v>
      </c>
      <c r="B571">
        <v>210.86</v>
      </c>
      <c r="C571">
        <f t="shared" si="26"/>
        <v>0.7014154622619867</v>
      </c>
      <c r="D571">
        <f t="shared" si="24"/>
        <v>0.18068605194685849</v>
      </c>
      <c r="E571">
        <f t="shared" si="25"/>
        <v>0.90554906498823085</v>
      </c>
    </row>
    <row r="572" spans="1:5" x14ac:dyDescent="0.25">
      <c r="A572">
        <v>17151</v>
      </c>
      <c r="B572">
        <v>211.11</v>
      </c>
      <c r="C572">
        <f t="shared" si="26"/>
        <v>0.70224707501720585</v>
      </c>
      <c r="D572">
        <f t="shared" si="24"/>
        <v>0.18132948963685414</v>
      </c>
      <c r="E572">
        <f t="shared" si="25"/>
        <v>0.90877379867561636</v>
      </c>
    </row>
    <row r="573" spans="1:5" x14ac:dyDescent="0.25">
      <c r="A573">
        <v>17180</v>
      </c>
      <c r="B573">
        <v>210.77</v>
      </c>
      <c r="C573">
        <f t="shared" si="26"/>
        <v>0.70111608167010786</v>
      </c>
      <c r="D573">
        <f t="shared" si="24"/>
        <v>0.18045478753300764</v>
      </c>
      <c r="E573">
        <f t="shared" si="25"/>
        <v>0.90439003100928661</v>
      </c>
    </row>
    <row r="574" spans="1:5" x14ac:dyDescent="0.25">
      <c r="A574">
        <v>17210</v>
      </c>
      <c r="B574">
        <v>211.65</v>
      </c>
      <c r="C574">
        <f t="shared" si="26"/>
        <v>0.70404335856847899</v>
      </c>
      <c r="D574">
        <f t="shared" si="24"/>
        <v>0.18272452449575927</v>
      </c>
      <c r="E574">
        <f t="shared" si="25"/>
        <v>0.91576533177125941</v>
      </c>
    </row>
    <row r="575" spans="1:5" x14ac:dyDescent="0.25">
      <c r="A575">
        <v>17241</v>
      </c>
      <c r="B575">
        <v>211.32</v>
      </c>
      <c r="C575">
        <f t="shared" si="26"/>
        <v>0.70294562973158981</v>
      </c>
      <c r="D575">
        <f t="shared" si="24"/>
        <v>0.18187115631809689</v>
      </c>
      <c r="E575">
        <f t="shared" si="25"/>
        <v>0.91148848390698622</v>
      </c>
    </row>
    <row r="576" spans="1:5" x14ac:dyDescent="0.25">
      <c r="A576">
        <v>17271</v>
      </c>
      <c r="B576">
        <v>211.91</v>
      </c>
      <c r="C576">
        <f t="shared" si="26"/>
        <v>0.70490823583390694</v>
      </c>
      <c r="D576">
        <f t="shared" si="24"/>
        <v>0.18339875215852214</v>
      </c>
      <c r="E576">
        <f t="shared" si="25"/>
        <v>0.91914437637943802</v>
      </c>
    </row>
    <row r="577" spans="1:5" x14ac:dyDescent="0.25">
      <c r="A577">
        <v>17301</v>
      </c>
      <c r="B577">
        <v>211.48</v>
      </c>
      <c r="C577">
        <f t="shared" si="26"/>
        <v>0.70347786189493</v>
      </c>
      <c r="D577">
        <f t="shared" si="24"/>
        <v>0.18228457799671252</v>
      </c>
      <c r="E577">
        <f t="shared" si="25"/>
        <v>0.91356044026710614</v>
      </c>
    </row>
    <row r="578" spans="1:5" x14ac:dyDescent="0.25">
      <c r="A578">
        <v>17330</v>
      </c>
      <c r="B578">
        <v>212.77</v>
      </c>
      <c r="C578">
        <f t="shared" si="26"/>
        <v>0.70776898371186059</v>
      </c>
      <c r="D578">
        <f t="shared" si="24"/>
        <v>0.18564070228706364</v>
      </c>
      <c r="E578">
        <f t="shared" si="25"/>
        <v>0.93038041712954589</v>
      </c>
    </row>
    <row r="579" spans="1:5" x14ac:dyDescent="0.25">
      <c r="A579">
        <v>17361</v>
      </c>
      <c r="B579">
        <v>212.43</v>
      </c>
      <c r="C579">
        <f t="shared" si="26"/>
        <v>0.7066379903647626</v>
      </c>
      <c r="D579">
        <f t="shared" ref="D579:D642" si="27">4/3*PI()*(C579/2)^3</f>
        <v>0.18475217901623317</v>
      </c>
      <c r="E579">
        <f t="shared" ref="E579:E642" si="28">D579/$D$2</f>
        <v>0.92592738155512611</v>
      </c>
    </row>
    <row r="580" spans="1:5" x14ac:dyDescent="0.25">
      <c r="A580">
        <v>17391</v>
      </c>
      <c r="B580">
        <v>212.51</v>
      </c>
      <c r="C580">
        <f t="shared" ref="C580:C643" si="29">B580/$B$2*$C$2</f>
        <v>0.70690410644643265</v>
      </c>
      <c r="D580">
        <f t="shared" si="27"/>
        <v>0.18496098767538433</v>
      </c>
      <c r="E580">
        <f t="shared" si="28"/>
        <v>0.9269738734343741</v>
      </c>
    </row>
    <row r="581" spans="1:5" x14ac:dyDescent="0.25">
      <c r="A581">
        <v>17421</v>
      </c>
      <c r="B581">
        <v>212.74</v>
      </c>
      <c r="C581">
        <f t="shared" si="29"/>
        <v>0.70766919018123431</v>
      </c>
      <c r="D581">
        <f t="shared" si="27"/>
        <v>0.18556218883318951</v>
      </c>
      <c r="E581">
        <f t="shared" si="28"/>
        <v>0.92998692917638814</v>
      </c>
    </row>
    <row r="582" spans="1:5" x14ac:dyDescent="0.25">
      <c r="A582">
        <v>17450</v>
      </c>
      <c r="B582">
        <v>212.52</v>
      </c>
      <c r="C582">
        <f t="shared" si="29"/>
        <v>0.70693737095664144</v>
      </c>
      <c r="D582">
        <f t="shared" si="27"/>
        <v>0.18498709981478229</v>
      </c>
      <c r="E582">
        <f t="shared" si="28"/>
        <v>0.92710474033395984</v>
      </c>
    </row>
    <row r="583" spans="1:5" x14ac:dyDescent="0.25">
      <c r="A583">
        <v>17480</v>
      </c>
      <c r="B583">
        <v>213.12</v>
      </c>
      <c r="C583">
        <f t="shared" si="29"/>
        <v>0.70893324156916726</v>
      </c>
      <c r="D583">
        <f t="shared" si="27"/>
        <v>0.18655832956077462</v>
      </c>
      <c r="E583">
        <f t="shared" si="28"/>
        <v>0.93497931400488998</v>
      </c>
    </row>
    <row r="584" spans="1:5" x14ac:dyDescent="0.25">
      <c r="A584">
        <v>17511</v>
      </c>
      <c r="B584">
        <v>213.29</v>
      </c>
      <c r="C584">
        <f t="shared" si="29"/>
        <v>0.70949873824271625</v>
      </c>
      <c r="D584">
        <f t="shared" si="27"/>
        <v>0.18700512321046076</v>
      </c>
      <c r="E584">
        <f t="shared" si="28"/>
        <v>0.93721852155498331</v>
      </c>
    </row>
    <row r="585" spans="1:5" x14ac:dyDescent="0.25">
      <c r="A585">
        <v>17541</v>
      </c>
      <c r="B585">
        <v>213.39</v>
      </c>
      <c r="C585">
        <f t="shared" si="29"/>
        <v>0.70983138334480378</v>
      </c>
      <c r="D585">
        <f t="shared" si="27"/>
        <v>0.18726827593216372</v>
      </c>
      <c r="E585">
        <f t="shared" si="28"/>
        <v>0.93853737100971224</v>
      </c>
    </row>
    <row r="586" spans="1:5" x14ac:dyDescent="0.25">
      <c r="A586">
        <v>17571</v>
      </c>
      <c r="B586">
        <v>213.29</v>
      </c>
      <c r="C586">
        <f t="shared" si="29"/>
        <v>0.70949873824271625</v>
      </c>
      <c r="D586">
        <f t="shared" si="27"/>
        <v>0.18700512321046076</v>
      </c>
      <c r="E586">
        <f t="shared" si="28"/>
        <v>0.93721852155498331</v>
      </c>
    </row>
    <row r="587" spans="1:5" x14ac:dyDescent="0.25">
      <c r="A587">
        <v>17600</v>
      </c>
      <c r="B587">
        <v>213.66</v>
      </c>
      <c r="C587">
        <f t="shared" si="29"/>
        <v>0.71072952512044041</v>
      </c>
      <c r="D587">
        <f t="shared" si="27"/>
        <v>0.18798002115319487</v>
      </c>
      <c r="E587">
        <f t="shared" si="28"/>
        <v>0.94210444335685806</v>
      </c>
    </row>
    <row r="588" spans="1:5" x14ac:dyDescent="0.25">
      <c r="A588">
        <v>17630</v>
      </c>
      <c r="B588">
        <v>213.78</v>
      </c>
      <c r="C588">
        <f t="shared" si="29"/>
        <v>0.71112869924294564</v>
      </c>
      <c r="D588">
        <f t="shared" si="27"/>
        <v>0.18829693036636361</v>
      </c>
      <c r="E588">
        <f t="shared" si="28"/>
        <v>0.94369270564151697</v>
      </c>
    </row>
    <row r="589" spans="1:5" x14ac:dyDescent="0.25">
      <c r="A589">
        <v>17661</v>
      </c>
      <c r="B589">
        <v>213.51</v>
      </c>
      <c r="C589">
        <f t="shared" si="29"/>
        <v>0.71023055746730901</v>
      </c>
      <c r="D589">
        <f t="shared" si="27"/>
        <v>0.18758438492601404</v>
      </c>
      <c r="E589">
        <f t="shared" si="28"/>
        <v>0.94012162281405021</v>
      </c>
    </row>
    <row r="590" spans="1:5" x14ac:dyDescent="0.25">
      <c r="A590">
        <v>17691</v>
      </c>
      <c r="B590">
        <v>214.17</v>
      </c>
      <c r="C590">
        <f t="shared" si="29"/>
        <v>0.71242601514108739</v>
      </c>
      <c r="D590">
        <f t="shared" si="27"/>
        <v>0.18932934481540459</v>
      </c>
      <c r="E590">
        <f t="shared" si="28"/>
        <v>0.94886688443913858</v>
      </c>
    </row>
    <row r="591" spans="1:5" x14ac:dyDescent="0.25">
      <c r="A591">
        <v>17721</v>
      </c>
      <c r="B591">
        <v>213.81</v>
      </c>
      <c r="C591">
        <f t="shared" si="29"/>
        <v>0.71122849277357192</v>
      </c>
      <c r="D591">
        <f t="shared" si="27"/>
        <v>0.18837621328337167</v>
      </c>
      <c r="E591">
        <f t="shared" si="28"/>
        <v>0.94409004993341228</v>
      </c>
    </row>
    <row r="592" spans="1:5" x14ac:dyDescent="0.25">
      <c r="A592">
        <v>17750</v>
      </c>
      <c r="B592">
        <v>213.71</v>
      </c>
      <c r="C592">
        <f t="shared" si="29"/>
        <v>0.71089584767148428</v>
      </c>
      <c r="D592">
        <f t="shared" si="27"/>
        <v>0.18811202341031497</v>
      </c>
      <c r="E592">
        <f t="shared" si="28"/>
        <v>0.94276600255981524</v>
      </c>
    </row>
    <row r="593" spans="1:5" x14ac:dyDescent="0.25">
      <c r="A593">
        <v>17780</v>
      </c>
      <c r="B593">
        <v>214.21</v>
      </c>
      <c r="C593">
        <f t="shared" si="29"/>
        <v>0.71255907318192258</v>
      </c>
      <c r="D593">
        <f t="shared" si="27"/>
        <v>0.18943544634648141</v>
      </c>
      <c r="E593">
        <f t="shared" si="28"/>
        <v>0.94939863628841081</v>
      </c>
    </row>
    <row r="594" spans="1:5" x14ac:dyDescent="0.25">
      <c r="A594">
        <v>17811</v>
      </c>
      <c r="B594">
        <v>214.37</v>
      </c>
      <c r="C594">
        <f t="shared" si="29"/>
        <v>0.71309130534526266</v>
      </c>
      <c r="D594">
        <f t="shared" si="27"/>
        <v>0.18986024887118969</v>
      </c>
      <c r="E594">
        <f t="shared" si="28"/>
        <v>0.95152763033587251</v>
      </c>
    </row>
    <row r="595" spans="1:5" x14ac:dyDescent="0.25">
      <c r="A595">
        <v>17841</v>
      </c>
      <c r="B595">
        <v>214.24</v>
      </c>
      <c r="C595">
        <f t="shared" si="29"/>
        <v>0.71265886671254886</v>
      </c>
      <c r="D595">
        <f t="shared" si="27"/>
        <v>0.18951504850330389</v>
      </c>
      <c r="E595">
        <f t="shared" si="28"/>
        <v>0.94979758052292673</v>
      </c>
    </row>
    <row r="596" spans="1:5" x14ac:dyDescent="0.25">
      <c r="A596">
        <v>17871</v>
      </c>
      <c r="B596">
        <v>214.9</v>
      </c>
      <c r="C596">
        <f t="shared" si="29"/>
        <v>0.71485432438632723</v>
      </c>
      <c r="D596">
        <f t="shared" si="27"/>
        <v>0.19127194249267654</v>
      </c>
      <c r="E596">
        <f t="shared" si="28"/>
        <v>0.95860265259250599</v>
      </c>
    </row>
    <row r="597" spans="1:5" x14ac:dyDescent="0.25">
      <c r="A597">
        <v>17900</v>
      </c>
      <c r="B597">
        <v>214.93</v>
      </c>
      <c r="C597">
        <f t="shared" si="29"/>
        <v>0.71495411791695351</v>
      </c>
      <c r="D597">
        <f t="shared" si="27"/>
        <v>0.19135205825849153</v>
      </c>
      <c r="E597">
        <f t="shared" si="28"/>
        <v>0.95900417089479262</v>
      </c>
    </row>
    <row r="598" spans="1:5" x14ac:dyDescent="0.25">
      <c r="A598">
        <v>17930</v>
      </c>
      <c r="B598">
        <v>215.35</v>
      </c>
      <c r="C598">
        <f t="shared" si="29"/>
        <v>0.71635122734572154</v>
      </c>
      <c r="D598">
        <f t="shared" si="27"/>
        <v>0.19247602907113456</v>
      </c>
      <c r="E598">
        <f t="shared" si="28"/>
        <v>0.96463720514118989</v>
      </c>
    </row>
    <row r="599" spans="1:5" x14ac:dyDescent="0.25">
      <c r="A599">
        <v>17961</v>
      </c>
      <c r="B599">
        <v>214.43</v>
      </c>
      <c r="C599">
        <f t="shared" si="29"/>
        <v>0.71329089240651522</v>
      </c>
      <c r="D599">
        <f t="shared" si="27"/>
        <v>0.19001971339926471</v>
      </c>
      <c r="E599">
        <f t="shared" si="28"/>
        <v>0.95232682292844517</v>
      </c>
    </row>
    <row r="600" spans="1:5" x14ac:dyDescent="0.25">
      <c r="A600">
        <v>17991</v>
      </c>
      <c r="B600">
        <v>215.23</v>
      </c>
      <c r="C600">
        <f t="shared" si="29"/>
        <v>0.71595205322321631</v>
      </c>
      <c r="D600">
        <f t="shared" si="27"/>
        <v>0.19215444668785184</v>
      </c>
      <c r="E600">
        <f t="shared" si="28"/>
        <v>0.96302552220628357</v>
      </c>
    </row>
    <row r="601" spans="1:5" x14ac:dyDescent="0.25">
      <c r="A601">
        <v>18021</v>
      </c>
      <c r="B601">
        <v>215.06</v>
      </c>
      <c r="C601">
        <f t="shared" si="29"/>
        <v>0.71538655654966732</v>
      </c>
      <c r="D601">
        <f t="shared" si="27"/>
        <v>0.1916994850951495</v>
      </c>
      <c r="E601">
        <f t="shared" si="28"/>
        <v>0.96074537916016545</v>
      </c>
    </row>
    <row r="602" spans="1:5" x14ac:dyDescent="0.25">
      <c r="C602">
        <f t="shared" si="29"/>
        <v>0</v>
      </c>
      <c r="D602">
        <f t="shared" si="27"/>
        <v>0</v>
      </c>
      <c r="E602">
        <f t="shared" si="28"/>
        <v>0</v>
      </c>
    </row>
    <row r="603" spans="1:5" x14ac:dyDescent="0.25">
      <c r="C603">
        <f t="shared" si="29"/>
        <v>0</v>
      </c>
      <c r="D603">
        <f t="shared" si="27"/>
        <v>0</v>
      </c>
      <c r="E603">
        <f t="shared" si="28"/>
        <v>0</v>
      </c>
    </row>
    <row r="604" spans="1:5" x14ac:dyDescent="0.25">
      <c r="C604">
        <f t="shared" si="29"/>
        <v>0</v>
      </c>
      <c r="D604">
        <f t="shared" si="27"/>
        <v>0</v>
      </c>
      <c r="E604">
        <f t="shared" si="28"/>
        <v>0</v>
      </c>
    </row>
    <row r="605" spans="1:5" x14ac:dyDescent="0.25">
      <c r="C605">
        <f t="shared" si="29"/>
        <v>0</v>
      </c>
      <c r="D605">
        <f t="shared" si="27"/>
        <v>0</v>
      </c>
      <c r="E605">
        <f t="shared" si="28"/>
        <v>0</v>
      </c>
    </row>
    <row r="606" spans="1:5" x14ac:dyDescent="0.25">
      <c r="C606">
        <f t="shared" si="29"/>
        <v>0</v>
      </c>
      <c r="D606">
        <f t="shared" si="27"/>
        <v>0</v>
      </c>
      <c r="E606">
        <f t="shared" si="28"/>
        <v>0</v>
      </c>
    </row>
    <row r="607" spans="1:5" x14ac:dyDescent="0.25">
      <c r="C607">
        <f t="shared" si="29"/>
        <v>0</v>
      </c>
      <c r="D607">
        <f t="shared" si="27"/>
        <v>0</v>
      </c>
      <c r="E607">
        <f t="shared" si="28"/>
        <v>0</v>
      </c>
    </row>
    <row r="608" spans="1:5" x14ac:dyDescent="0.25">
      <c r="C608">
        <f t="shared" si="29"/>
        <v>0</v>
      </c>
      <c r="D608">
        <f t="shared" si="27"/>
        <v>0</v>
      </c>
      <c r="E608">
        <f t="shared" si="28"/>
        <v>0</v>
      </c>
    </row>
    <row r="609" spans="3:5" x14ac:dyDescent="0.25">
      <c r="C609">
        <f t="shared" si="29"/>
        <v>0</v>
      </c>
      <c r="D609">
        <f t="shared" si="27"/>
        <v>0</v>
      </c>
      <c r="E609">
        <f t="shared" si="28"/>
        <v>0</v>
      </c>
    </row>
    <row r="610" spans="3:5" x14ac:dyDescent="0.25">
      <c r="C610">
        <f t="shared" si="29"/>
        <v>0</v>
      </c>
      <c r="D610">
        <f t="shared" si="27"/>
        <v>0</v>
      </c>
      <c r="E610">
        <f t="shared" si="28"/>
        <v>0</v>
      </c>
    </row>
    <row r="611" spans="3:5" x14ac:dyDescent="0.25">
      <c r="C611">
        <f t="shared" si="29"/>
        <v>0</v>
      </c>
      <c r="D611">
        <f t="shared" si="27"/>
        <v>0</v>
      </c>
      <c r="E611">
        <f t="shared" si="28"/>
        <v>0</v>
      </c>
    </row>
    <row r="612" spans="3:5" x14ac:dyDescent="0.25">
      <c r="C612">
        <f t="shared" si="29"/>
        <v>0</v>
      </c>
      <c r="D612">
        <f t="shared" si="27"/>
        <v>0</v>
      </c>
      <c r="E612">
        <f t="shared" si="28"/>
        <v>0</v>
      </c>
    </row>
    <row r="613" spans="3:5" x14ac:dyDescent="0.25">
      <c r="C613">
        <f t="shared" si="29"/>
        <v>0</v>
      </c>
      <c r="D613">
        <f t="shared" si="27"/>
        <v>0</v>
      </c>
      <c r="E613">
        <f t="shared" si="28"/>
        <v>0</v>
      </c>
    </row>
    <row r="614" spans="3:5" x14ac:dyDescent="0.25">
      <c r="C614">
        <f t="shared" si="29"/>
        <v>0</v>
      </c>
      <c r="D614">
        <f t="shared" si="27"/>
        <v>0</v>
      </c>
      <c r="E614">
        <f t="shared" si="28"/>
        <v>0</v>
      </c>
    </row>
    <row r="615" spans="3:5" x14ac:dyDescent="0.25">
      <c r="C615">
        <f t="shared" si="29"/>
        <v>0</v>
      </c>
      <c r="D615">
        <f t="shared" si="27"/>
        <v>0</v>
      </c>
      <c r="E615">
        <f t="shared" si="28"/>
        <v>0</v>
      </c>
    </row>
    <row r="616" spans="3:5" x14ac:dyDescent="0.25">
      <c r="C616">
        <f t="shared" si="29"/>
        <v>0</v>
      </c>
      <c r="D616">
        <f t="shared" si="27"/>
        <v>0</v>
      </c>
      <c r="E616">
        <f t="shared" si="28"/>
        <v>0</v>
      </c>
    </row>
    <row r="617" spans="3:5" x14ac:dyDescent="0.25">
      <c r="C617">
        <f t="shared" si="29"/>
        <v>0</v>
      </c>
      <c r="D617">
        <f t="shared" si="27"/>
        <v>0</v>
      </c>
      <c r="E617">
        <f t="shared" si="28"/>
        <v>0</v>
      </c>
    </row>
    <row r="618" spans="3:5" x14ac:dyDescent="0.25">
      <c r="C618">
        <f t="shared" si="29"/>
        <v>0</v>
      </c>
      <c r="D618">
        <f t="shared" si="27"/>
        <v>0</v>
      </c>
      <c r="E618">
        <f t="shared" si="28"/>
        <v>0</v>
      </c>
    </row>
    <row r="619" spans="3:5" x14ac:dyDescent="0.25">
      <c r="C619">
        <f t="shared" si="29"/>
        <v>0</v>
      </c>
      <c r="D619">
        <f t="shared" si="27"/>
        <v>0</v>
      </c>
      <c r="E619">
        <f t="shared" si="28"/>
        <v>0</v>
      </c>
    </row>
    <row r="620" spans="3:5" x14ac:dyDescent="0.25">
      <c r="C620">
        <f t="shared" si="29"/>
        <v>0</v>
      </c>
      <c r="D620">
        <f t="shared" si="27"/>
        <v>0</v>
      </c>
      <c r="E620">
        <f t="shared" si="28"/>
        <v>0</v>
      </c>
    </row>
    <row r="621" spans="3:5" x14ac:dyDescent="0.25">
      <c r="C621">
        <f t="shared" si="29"/>
        <v>0</v>
      </c>
      <c r="D621">
        <f t="shared" si="27"/>
        <v>0</v>
      </c>
      <c r="E621">
        <f t="shared" si="28"/>
        <v>0</v>
      </c>
    </row>
    <row r="622" spans="3:5" x14ac:dyDescent="0.25">
      <c r="C622">
        <f t="shared" si="29"/>
        <v>0</v>
      </c>
      <c r="D622">
        <f t="shared" si="27"/>
        <v>0</v>
      </c>
      <c r="E622">
        <f t="shared" si="28"/>
        <v>0</v>
      </c>
    </row>
    <row r="623" spans="3:5" x14ac:dyDescent="0.25">
      <c r="C623">
        <f t="shared" si="29"/>
        <v>0</v>
      </c>
      <c r="D623">
        <f t="shared" si="27"/>
        <v>0</v>
      </c>
      <c r="E623">
        <f t="shared" si="28"/>
        <v>0</v>
      </c>
    </row>
    <row r="624" spans="3:5" x14ac:dyDescent="0.25">
      <c r="C624">
        <f t="shared" si="29"/>
        <v>0</v>
      </c>
      <c r="D624">
        <f t="shared" si="27"/>
        <v>0</v>
      </c>
      <c r="E624">
        <f t="shared" si="28"/>
        <v>0</v>
      </c>
    </row>
    <row r="625" spans="3:5" x14ac:dyDescent="0.25">
      <c r="C625">
        <f t="shared" si="29"/>
        <v>0</v>
      </c>
      <c r="D625">
        <f t="shared" si="27"/>
        <v>0</v>
      </c>
      <c r="E625">
        <f t="shared" si="28"/>
        <v>0</v>
      </c>
    </row>
    <row r="626" spans="3:5" x14ac:dyDescent="0.25">
      <c r="C626">
        <f t="shared" si="29"/>
        <v>0</v>
      </c>
      <c r="D626">
        <f t="shared" si="27"/>
        <v>0</v>
      </c>
      <c r="E626">
        <f t="shared" si="28"/>
        <v>0</v>
      </c>
    </row>
    <row r="627" spans="3:5" x14ac:dyDescent="0.25">
      <c r="C627">
        <f t="shared" si="29"/>
        <v>0</v>
      </c>
      <c r="D627">
        <f t="shared" si="27"/>
        <v>0</v>
      </c>
      <c r="E627">
        <f t="shared" si="28"/>
        <v>0</v>
      </c>
    </row>
    <row r="628" spans="3:5" x14ac:dyDescent="0.25">
      <c r="C628">
        <f t="shared" si="29"/>
        <v>0</v>
      </c>
      <c r="D628">
        <f t="shared" si="27"/>
        <v>0</v>
      </c>
      <c r="E628">
        <f t="shared" si="28"/>
        <v>0</v>
      </c>
    </row>
    <row r="629" spans="3:5" x14ac:dyDescent="0.25">
      <c r="C629">
        <f t="shared" si="29"/>
        <v>0</v>
      </c>
      <c r="D629">
        <f t="shared" si="27"/>
        <v>0</v>
      </c>
      <c r="E629">
        <f t="shared" si="28"/>
        <v>0</v>
      </c>
    </row>
    <row r="630" spans="3:5" x14ac:dyDescent="0.25">
      <c r="C630">
        <f t="shared" si="29"/>
        <v>0</v>
      </c>
      <c r="D630">
        <f t="shared" si="27"/>
        <v>0</v>
      </c>
      <c r="E630">
        <f t="shared" si="28"/>
        <v>0</v>
      </c>
    </row>
    <row r="631" spans="3:5" x14ac:dyDescent="0.25">
      <c r="C631">
        <f t="shared" si="29"/>
        <v>0</v>
      </c>
      <c r="D631">
        <f t="shared" si="27"/>
        <v>0</v>
      </c>
      <c r="E631">
        <f t="shared" si="28"/>
        <v>0</v>
      </c>
    </row>
    <row r="632" spans="3:5" x14ac:dyDescent="0.25">
      <c r="C632">
        <f t="shared" si="29"/>
        <v>0</v>
      </c>
      <c r="D632">
        <f t="shared" si="27"/>
        <v>0</v>
      </c>
      <c r="E632">
        <f t="shared" si="28"/>
        <v>0</v>
      </c>
    </row>
    <row r="633" spans="3:5" x14ac:dyDescent="0.25">
      <c r="C633">
        <f t="shared" si="29"/>
        <v>0</v>
      </c>
      <c r="D633">
        <f t="shared" si="27"/>
        <v>0</v>
      </c>
      <c r="E633">
        <f t="shared" si="28"/>
        <v>0</v>
      </c>
    </row>
    <row r="634" spans="3:5" x14ac:dyDescent="0.25">
      <c r="C634">
        <f t="shared" si="29"/>
        <v>0</v>
      </c>
      <c r="D634">
        <f t="shared" si="27"/>
        <v>0</v>
      </c>
      <c r="E634">
        <f t="shared" si="28"/>
        <v>0</v>
      </c>
    </row>
    <row r="635" spans="3:5" x14ac:dyDescent="0.25">
      <c r="C635">
        <f t="shared" si="29"/>
        <v>0</v>
      </c>
      <c r="D635">
        <f t="shared" si="27"/>
        <v>0</v>
      </c>
      <c r="E635">
        <f t="shared" si="28"/>
        <v>0</v>
      </c>
    </row>
    <row r="636" spans="3:5" x14ac:dyDescent="0.25">
      <c r="C636">
        <f t="shared" si="29"/>
        <v>0</v>
      </c>
      <c r="D636">
        <f t="shared" si="27"/>
        <v>0</v>
      </c>
      <c r="E636">
        <f t="shared" si="28"/>
        <v>0</v>
      </c>
    </row>
    <row r="637" spans="3:5" x14ac:dyDescent="0.25">
      <c r="C637">
        <f t="shared" si="29"/>
        <v>0</v>
      </c>
      <c r="D637">
        <f t="shared" si="27"/>
        <v>0</v>
      </c>
      <c r="E637">
        <f t="shared" si="28"/>
        <v>0</v>
      </c>
    </row>
    <row r="638" spans="3:5" x14ac:dyDescent="0.25">
      <c r="C638">
        <f t="shared" si="29"/>
        <v>0</v>
      </c>
      <c r="D638">
        <f t="shared" si="27"/>
        <v>0</v>
      </c>
      <c r="E638">
        <f t="shared" si="28"/>
        <v>0</v>
      </c>
    </row>
    <row r="639" spans="3:5" x14ac:dyDescent="0.25">
      <c r="C639">
        <f t="shared" si="29"/>
        <v>0</v>
      </c>
      <c r="D639">
        <f t="shared" si="27"/>
        <v>0</v>
      </c>
      <c r="E639">
        <f t="shared" si="28"/>
        <v>0</v>
      </c>
    </row>
    <row r="640" spans="3:5" x14ac:dyDescent="0.25">
      <c r="C640">
        <f t="shared" si="29"/>
        <v>0</v>
      </c>
      <c r="D640">
        <f t="shared" si="27"/>
        <v>0</v>
      </c>
      <c r="E640">
        <f t="shared" si="28"/>
        <v>0</v>
      </c>
    </row>
    <row r="641" spans="3:5" x14ac:dyDescent="0.25">
      <c r="C641">
        <f t="shared" si="29"/>
        <v>0</v>
      </c>
      <c r="D641">
        <f t="shared" si="27"/>
        <v>0</v>
      </c>
      <c r="E641">
        <f t="shared" si="28"/>
        <v>0</v>
      </c>
    </row>
    <row r="642" spans="3:5" x14ac:dyDescent="0.25">
      <c r="C642">
        <f t="shared" si="29"/>
        <v>0</v>
      </c>
      <c r="D642">
        <f t="shared" si="27"/>
        <v>0</v>
      </c>
      <c r="E642">
        <f t="shared" si="28"/>
        <v>0</v>
      </c>
    </row>
    <row r="643" spans="3:5" x14ac:dyDescent="0.25">
      <c r="C643">
        <f t="shared" si="29"/>
        <v>0</v>
      </c>
      <c r="D643">
        <f t="shared" ref="D643:D706" si="30">4/3*PI()*(C643/2)^3</f>
        <v>0</v>
      </c>
      <c r="E643">
        <f t="shared" ref="E643:E706" si="31">D643/$D$2</f>
        <v>0</v>
      </c>
    </row>
    <row r="644" spans="3:5" x14ac:dyDescent="0.25">
      <c r="C644">
        <f t="shared" ref="C644:C707" si="32">B644/$B$2*$C$2</f>
        <v>0</v>
      </c>
      <c r="D644">
        <f t="shared" si="30"/>
        <v>0</v>
      </c>
      <c r="E644">
        <f t="shared" si="31"/>
        <v>0</v>
      </c>
    </row>
    <row r="645" spans="3:5" x14ac:dyDescent="0.25">
      <c r="C645">
        <f t="shared" si="32"/>
        <v>0</v>
      </c>
      <c r="D645">
        <f t="shared" si="30"/>
        <v>0</v>
      </c>
      <c r="E645">
        <f t="shared" si="31"/>
        <v>0</v>
      </c>
    </row>
    <row r="646" spans="3:5" x14ac:dyDescent="0.25">
      <c r="C646">
        <f t="shared" si="32"/>
        <v>0</v>
      </c>
      <c r="D646">
        <f t="shared" si="30"/>
        <v>0</v>
      </c>
      <c r="E646">
        <f t="shared" si="31"/>
        <v>0</v>
      </c>
    </row>
    <row r="647" spans="3:5" x14ac:dyDescent="0.25">
      <c r="C647">
        <f t="shared" si="32"/>
        <v>0</v>
      </c>
      <c r="D647">
        <f t="shared" si="30"/>
        <v>0</v>
      </c>
      <c r="E647">
        <f t="shared" si="31"/>
        <v>0</v>
      </c>
    </row>
    <row r="648" spans="3:5" x14ac:dyDescent="0.25">
      <c r="C648">
        <f t="shared" si="32"/>
        <v>0</v>
      </c>
      <c r="D648">
        <f t="shared" si="30"/>
        <v>0</v>
      </c>
      <c r="E648">
        <f t="shared" si="31"/>
        <v>0</v>
      </c>
    </row>
    <row r="649" spans="3:5" x14ac:dyDescent="0.25">
      <c r="C649">
        <f t="shared" si="32"/>
        <v>0</v>
      </c>
      <c r="D649">
        <f t="shared" si="30"/>
        <v>0</v>
      </c>
      <c r="E649">
        <f t="shared" si="31"/>
        <v>0</v>
      </c>
    </row>
    <row r="650" spans="3:5" x14ac:dyDescent="0.25">
      <c r="C650">
        <f t="shared" si="32"/>
        <v>0</v>
      </c>
      <c r="D650">
        <f t="shared" si="30"/>
        <v>0</v>
      </c>
      <c r="E650">
        <f t="shared" si="31"/>
        <v>0</v>
      </c>
    </row>
    <row r="651" spans="3:5" x14ac:dyDescent="0.25">
      <c r="C651">
        <f t="shared" si="32"/>
        <v>0</v>
      </c>
      <c r="D651">
        <f t="shared" si="30"/>
        <v>0</v>
      </c>
      <c r="E651">
        <f t="shared" si="31"/>
        <v>0</v>
      </c>
    </row>
    <row r="652" spans="3:5" x14ac:dyDescent="0.25">
      <c r="C652">
        <f t="shared" si="32"/>
        <v>0</v>
      </c>
      <c r="D652">
        <f t="shared" si="30"/>
        <v>0</v>
      </c>
      <c r="E652">
        <f t="shared" si="31"/>
        <v>0</v>
      </c>
    </row>
    <row r="653" spans="3:5" x14ac:dyDescent="0.25">
      <c r="C653">
        <f t="shared" si="32"/>
        <v>0</v>
      </c>
      <c r="D653">
        <f t="shared" si="30"/>
        <v>0</v>
      </c>
      <c r="E653">
        <f t="shared" si="31"/>
        <v>0</v>
      </c>
    </row>
    <row r="654" spans="3:5" x14ac:dyDescent="0.25">
      <c r="C654">
        <f t="shared" si="32"/>
        <v>0</v>
      </c>
      <c r="D654">
        <f t="shared" si="30"/>
        <v>0</v>
      </c>
      <c r="E654">
        <f t="shared" si="31"/>
        <v>0</v>
      </c>
    </row>
    <row r="655" spans="3:5" x14ac:dyDescent="0.25">
      <c r="C655">
        <f t="shared" si="32"/>
        <v>0</v>
      </c>
      <c r="D655">
        <f t="shared" si="30"/>
        <v>0</v>
      </c>
      <c r="E655">
        <f t="shared" si="31"/>
        <v>0</v>
      </c>
    </row>
    <row r="656" spans="3:5" x14ac:dyDescent="0.25">
      <c r="C656">
        <f t="shared" si="32"/>
        <v>0</v>
      </c>
      <c r="D656">
        <f t="shared" si="30"/>
        <v>0</v>
      </c>
      <c r="E656">
        <f t="shared" si="31"/>
        <v>0</v>
      </c>
    </row>
    <row r="657" spans="3:5" x14ac:dyDescent="0.25">
      <c r="C657">
        <f t="shared" si="32"/>
        <v>0</v>
      </c>
      <c r="D657">
        <f t="shared" si="30"/>
        <v>0</v>
      </c>
      <c r="E657">
        <f t="shared" si="31"/>
        <v>0</v>
      </c>
    </row>
    <row r="658" spans="3:5" x14ac:dyDescent="0.25">
      <c r="C658">
        <f t="shared" si="32"/>
        <v>0</v>
      </c>
      <c r="D658">
        <f t="shared" si="30"/>
        <v>0</v>
      </c>
      <c r="E658">
        <f t="shared" si="31"/>
        <v>0</v>
      </c>
    </row>
    <row r="659" spans="3:5" x14ac:dyDescent="0.25">
      <c r="C659">
        <f t="shared" si="32"/>
        <v>0</v>
      </c>
      <c r="D659">
        <f t="shared" si="30"/>
        <v>0</v>
      </c>
      <c r="E659">
        <f t="shared" si="31"/>
        <v>0</v>
      </c>
    </row>
    <row r="660" spans="3:5" x14ac:dyDescent="0.25">
      <c r="C660">
        <f t="shared" si="32"/>
        <v>0</v>
      </c>
      <c r="D660">
        <f t="shared" si="30"/>
        <v>0</v>
      </c>
      <c r="E660">
        <f t="shared" si="31"/>
        <v>0</v>
      </c>
    </row>
    <row r="661" spans="3:5" x14ac:dyDescent="0.25">
      <c r="C661">
        <f t="shared" si="32"/>
        <v>0</v>
      </c>
      <c r="D661">
        <f t="shared" si="30"/>
        <v>0</v>
      </c>
      <c r="E661">
        <f t="shared" si="31"/>
        <v>0</v>
      </c>
    </row>
    <row r="662" spans="3:5" x14ac:dyDescent="0.25">
      <c r="C662">
        <f t="shared" si="32"/>
        <v>0</v>
      </c>
      <c r="D662">
        <f t="shared" si="30"/>
        <v>0</v>
      </c>
      <c r="E662">
        <f t="shared" si="31"/>
        <v>0</v>
      </c>
    </row>
    <row r="663" spans="3:5" x14ac:dyDescent="0.25">
      <c r="C663">
        <f t="shared" si="32"/>
        <v>0</v>
      </c>
      <c r="D663">
        <f t="shared" si="30"/>
        <v>0</v>
      </c>
      <c r="E663">
        <f t="shared" si="31"/>
        <v>0</v>
      </c>
    </row>
    <row r="664" spans="3:5" x14ac:dyDescent="0.25">
      <c r="C664">
        <f t="shared" si="32"/>
        <v>0</v>
      </c>
      <c r="D664">
        <f t="shared" si="30"/>
        <v>0</v>
      </c>
      <c r="E664">
        <f t="shared" si="31"/>
        <v>0</v>
      </c>
    </row>
    <row r="665" spans="3:5" x14ac:dyDescent="0.25">
      <c r="C665">
        <f t="shared" si="32"/>
        <v>0</v>
      </c>
      <c r="D665">
        <f t="shared" si="30"/>
        <v>0</v>
      </c>
      <c r="E665">
        <f t="shared" si="31"/>
        <v>0</v>
      </c>
    </row>
    <row r="666" spans="3:5" x14ac:dyDescent="0.25">
      <c r="C666">
        <f t="shared" si="32"/>
        <v>0</v>
      </c>
      <c r="D666">
        <f t="shared" si="30"/>
        <v>0</v>
      </c>
      <c r="E666">
        <f t="shared" si="31"/>
        <v>0</v>
      </c>
    </row>
    <row r="667" spans="3:5" x14ac:dyDescent="0.25">
      <c r="C667">
        <f t="shared" si="32"/>
        <v>0</v>
      </c>
      <c r="D667">
        <f t="shared" si="30"/>
        <v>0</v>
      </c>
      <c r="E667">
        <f t="shared" si="31"/>
        <v>0</v>
      </c>
    </row>
    <row r="668" spans="3:5" x14ac:dyDescent="0.25">
      <c r="C668">
        <f t="shared" si="32"/>
        <v>0</v>
      </c>
      <c r="D668">
        <f t="shared" si="30"/>
        <v>0</v>
      </c>
      <c r="E668">
        <f t="shared" si="31"/>
        <v>0</v>
      </c>
    </row>
    <row r="669" spans="3:5" x14ac:dyDescent="0.25">
      <c r="C669">
        <f t="shared" si="32"/>
        <v>0</v>
      </c>
      <c r="D669">
        <f t="shared" si="30"/>
        <v>0</v>
      </c>
      <c r="E669">
        <f t="shared" si="31"/>
        <v>0</v>
      </c>
    </row>
    <row r="670" spans="3:5" x14ac:dyDescent="0.25">
      <c r="C670">
        <f t="shared" si="32"/>
        <v>0</v>
      </c>
      <c r="D670">
        <f t="shared" si="30"/>
        <v>0</v>
      </c>
      <c r="E670">
        <f t="shared" si="31"/>
        <v>0</v>
      </c>
    </row>
    <row r="671" spans="3:5" x14ac:dyDescent="0.25">
      <c r="C671">
        <f t="shared" si="32"/>
        <v>0</v>
      </c>
      <c r="D671">
        <f t="shared" si="30"/>
        <v>0</v>
      </c>
      <c r="E671">
        <f t="shared" si="31"/>
        <v>0</v>
      </c>
    </row>
    <row r="672" spans="3:5" x14ac:dyDescent="0.25">
      <c r="C672">
        <f t="shared" si="32"/>
        <v>0</v>
      </c>
      <c r="D672">
        <f t="shared" si="30"/>
        <v>0</v>
      </c>
      <c r="E672">
        <f t="shared" si="31"/>
        <v>0</v>
      </c>
    </row>
    <row r="673" spans="3:5" x14ac:dyDescent="0.25">
      <c r="C673">
        <f t="shared" si="32"/>
        <v>0</v>
      </c>
      <c r="D673">
        <f t="shared" si="30"/>
        <v>0</v>
      </c>
      <c r="E673">
        <f t="shared" si="31"/>
        <v>0</v>
      </c>
    </row>
    <row r="674" spans="3:5" x14ac:dyDescent="0.25">
      <c r="C674">
        <f t="shared" si="32"/>
        <v>0</v>
      </c>
      <c r="D674">
        <f t="shared" si="30"/>
        <v>0</v>
      </c>
      <c r="E674">
        <f t="shared" si="31"/>
        <v>0</v>
      </c>
    </row>
    <row r="675" spans="3:5" x14ac:dyDescent="0.25">
      <c r="C675">
        <f t="shared" si="32"/>
        <v>0</v>
      </c>
      <c r="D675">
        <f t="shared" si="30"/>
        <v>0</v>
      </c>
      <c r="E675">
        <f t="shared" si="31"/>
        <v>0</v>
      </c>
    </row>
    <row r="676" spans="3:5" x14ac:dyDescent="0.25">
      <c r="C676">
        <f t="shared" si="32"/>
        <v>0</v>
      </c>
      <c r="D676">
        <f t="shared" si="30"/>
        <v>0</v>
      </c>
      <c r="E676">
        <f t="shared" si="31"/>
        <v>0</v>
      </c>
    </row>
    <row r="677" spans="3:5" x14ac:dyDescent="0.25">
      <c r="C677">
        <f t="shared" si="32"/>
        <v>0</v>
      </c>
      <c r="D677">
        <f t="shared" si="30"/>
        <v>0</v>
      </c>
      <c r="E677">
        <f t="shared" si="31"/>
        <v>0</v>
      </c>
    </row>
    <row r="678" spans="3:5" x14ac:dyDescent="0.25">
      <c r="C678">
        <f t="shared" si="32"/>
        <v>0</v>
      </c>
      <c r="D678">
        <f t="shared" si="30"/>
        <v>0</v>
      </c>
      <c r="E678">
        <f t="shared" si="31"/>
        <v>0</v>
      </c>
    </row>
    <row r="679" spans="3:5" x14ac:dyDescent="0.25">
      <c r="C679">
        <f t="shared" si="32"/>
        <v>0</v>
      </c>
      <c r="D679">
        <f t="shared" si="30"/>
        <v>0</v>
      </c>
      <c r="E679">
        <f t="shared" si="31"/>
        <v>0</v>
      </c>
    </row>
    <row r="680" spans="3:5" x14ac:dyDescent="0.25">
      <c r="C680">
        <f t="shared" si="32"/>
        <v>0</v>
      </c>
      <c r="D680">
        <f t="shared" si="30"/>
        <v>0</v>
      </c>
      <c r="E680">
        <f t="shared" si="31"/>
        <v>0</v>
      </c>
    </row>
    <row r="681" spans="3:5" x14ac:dyDescent="0.25">
      <c r="C681">
        <f t="shared" si="32"/>
        <v>0</v>
      </c>
      <c r="D681">
        <f t="shared" si="30"/>
        <v>0</v>
      </c>
      <c r="E681">
        <f t="shared" si="31"/>
        <v>0</v>
      </c>
    </row>
    <row r="682" spans="3:5" x14ac:dyDescent="0.25">
      <c r="C682">
        <f t="shared" si="32"/>
        <v>0</v>
      </c>
      <c r="D682">
        <f t="shared" si="30"/>
        <v>0</v>
      </c>
      <c r="E682">
        <f t="shared" si="31"/>
        <v>0</v>
      </c>
    </row>
    <row r="683" spans="3:5" x14ac:dyDescent="0.25">
      <c r="C683">
        <f t="shared" si="32"/>
        <v>0</v>
      </c>
      <c r="D683">
        <f t="shared" si="30"/>
        <v>0</v>
      </c>
      <c r="E683">
        <f t="shared" si="31"/>
        <v>0</v>
      </c>
    </row>
    <row r="684" spans="3:5" x14ac:dyDescent="0.25">
      <c r="C684">
        <f t="shared" si="32"/>
        <v>0</v>
      </c>
      <c r="D684">
        <f t="shared" si="30"/>
        <v>0</v>
      </c>
      <c r="E684">
        <f t="shared" si="31"/>
        <v>0</v>
      </c>
    </row>
    <row r="685" spans="3:5" x14ac:dyDescent="0.25">
      <c r="C685">
        <f t="shared" si="32"/>
        <v>0</v>
      </c>
      <c r="D685">
        <f t="shared" si="30"/>
        <v>0</v>
      </c>
      <c r="E685">
        <f t="shared" si="31"/>
        <v>0</v>
      </c>
    </row>
    <row r="686" spans="3:5" x14ac:dyDescent="0.25">
      <c r="C686">
        <f t="shared" si="32"/>
        <v>0</v>
      </c>
      <c r="D686">
        <f t="shared" si="30"/>
        <v>0</v>
      </c>
      <c r="E686">
        <f t="shared" si="31"/>
        <v>0</v>
      </c>
    </row>
    <row r="687" spans="3:5" x14ac:dyDescent="0.25">
      <c r="C687">
        <f t="shared" si="32"/>
        <v>0</v>
      </c>
      <c r="D687">
        <f t="shared" si="30"/>
        <v>0</v>
      </c>
      <c r="E687">
        <f t="shared" si="31"/>
        <v>0</v>
      </c>
    </row>
    <row r="688" spans="3:5" x14ac:dyDescent="0.25">
      <c r="C688">
        <f t="shared" si="32"/>
        <v>0</v>
      </c>
      <c r="D688">
        <f t="shared" si="30"/>
        <v>0</v>
      </c>
      <c r="E688">
        <f t="shared" si="31"/>
        <v>0</v>
      </c>
    </row>
    <row r="689" spans="3:5" x14ac:dyDescent="0.25">
      <c r="C689">
        <f t="shared" si="32"/>
        <v>0</v>
      </c>
      <c r="D689">
        <f t="shared" si="30"/>
        <v>0</v>
      </c>
      <c r="E689">
        <f t="shared" si="31"/>
        <v>0</v>
      </c>
    </row>
    <row r="690" spans="3:5" x14ac:dyDescent="0.25">
      <c r="C690">
        <f t="shared" si="32"/>
        <v>0</v>
      </c>
      <c r="D690">
        <f t="shared" si="30"/>
        <v>0</v>
      </c>
      <c r="E690">
        <f t="shared" si="31"/>
        <v>0</v>
      </c>
    </row>
    <row r="691" spans="3:5" x14ac:dyDescent="0.25">
      <c r="C691">
        <f t="shared" si="32"/>
        <v>0</v>
      </c>
      <c r="D691">
        <f t="shared" si="30"/>
        <v>0</v>
      </c>
      <c r="E691">
        <f t="shared" si="31"/>
        <v>0</v>
      </c>
    </row>
    <row r="692" spans="3:5" x14ac:dyDescent="0.25">
      <c r="C692">
        <f t="shared" si="32"/>
        <v>0</v>
      </c>
      <c r="D692">
        <f t="shared" si="30"/>
        <v>0</v>
      </c>
      <c r="E692">
        <f t="shared" si="31"/>
        <v>0</v>
      </c>
    </row>
    <row r="693" spans="3:5" x14ac:dyDescent="0.25">
      <c r="C693">
        <f t="shared" si="32"/>
        <v>0</v>
      </c>
      <c r="D693">
        <f t="shared" si="30"/>
        <v>0</v>
      </c>
      <c r="E693">
        <f t="shared" si="31"/>
        <v>0</v>
      </c>
    </row>
    <row r="694" spans="3:5" x14ac:dyDescent="0.25">
      <c r="C694">
        <f t="shared" si="32"/>
        <v>0</v>
      </c>
      <c r="D694">
        <f t="shared" si="30"/>
        <v>0</v>
      </c>
      <c r="E694">
        <f t="shared" si="31"/>
        <v>0</v>
      </c>
    </row>
    <row r="695" spans="3:5" x14ac:dyDescent="0.25">
      <c r="C695">
        <f t="shared" si="32"/>
        <v>0</v>
      </c>
      <c r="D695">
        <f t="shared" si="30"/>
        <v>0</v>
      </c>
      <c r="E695">
        <f t="shared" si="31"/>
        <v>0</v>
      </c>
    </row>
    <row r="696" spans="3:5" x14ac:dyDescent="0.25">
      <c r="C696">
        <f t="shared" si="32"/>
        <v>0</v>
      </c>
      <c r="D696">
        <f t="shared" si="30"/>
        <v>0</v>
      </c>
      <c r="E696">
        <f t="shared" si="31"/>
        <v>0</v>
      </c>
    </row>
    <row r="697" spans="3:5" x14ac:dyDescent="0.25">
      <c r="C697">
        <f t="shared" si="32"/>
        <v>0</v>
      </c>
      <c r="D697">
        <f t="shared" si="30"/>
        <v>0</v>
      </c>
      <c r="E697">
        <f t="shared" si="31"/>
        <v>0</v>
      </c>
    </row>
    <row r="698" spans="3:5" x14ac:dyDescent="0.25">
      <c r="C698">
        <f t="shared" si="32"/>
        <v>0</v>
      </c>
      <c r="D698">
        <f t="shared" si="30"/>
        <v>0</v>
      </c>
      <c r="E698">
        <f t="shared" si="31"/>
        <v>0</v>
      </c>
    </row>
    <row r="699" spans="3:5" x14ac:dyDescent="0.25">
      <c r="C699">
        <f t="shared" si="32"/>
        <v>0</v>
      </c>
      <c r="D699">
        <f t="shared" si="30"/>
        <v>0</v>
      </c>
      <c r="E699">
        <f t="shared" si="31"/>
        <v>0</v>
      </c>
    </row>
    <row r="700" spans="3:5" x14ac:dyDescent="0.25">
      <c r="C700">
        <f t="shared" si="32"/>
        <v>0</v>
      </c>
      <c r="D700">
        <f t="shared" si="30"/>
        <v>0</v>
      </c>
      <c r="E700">
        <f t="shared" si="31"/>
        <v>0</v>
      </c>
    </row>
    <row r="701" spans="3:5" x14ac:dyDescent="0.25">
      <c r="C701">
        <f t="shared" si="32"/>
        <v>0</v>
      </c>
      <c r="D701">
        <f t="shared" si="30"/>
        <v>0</v>
      </c>
      <c r="E701">
        <f t="shared" si="31"/>
        <v>0</v>
      </c>
    </row>
    <row r="702" spans="3:5" x14ac:dyDescent="0.25">
      <c r="C702">
        <f t="shared" si="32"/>
        <v>0</v>
      </c>
      <c r="D702">
        <f t="shared" si="30"/>
        <v>0</v>
      </c>
      <c r="E702">
        <f t="shared" si="31"/>
        <v>0</v>
      </c>
    </row>
    <row r="703" spans="3:5" x14ac:dyDescent="0.25">
      <c r="C703">
        <f t="shared" si="32"/>
        <v>0</v>
      </c>
      <c r="D703">
        <f t="shared" si="30"/>
        <v>0</v>
      </c>
      <c r="E703">
        <f t="shared" si="31"/>
        <v>0</v>
      </c>
    </row>
    <row r="704" spans="3:5" x14ac:dyDescent="0.25">
      <c r="C704">
        <f t="shared" si="32"/>
        <v>0</v>
      </c>
      <c r="D704">
        <f t="shared" si="30"/>
        <v>0</v>
      </c>
      <c r="E704">
        <f t="shared" si="31"/>
        <v>0</v>
      </c>
    </row>
    <row r="705" spans="3:5" x14ac:dyDescent="0.25">
      <c r="C705">
        <f t="shared" si="32"/>
        <v>0</v>
      </c>
      <c r="D705">
        <f t="shared" si="30"/>
        <v>0</v>
      </c>
      <c r="E705">
        <f t="shared" si="31"/>
        <v>0</v>
      </c>
    </row>
    <row r="706" spans="3:5" x14ac:dyDescent="0.25">
      <c r="C706">
        <f t="shared" si="32"/>
        <v>0</v>
      </c>
      <c r="D706">
        <f t="shared" si="30"/>
        <v>0</v>
      </c>
      <c r="E706">
        <f t="shared" si="31"/>
        <v>0</v>
      </c>
    </row>
    <row r="707" spans="3:5" x14ac:dyDescent="0.25">
      <c r="C707">
        <f t="shared" si="32"/>
        <v>0</v>
      </c>
      <c r="D707">
        <f t="shared" ref="D707:D721" si="33">4/3*PI()*(C707/2)^3</f>
        <v>0</v>
      </c>
      <c r="E707">
        <f t="shared" ref="E707:E721" si="34">D707/$D$2</f>
        <v>0</v>
      </c>
    </row>
    <row r="708" spans="3:5" x14ac:dyDescent="0.25">
      <c r="C708">
        <f t="shared" ref="C708:C721" si="35">B708/$B$2*$C$2</f>
        <v>0</v>
      </c>
      <c r="D708">
        <f t="shared" si="33"/>
        <v>0</v>
      </c>
      <c r="E708">
        <f t="shared" si="34"/>
        <v>0</v>
      </c>
    </row>
    <row r="709" spans="3:5" x14ac:dyDescent="0.25">
      <c r="C709">
        <f t="shared" si="35"/>
        <v>0</v>
      </c>
      <c r="D709">
        <f t="shared" si="33"/>
        <v>0</v>
      </c>
      <c r="E709">
        <f t="shared" si="34"/>
        <v>0</v>
      </c>
    </row>
    <row r="710" spans="3:5" x14ac:dyDescent="0.25">
      <c r="C710">
        <f t="shared" si="35"/>
        <v>0</v>
      </c>
      <c r="D710">
        <f t="shared" si="33"/>
        <v>0</v>
      </c>
      <c r="E710">
        <f t="shared" si="34"/>
        <v>0</v>
      </c>
    </row>
    <row r="711" spans="3:5" x14ac:dyDescent="0.25">
      <c r="C711">
        <f t="shared" si="35"/>
        <v>0</v>
      </c>
      <c r="D711">
        <f t="shared" si="33"/>
        <v>0</v>
      </c>
      <c r="E711">
        <f t="shared" si="34"/>
        <v>0</v>
      </c>
    </row>
    <row r="712" spans="3:5" x14ac:dyDescent="0.25">
      <c r="C712">
        <f t="shared" si="35"/>
        <v>0</v>
      </c>
      <c r="D712">
        <f t="shared" si="33"/>
        <v>0</v>
      </c>
      <c r="E712">
        <f t="shared" si="34"/>
        <v>0</v>
      </c>
    </row>
    <row r="713" spans="3:5" x14ac:dyDescent="0.25">
      <c r="C713">
        <f t="shared" si="35"/>
        <v>0</v>
      </c>
      <c r="D713">
        <f t="shared" si="33"/>
        <v>0</v>
      </c>
      <c r="E713">
        <f t="shared" si="34"/>
        <v>0</v>
      </c>
    </row>
    <row r="714" spans="3:5" x14ac:dyDescent="0.25">
      <c r="C714">
        <f t="shared" si="35"/>
        <v>0</v>
      </c>
      <c r="D714">
        <f t="shared" si="33"/>
        <v>0</v>
      </c>
      <c r="E714">
        <f t="shared" si="34"/>
        <v>0</v>
      </c>
    </row>
    <row r="715" spans="3:5" x14ac:dyDescent="0.25">
      <c r="C715">
        <f t="shared" si="35"/>
        <v>0</v>
      </c>
      <c r="D715">
        <f t="shared" si="33"/>
        <v>0</v>
      </c>
      <c r="E715">
        <f t="shared" si="34"/>
        <v>0</v>
      </c>
    </row>
    <row r="716" spans="3:5" x14ac:dyDescent="0.25">
      <c r="C716">
        <f t="shared" si="35"/>
        <v>0</v>
      </c>
      <c r="D716">
        <f t="shared" si="33"/>
        <v>0</v>
      </c>
      <c r="E716">
        <f t="shared" si="34"/>
        <v>0</v>
      </c>
    </row>
    <row r="717" spans="3:5" x14ac:dyDescent="0.25">
      <c r="C717">
        <f t="shared" si="35"/>
        <v>0</v>
      </c>
      <c r="D717">
        <f t="shared" si="33"/>
        <v>0</v>
      </c>
      <c r="E717">
        <f t="shared" si="34"/>
        <v>0</v>
      </c>
    </row>
    <row r="718" spans="3:5" x14ac:dyDescent="0.25">
      <c r="C718">
        <f t="shared" si="35"/>
        <v>0</v>
      </c>
      <c r="D718">
        <f t="shared" si="33"/>
        <v>0</v>
      </c>
      <c r="E718">
        <f t="shared" si="34"/>
        <v>0</v>
      </c>
    </row>
    <row r="719" spans="3:5" x14ac:dyDescent="0.25">
      <c r="C719">
        <f t="shared" si="35"/>
        <v>0</v>
      </c>
      <c r="D719">
        <f t="shared" si="33"/>
        <v>0</v>
      </c>
      <c r="E719">
        <f t="shared" si="34"/>
        <v>0</v>
      </c>
    </row>
    <row r="720" spans="3:5" x14ac:dyDescent="0.25">
      <c r="C720">
        <f t="shared" si="35"/>
        <v>0</v>
      </c>
      <c r="D720">
        <f t="shared" si="33"/>
        <v>0</v>
      </c>
      <c r="E720">
        <f t="shared" si="34"/>
        <v>0</v>
      </c>
    </row>
    <row r="721" spans="3:5" x14ac:dyDescent="0.25">
      <c r="C721">
        <f t="shared" si="35"/>
        <v>0</v>
      </c>
      <c r="D721">
        <f t="shared" si="33"/>
        <v>0</v>
      </c>
      <c r="E721">
        <f t="shared" si="34"/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F762D-EA8D-42EA-875C-E24EFA08256A}">
  <sheetPr codeName="Tabelle2"/>
  <dimension ref="A1:Z601"/>
  <sheetViews>
    <sheetView zoomScale="85" zoomScaleNormal="85" workbookViewId="0">
      <selection activeCell="R37" sqref="R37"/>
    </sheetView>
  </sheetViews>
  <sheetFormatPr baseColWidth="10" defaultRowHeight="15" x14ac:dyDescent="0.25"/>
  <cols>
    <col min="2" max="2" width="21.140625" bestFit="1" customWidth="1"/>
    <col min="3" max="3" width="14.7109375" bestFit="1" customWidth="1"/>
    <col min="6" max="6" width="14.7109375" bestFit="1" customWidth="1"/>
    <col min="7" max="7" width="12.42578125" bestFit="1" customWidth="1"/>
    <col min="15" max="15" width="12.42578125" bestFit="1" customWidth="1"/>
    <col min="24" max="24" width="12.140625" customWidth="1"/>
  </cols>
  <sheetData>
    <row r="1" spans="1:25" x14ac:dyDescent="0.25">
      <c r="B1" s="1" t="s">
        <v>0</v>
      </c>
      <c r="C1" t="s">
        <v>3</v>
      </c>
      <c r="D1" t="s">
        <v>2</v>
      </c>
      <c r="F1" t="s">
        <v>8</v>
      </c>
    </row>
    <row r="2" spans="1:25" x14ac:dyDescent="0.25">
      <c r="A2" cm="1">
        <f t="array" ref="A2:A61">B2:B61</f>
        <v>0</v>
      </c>
      <c r="B2">
        <f>Data!A2</f>
        <v>0</v>
      </c>
      <c r="C2">
        <f>Data!C2</f>
        <v>0.72499999999999998</v>
      </c>
      <c r="F2">
        <f>$O$19+($P$19*EXP(-$Q$19*B2))</f>
        <v>0.68002515936699925</v>
      </c>
    </row>
    <row r="3" spans="1:25" x14ac:dyDescent="0.25">
      <c r="A3">
        <v>30</v>
      </c>
      <c r="B3">
        <f>Data!A3</f>
        <v>30</v>
      </c>
      <c r="C3">
        <f>Data!C3</f>
        <v>0.71202684101858227</v>
      </c>
      <c r="F3">
        <f t="shared" ref="F3:F61" si="0">$O$19+($P$19*EXP(-$Q$19*B3))</f>
        <v>0.67599661709460379</v>
      </c>
    </row>
    <row r="4" spans="1:25" x14ac:dyDescent="0.25">
      <c r="A4">
        <v>60</v>
      </c>
      <c r="B4">
        <f>Data!A4</f>
        <v>60</v>
      </c>
      <c r="C4">
        <f>Data!C4</f>
        <v>0.7004175269557239</v>
      </c>
      <c r="F4">
        <f t="shared" si="0"/>
        <v>0.67204891455681992</v>
      </c>
    </row>
    <row r="5" spans="1:25" x14ac:dyDescent="0.25">
      <c r="A5">
        <v>90</v>
      </c>
      <c r="B5">
        <f>Data!A5</f>
        <v>90</v>
      </c>
      <c r="C5">
        <f>Data!C5</f>
        <v>0.68890800642349159</v>
      </c>
      <c r="F5">
        <f t="shared" si="0"/>
        <v>0.66818042956322499</v>
      </c>
    </row>
    <row r="6" spans="1:25" ht="15.75" thickBot="1" x14ac:dyDescent="0.3">
      <c r="A6">
        <v>121</v>
      </c>
      <c r="B6">
        <f>Data!A6</f>
        <v>121</v>
      </c>
      <c r="C6">
        <f>Data!C6</f>
        <v>0.68142349162651983</v>
      </c>
      <c r="F6">
        <f t="shared" si="0"/>
        <v>0.66426452922547496</v>
      </c>
    </row>
    <row r="7" spans="1:25" ht="15.75" thickBot="1" x14ac:dyDescent="0.3">
      <c r="A7">
        <v>150</v>
      </c>
      <c r="B7">
        <f>Data!A7</f>
        <v>150</v>
      </c>
      <c r="C7">
        <f>Data!C7</f>
        <v>0.6747705895847671</v>
      </c>
      <c r="F7">
        <f t="shared" si="0"/>
        <v>0.66067478555411241</v>
      </c>
      <c r="V7" s="10" t="s">
        <v>16</v>
      </c>
      <c r="W7" s="13"/>
      <c r="X7" s="2"/>
      <c r="Y7" s="3"/>
    </row>
    <row r="8" spans="1:25" x14ac:dyDescent="0.25">
      <c r="A8">
        <v>180</v>
      </c>
      <c r="B8">
        <f>Data!A8</f>
        <v>180</v>
      </c>
      <c r="C8">
        <f>Data!C8</f>
        <v>0.66861665519614588</v>
      </c>
      <c r="F8">
        <f t="shared" si="0"/>
        <v>0.6570345423184154</v>
      </c>
      <c r="V8" s="4" t="s">
        <v>9</v>
      </c>
      <c r="W8" t="s">
        <v>4</v>
      </c>
      <c r="X8" t="s">
        <v>5</v>
      </c>
      <c r="Y8" s="5" t="s">
        <v>6</v>
      </c>
    </row>
    <row r="9" spans="1:25" x14ac:dyDescent="0.25">
      <c r="A9">
        <v>210</v>
      </c>
      <c r="B9">
        <f>Data!A9</f>
        <v>210</v>
      </c>
      <c r="C9">
        <f>Data!C9</f>
        <v>0.66259577884835963</v>
      </c>
      <c r="F9">
        <f t="shared" si="0"/>
        <v>0.65346734691918096</v>
      </c>
      <c r="V9" s="4">
        <v>1</v>
      </c>
      <c r="W9">
        <f>O19</f>
        <v>0.47926803270850871</v>
      </c>
      <c r="X9">
        <f>P19</f>
        <v>0.20075712665849055</v>
      </c>
      <c r="Y9" s="5">
        <f>Q19</f>
        <v>6.7569392736121614E-4</v>
      </c>
    </row>
    <row r="10" spans="1:25" x14ac:dyDescent="0.25">
      <c r="A10">
        <v>240</v>
      </c>
      <c r="B10">
        <f>Data!A10</f>
        <v>240</v>
      </c>
      <c r="C10">
        <f>Data!C10</f>
        <v>0.65710713466391368</v>
      </c>
      <c r="F10">
        <f t="shared" si="0"/>
        <v>0.64997173352402715</v>
      </c>
      <c r="V10" s="4">
        <v>2</v>
      </c>
      <c r="W10">
        <f>O140</f>
        <v>0.46751701227309539</v>
      </c>
      <c r="X10">
        <f>P140</f>
        <v>0.2065401992087719</v>
      </c>
      <c r="Y10" s="5">
        <f>Q140</f>
        <v>6.5480308694313186E-4</v>
      </c>
    </row>
    <row r="11" spans="1:25" x14ac:dyDescent="0.25">
      <c r="A11">
        <v>271</v>
      </c>
      <c r="B11">
        <f>Data!A11</f>
        <v>271</v>
      </c>
      <c r="C11">
        <f>Data!C11</f>
        <v>0.65231704519385181</v>
      </c>
      <c r="F11">
        <f t="shared" si="0"/>
        <v>0.64643327500670311</v>
      </c>
      <c r="V11" s="4">
        <v>3</v>
      </c>
      <c r="W11">
        <f>O260</f>
        <v>0.47446459639690963</v>
      </c>
      <c r="X11">
        <f>P260</f>
        <v>0.20040028699175813</v>
      </c>
      <c r="Y11" s="5">
        <f>Q260</f>
        <v>7.3404448598937244E-4</v>
      </c>
    </row>
    <row r="12" spans="1:25" x14ac:dyDescent="0.25">
      <c r="A12">
        <v>300</v>
      </c>
      <c r="B12">
        <f>Data!A12</f>
        <v>300</v>
      </c>
      <c r="C12">
        <f>Data!C12</f>
        <v>0.6481922459279652</v>
      </c>
      <c r="F12">
        <f t="shared" si="0"/>
        <v>0.64318953589861305</v>
      </c>
      <c r="V12" s="4">
        <v>4</v>
      </c>
      <c r="W12">
        <f>O380</f>
        <v>0.46523118400331831</v>
      </c>
      <c r="X12">
        <f>P380</f>
        <v>0.20432155058073023</v>
      </c>
      <c r="Y12" s="5">
        <f>Q380</f>
        <v>6.6852245819420291E-4</v>
      </c>
    </row>
    <row r="13" spans="1:25" x14ac:dyDescent="0.25">
      <c r="A13">
        <v>330</v>
      </c>
      <c r="B13">
        <f>Data!A13</f>
        <v>330</v>
      </c>
      <c r="C13">
        <f>Data!C13</f>
        <v>0.64406744666207849</v>
      </c>
      <c r="F13">
        <f t="shared" si="0"/>
        <v>0.63990016472685229</v>
      </c>
      <c r="V13" s="4">
        <v>5</v>
      </c>
      <c r="W13">
        <f>O500</f>
        <v>0.46059193245055602</v>
      </c>
      <c r="X13">
        <f>P500</f>
        <v>0.20768765201706157</v>
      </c>
      <c r="Y13" s="5">
        <f>Q500</f>
        <v>6.2940655615101434E-4</v>
      </c>
    </row>
    <row r="14" spans="1:25" x14ac:dyDescent="0.25">
      <c r="A14">
        <v>360</v>
      </c>
      <c r="B14">
        <f>Data!A14</f>
        <v>360</v>
      </c>
      <c r="C14">
        <f>Data!C14</f>
        <v>0.63897797660013766</v>
      </c>
      <c r="F14">
        <f t="shared" si="0"/>
        <v>0.63667680053096143</v>
      </c>
      <c r="V14" s="4">
        <v>6</v>
      </c>
      <c r="W14">
        <f>O620</f>
        <v>0</v>
      </c>
      <c r="X14">
        <f>P620</f>
        <v>0</v>
      </c>
      <c r="Y14" s="5">
        <f>Q620</f>
        <v>0</v>
      </c>
    </row>
    <row r="15" spans="1:25" x14ac:dyDescent="0.25">
      <c r="A15">
        <v>390</v>
      </c>
      <c r="B15">
        <f>Data!A15</f>
        <v>390</v>
      </c>
      <c r="C15">
        <f>Data!C15</f>
        <v>0.63508602890571231</v>
      </c>
      <c r="F15">
        <f t="shared" si="0"/>
        <v>0.63351811876571995</v>
      </c>
      <c r="V15" s="4"/>
      <c r="Y15" s="5"/>
    </row>
    <row r="16" spans="1:25" x14ac:dyDescent="0.25">
      <c r="A16">
        <v>421</v>
      </c>
      <c r="B16">
        <f>Data!A16</f>
        <v>421</v>
      </c>
      <c r="C16">
        <f>Data!C16</f>
        <v>0.63165978435420966</v>
      </c>
      <c r="F16">
        <f t="shared" si="0"/>
        <v>0.63032072159038299</v>
      </c>
      <c r="V16" s="4" t="s">
        <v>14</v>
      </c>
      <c r="W16">
        <f>AVERAGE(W9:W13)</f>
        <v>0.46941455156647766</v>
      </c>
      <c r="X16">
        <f>AVERAGE(X9:X13)</f>
        <v>0.20394136309136246</v>
      </c>
      <c r="Y16" s="5">
        <f>AVERAGE(Y9:Y13)</f>
        <v>6.7249410292778765E-4</v>
      </c>
    </row>
    <row r="17" spans="1:26" ht="15.75" thickBot="1" x14ac:dyDescent="0.3">
      <c r="A17">
        <v>450</v>
      </c>
      <c r="B17">
        <f>Data!A17</f>
        <v>450</v>
      </c>
      <c r="C17">
        <f>Data!C17</f>
        <v>0.6283333333333333</v>
      </c>
      <c r="F17">
        <f t="shared" si="0"/>
        <v>0.62738963670950643</v>
      </c>
      <c r="O17" t="s">
        <v>7</v>
      </c>
      <c r="V17" s="6" t="s">
        <v>15</v>
      </c>
      <c r="W17" s="7">
        <f>_xlfn.STDEV.P(W9:W13)</f>
        <v>6.6563333902199279E-3</v>
      </c>
      <c r="X17" s="7">
        <f>_xlfn.STDEV.P(X9:X13)</f>
        <v>2.9533626262501934E-3</v>
      </c>
      <c r="Y17" s="8">
        <f>_xlfn.STDEV.P(Y9:Y13)</f>
        <v>3.4594714125520316E-5</v>
      </c>
    </row>
    <row r="18" spans="1:26" x14ac:dyDescent="0.25">
      <c r="A18">
        <v>480</v>
      </c>
      <c r="B18">
        <f>Data!A18</f>
        <v>480</v>
      </c>
      <c r="C18">
        <f>Data!C18</f>
        <v>0.62477403074099558</v>
      </c>
      <c r="F18">
        <f t="shared" si="0"/>
        <v>0.62441731810191792</v>
      </c>
      <c r="G18">
        <f t="shared" ref="G18:G61" si="1">POWER((C18-F18),2)</f>
        <v>1.2724390687774959E-7</v>
      </c>
      <c r="O18" t="s">
        <v>4</v>
      </c>
      <c r="P18" t="s">
        <v>5</v>
      </c>
      <c r="Q18" t="s">
        <v>6</v>
      </c>
      <c r="W18" t="s">
        <v>25</v>
      </c>
      <c r="X18" s="11">
        <f>0.001/Y16</f>
        <v>1.4870018869256612</v>
      </c>
      <c r="Z18">
        <f>Y17/Y16</f>
        <v>5.1442405182302531E-2</v>
      </c>
    </row>
    <row r="19" spans="1:26" x14ac:dyDescent="0.25">
      <c r="A19">
        <v>510</v>
      </c>
      <c r="B19">
        <f>Data!A19</f>
        <v>510</v>
      </c>
      <c r="C19">
        <f>Data!C19</f>
        <v>0.62201307639366832</v>
      </c>
      <c r="F19">
        <f t="shared" si="0"/>
        <v>0.62150464425691876</v>
      </c>
      <c r="G19">
        <f t="shared" si="1"/>
        <v>2.5850323767972248E-7</v>
      </c>
      <c r="O19">
        <v>0.47926803270850871</v>
      </c>
      <c r="P19">
        <v>0.20075712665849055</v>
      </c>
      <c r="Q19">
        <v>6.7569392736121614E-4</v>
      </c>
      <c r="X19">
        <f>X18*Z18</f>
        <v>7.6494953574078275E-2</v>
      </c>
    </row>
    <row r="20" spans="1:26" x14ac:dyDescent="0.25">
      <c r="A20">
        <v>541</v>
      </c>
      <c r="B20">
        <f>Data!A20</f>
        <v>541</v>
      </c>
      <c r="C20">
        <f>Data!C20</f>
        <v>0.61868662537279195</v>
      </c>
      <c r="F20">
        <f t="shared" si="0"/>
        <v>0.61855627027788773</v>
      </c>
      <c r="G20">
        <f t="shared" si="1"/>
        <v>1.6992450767488734E-8</v>
      </c>
      <c r="Q20">
        <f>1/Q19</f>
        <v>1479.9600225878819</v>
      </c>
    </row>
    <row r="21" spans="1:26" x14ac:dyDescent="0.25">
      <c r="A21">
        <v>571</v>
      </c>
      <c r="B21">
        <f>Data!A21</f>
        <v>571</v>
      </c>
      <c r="C21">
        <f>Data!C21</f>
        <v>0.61569281945400323</v>
      </c>
      <c r="F21">
        <f t="shared" si="0"/>
        <v>0.6157612085909856</v>
      </c>
      <c r="G21">
        <f t="shared" si="1"/>
        <v>4.6770740571936307E-9</v>
      </c>
      <c r="O21">
        <f>SUM(G2:G61)</f>
        <v>4.7232763676361409E-6</v>
      </c>
    </row>
    <row r="22" spans="1:26" x14ac:dyDescent="0.25">
      <c r="A22">
        <v>600</v>
      </c>
      <c r="B22">
        <f>Data!A22</f>
        <v>600</v>
      </c>
      <c r="C22">
        <f>Data!C22</f>
        <v>0.61316471667813721</v>
      </c>
      <c r="F22">
        <f t="shared" si="0"/>
        <v>0.61311264213954808</v>
      </c>
      <c r="G22">
        <f t="shared" si="1"/>
        <v>2.7117575692708733E-9</v>
      </c>
    </row>
    <row r="23" spans="1:26" x14ac:dyDescent="0.25">
      <c r="A23">
        <v>630</v>
      </c>
      <c r="B23">
        <f>Data!A23</f>
        <v>630</v>
      </c>
      <c r="C23">
        <f>Data!C23</f>
        <v>0.61053682037164481</v>
      </c>
      <c r="F23">
        <f t="shared" si="0"/>
        <v>0.61042681635592633</v>
      </c>
      <c r="G23">
        <f t="shared" si="1"/>
        <v>1.2100883474191364E-8</v>
      </c>
    </row>
    <row r="24" spans="1:26" x14ac:dyDescent="0.25">
      <c r="A24">
        <v>660</v>
      </c>
      <c r="B24">
        <f>Data!A24</f>
        <v>660</v>
      </c>
      <c r="C24">
        <f>Data!C24</f>
        <v>0.60784239504473503</v>
      </c>
      <c r="F24">
        <f t="shared" si="0"/>
        <v>0.60779488635615886</v>
      </c>
      <c r="G24">
        <f t="shared" si="1"/>
        <v>2.2570754902275026E-9</v>
      </c>
    </row>
    <row r="25" spans="1:26" x14ac:dyDescent="0.25">
      <c r="A25">
        <v>691</v>
      </c>
      <c r="B25">
        <f>Data!A25</f>
        <v>691</v>
      </c>
      <c r="C25">
        <f>Data!C25</f>
        <v>0.60508144069740777</v>
      </c>
      <c r="F25">
        <f t="shared" si="0"/>
        <v>0.60513069725058166</v>
      </c>
      <c r="G25">
        <f t="shared" si="1"/>
        <v>2.4262080305725589E-9</v>
      </c>
    </row>
    <row r="26" spans="1:26" x14ac:dyDescent="0.25">
      <c r="A26">
        <v>721</v>
      </c>
      <c r="B26">
        <f>Data!A26</f>
        <v>721</v>
      </c>
      <c r="C26">
        <f>Data!C26</f>
        <v>0.60252007341133285</v>
      </c>
      <c r="F26">
        <f t="shared" si="0"/>
        <v>0.60260504312779384</v>
      </c>
      <c r="G26">
        <f t="shared" si="1"/>
        <v>7.2198527154613644E-9</v>
      </c>
    </row>
    <row r="27" spans="1:26" x14ac:dyDescent="0.25">
      <c r="A27">
        <v>750</v>
      </c>
      <c r="B27">
        <f>Data!A27</f>
        <v>750</v>
      </c>
      <c r="C27">
        <f>Data!C27</f>
        <v>0.59989217710484066</v>
      </c>
      <c r="F27">
        <f t="shared" si="0"/>
        <v>0.60021176400665754</v>
      </c>
      <c r="G27">
        <f t="shared" si="1"/>
        <v>1.0213578781291322E-7</v>
      </c>
    </row>
    <row r="28" spans="1:26" x14ac:dyDescent="0.25">
      <c r="A28">
        <v>780</v>
      </c>
      <c r="B28">
        <f>Data!A28</f>
        <v>780</v>
      </c>
      <c r="C28">
        <f>Data!C28</f>
        <v>0.59746386785960093</v>
      </c>
      <c r="F28">
        <f t="shared" si="0"/>
        <v>0.59778481686796558</v>
      </c>
      <c r="G28">
        <f t="shared" si="1"/>
        <v>1.0300826597025675E-7</v>
      </c>
    </row>
    <row r="29" spans="1:26" x14ac:dyDescent="0.25">
      <c r="A29">
        <v>810</v>
      </c>
      <c r="B29">
        <f>Data!A29</f>
        <v>810</v>
      </c>
      <c r="C29">
        <f>Data!C29</f>
        <v>0.5949690295939436</v>
      </c>
      <c r="F29">
        <f t="shared" si="0"/>
        <v>0.59540657066111025</v>
      </c>
      <c r="G29">
        <f t="shared" si="1"/>
        <v>1.9144218545732819E-7</v>
      </c>
    </row>
    <row r="30" spans="1:26" x14ac:dyDescent="0.25">
      <c r="A30">
        <v>841</v>
      </c>
      <c r="B30">
        <f>Data!A30</f>
        <v>841</v>
      </c>
      <c r="C30">
        <f>Data!C30</f>
        <v>0.5929066299610003</v>
      </c>
      <c r="F30">
        <f t="shared" si="0"/>
        <v>0.59299917470633789</v>
      </c>
      <c r="G30">
        <f t="shared" si="1"/>
        <v>8.5645298896007101E-9</v>
      </c>
    </row>
    <row r="31" spans="1:26" x14ac:dyDescent="0.25">
      <c r="A31">
        <v>870</v>
      </c>
      <c r="B31">
        <f>Data!A31</f>
        <v>870</v>
      </c>
      <c r="C31">
        <f>Data!C31</f>
        <v>0.59047832071576045</v>
      </c>
      <c r="F31">
        <f t="shared" si="0"/>
        <v>0.59079229157660196</v>
      </c>
      <c r="G31">
        <f t="shared" si="1"/>
        <v>9.8577701457556291E-8</v>
      </c>
    </row>
    <row r="32" spans="1:26" x14ac:dyDescent="0.25">
      <c r="A32">
        <v>900</v>
      </c>
      <c r="B32">
        <f>Data!A32</f>
        <v>900</v>
      </c>
      <c r="C32">
        <f>Data!C32</f>
        <v>0.58785042440926827</v>
      </c>
      <c r="F32">
        <f t="shared" si="0"/>
        <v>0.588554362598808</v>
      </c>
      <c r="G32">
        <f t="shared" si="1"/>
        <v>4.9552897469247604E-7</v>
      </c>
    </row>
    <row r="33" spans="1:7" x14ac:dyDescent="0.25">
      <c r="A33">
        <v>930</v>
      </c>
      <c r="B33">
        <f>Data!A33</f>
        <v>930</v>
      </c>
      <c r="C33">
        <f>Data!C33</f>
        <v>0.58638678596008253</v>
      </c>
      <c r="F33">
        <f t="shared" si="0"/>
        <v>0.58636134157342257</v>
      </c>
      <c r="G33">
        <f t="shared" si="1"/>
        <v>6.4741681250192696E-10</v>
      </c>
    </row>
    <row r="34" spans="1:7" x14ac:dyDescent="0.25">
      <c r="A34">
        <v>960</v>
      </c>
      <c r="B34">
        <f>Data!A34</f>
        <v>960</v>
      </c>
      <c r="C34">
        <f>Data!C34</f>
        <v>0.58382541867400772</v>
      </c>
      <c r="F34">
        <f t="shared" si="0"/>
        <v>0.58421232734397044</v>
      </c>
      <c r="G34">
        <f t="shared" si="1"/>
        <v>1.4969831889231756E-7</v>
      </c>
    </row>
    <row r="35" spans="1:7" x14ac:dyDescent="0.25">
      <c r="A35">
        <v>991</v>
      </c>
      <c r="B35">
        <f>Data!A35</f>
        <v>991</v>
      </c>
      <c r="C35">
        <f>Data!C35</f>
        <v>0.58153016746960307</v>
      </c>
      <c r="F35">
        <f t="shared" si="0"/>
        <v>0.58203697302286683</v>
      </c>
      <c r="G35">
        <f t="shared" si="1"/>
        <v>2.5685186881899317E-7</v>
      </c>
    </row>
    <row r="36" spans="1:7" x14ac:dyDescent="0.25">
      <c r="A36">
        <v>1020</v>
      </c>
      <c r="B36">
        <f>Data!A36</f>
        <v>1020</v>
      </c>
      <c r="C36">
        <f>Data!C36</f>
        <v>0.58016632255104383</v>
      </c>
      <c r="F36">
        <f t="shared" si="0"/>
        <v>0.58004280470048308</v>
      </c>
      <c r="G36">
        <f t="shared" si="1"/>
        <v>1.5256659407147862E-8</v>
      </c>
    </row>
    <row r="37" spans="1:7" x14ac:dyDescent="0.25">
      <c r="A37">
        <v>1050</v>
      </c>
      <c r="B37">
        <f>Data!A37</f>
        <v>1050</v>
      </c>
      <c r="C37">
        <f>Data!C37</f>
        <v>0.57780454232622158</v>
      </c>
      <c r="F37">
        <f t="shared" si="0"/>
        <v>0.57802058294567937</v>
      </c>
      <c r="G37">
        <f t="shared" si="1"/>
        <v>4.6673549255706187E-8</v>
      </c>
    </row>
    <row r="38" spans="1:7" x14ac:dyDescent="0.25">
      <c r="A38">
        <v>1080</v>
      </c>
      <c r="B38">
        <f>Data!A38</f>
        <v>1080</v>
      </c>
      <c r="C38">
        <f>Data!C38</f>
        <v>0.57634090387703596</v>
      </c>
      <c r="F38">
        <f t="shared" si="0"/>
        <v>0.57603894060122574</v>
      </c>
      <c r="G38">
        <f t="shared" si="1"/>
        <v>9.1181819938041523E-8</v>
      </c>
    </row>
    <row r="39" spans="1:7" x14ac:dyDescent="0.25">
      <c r="A39">
        <v>1110</v>
      </c>
      <c r="B39">
        <f>Data!A39</f>
        <v>1110</v>
      </c>
      <c r="C39">
        <f>Data!C39</f>
        <v>0.57401238816242262</v>
      </c>
      <c r="F39">
        <f t="shared" si="0"/>
        <v>0.57409706337040112</v>
      </c>
      <c r="G39">
        <f t="shared" si="1"/>
        <v>7.1698908462025369E-9</v>
      </c>
    </row>
    <row r="40" spans="1:7" x14ac:dyDescent="0.25">
      <c r="A40">
        <v>1141</v>
      </c>
      <c r="B40">
        <f>Data!A40</f>
        <v>1141</v>
      </c>
      <c r="C40">
        <f>Data!C40</f>
        <v>0.57211631108052308</v>
      </c>
      <c r="F40">
        <f t="shared" si="0"/>
        <v>0.5721313848898989</v>
      </c>
      <c r="G40">
        <f t="shared" si="1"/>
        <v>2.2721972909858009E-10</v>
      </c>
    </row>
    <row r="41" spans="1:7" x14ac:dyDescent="0.25">
      <c r="A41">
        <v>1170</v>
      </c>
      <c r="B41">
        <f>Data!A41</f>
        <v>1170</v>
      </c>
      <c r="C41">
        <f>Data!C41</f>
        <v>0.57038655654966741</v>
      </c>
      <c r="F41">
        <f t="shared" si="0"/>
        <v>0.5703294284362852</v>
      </c>
      <c r="G41">
        <f t="shared" si="1"/>
        <v>3.2636213386106312E-9</v>
      </c>
    </row>
    <row r="42" spans="1:7" x14ac:dyDescent="0.25">
      <c r="A42">
        <v>1200</v>
      </c>
      <c r="B42">
        <f>Data!A42</f>
        <v>1200</v>
      </c>
      <c r="C42">
        <f>Data!C42</f>
        <v>0.56875659554943792</v>
      </c>
      <c r="F42">
        <f t="shared" si="0"/>
        <v>0.56850212253597354</v>
      </c>
      <c r="G42">
        <f t="shared" si="1"/>
        <v>6.4756514581639247E-8</v>
      </c>
    </row>
    <row r="43" spans="1:7" x14ac:dyDescent="0.25">
      <c r="A43">
        <v>1230</v>
      </c>
      <c r="B43">
        <f>Data!A43</f>
        <v>1230</v>
      </c>
      <c r="C43">
        <f>Data!C43</f>
        <v>0.56659440238586833</v>
      </c>
      <c r="F43">
        <f t="shared" si="0"/>
        <v>0.56671148471906452</v>
      </c>
      <c r="G43">
        <f t="shared" si="1"/>
        <v>1.3708272746662119E-8</v>
      </c>
    </row>
    <row r="44" spans="1:7" x14ac:dyDescent="0.25">
      <c r="A44">
        <v>1260</v>
      </c>
      <c r="B44">
        <f>Data!A44</f>
        <v>1260</v>
      </c>
      <c r="C44">
        <f>Data!C44</f>
        <v>0.5656962606102317</v>
      </c>
      <c r="F44">
        <f t="shared" si="0"/>
        <v>0.5649567791764416</v>
      </c>
      <c r="G44">
        <f t="shared" si="1"/>
        <v>5.4683279092026386E-7</v>
      </c>
    </row>
    <row r="45" spans="1:7" x14ac:dyDescent="0.25">
      <c r="A45">
        <v>1291</v>
      </c>
      <c r="B45">
        <f>Data!A45</f>
        <v>1291</v>
      </c>
      <c r="C45">
        <f>Data!C45</f>
        <v>0.56360059646707961</v>
      </c>
      <c r="F45">
        <f t="shared" si="0"/>
        <v>0.56318056651479598</v>
      </c>
      <c r="G45">
        <f t="shared" si="1"/>
        <v>1.7642516081538789E-7</v>
      </c>
    </row>
    <row r="46" spans="1:7" x14ac:dyDescent="0.25">
      <c r="A46">
        <v>1320</v>
      </c>
      <c r="B46">
        <f>Data!A46</f>
        <v>1320</v>
      </c>
      <c r="C46">
        <f>Data!C46</f>
        <v>0.56170451938518018</v>
      </c>
      <c r="F46">
        <f t="shared" si="0"/>
        <v>0.56155229520776895</v>
      </c>
      <c r="G46">
        <f t="shared" si="1"/>
        <v>2.3172200188525918E-8</v>
      </c>
    </row>
    <row r="47" spans="1:7" x14ac:dyDescent="0.25">
      <c r="A47">
        <v>1350</v>
      </c>
      <c r="B47">
        <f>Data!A47</f>
        <v>1350</v>
      </c>
      <c r="C47">
        <f>Data!C47</f>
        <v>0.560440467997247</v>
      </c>
      <c r="F47">
        <f t="shared" si="0"/>
        <v>0.55990111781073904</v>
      </c>
      <c r="G47">
        <f t="shared" si="1"/>
        <v>2.9089862368618173E-7</v>
      </c>
    </row>
    <row r="48" spans="1:7" x14ac:dyDescent="0.25">
      <c r="A48">
        <v>1380</v>
      </c>
      <c r="B48">
        <f>Data!A48</f>
        <v>1380</v>
      </c>
      <c r="C48">
        <f>Data!C48</f>
        <v>0.55837806836430381</v>
      </c>
      <c r="F48">
        <f t="shared" si="0"/>
        <v>0.55828307417116962</v>
      </c>
      <c r="G48">
        <f t="shared" si="1"/>
        <v>9.0238967292158327E-9</v>
      </c>
    </row>
    <row r="49" spans="1:26" x14ac:dyDescent="0.25">
      <c r="A49">
        <v>1410</v>
      </c>
      <c r="B49">
        <f>Data!A49</f>
        <v>1410</v>
      </c>
      <c r="C49">
        <f>Data!C49</f>
        <v>0.55708075246616195</v>
      </c>
      <c r="F49">
        <f t="shared" si="0"/>
        <v>0.55669749940236501</v>
      </c>
      <c r="G49">
        <f t="shared" si="1"/>
        <v>1.4688291090974139E-7</v>
      </c>
    </row>
    <row r="50" spans="1:26" x14ac:dyDescent="0.25">
      <c r="A50">
        <v>1441</v>
      </c>
      <c r="B50">
        <f>Data!A50</f>
        <v>1441</v>
      </c>
      <c r="C50">
        <f>Data!C50</f>
        <v>0.55531773342509749</v>
      </c>
      <c r="F50">
        <f t="shared" si="0"/>
        <v>0.55509249052085974</v>
      </c>
      <c r="G50">
        <f t="shared" si="1"/>
        <v>5.0734365909458293E-8</v>
      </c>
    </row>
    <row r="51" spans="1:26" x14ac:dyDescent="0.25">
      <c r="A51">
        <v>1470</v>
      </c>
      <c r="B51">
        <f>Data!A51</f>
        <v>1470</v>
      </c>
      <c r="C51">
        <f>Data!C51</f>
        <v>0.55392062399632946</v>
      </c>
      <c r="F51">
        <f t="shared" si="0"/>
        <v>0.55362116337309708</v>
      </c>
      <c r="G51">
        <f t="shared" si="1"/>
        <v>8.9676664866727696E-8</v>
      </c>
    </row>
    <row r="52" spans="1:26" x14ac:dyDescent="0.25">
      <c r="A52">
        <v>1500</v>
      </c>
      <c r="B52">
        <f>Data!A52</f>
        <v>1500</v>
      </c>
      <c r="C52">
        <f>Data!C52</f>
        <v>0.55205781142463872</v>
      </c>
      <c r="F52">
        <f t="shared" si="0"/>
        <v>0.55212913798424612</v>
      </c>
      <c r="G52">
        <f t="shared" si="1"/>
        <v>5.0874781054277918E-9</v>
      </c>
    </row>
    <row r="53" spans="1:26" x14ac:dyDescent="0.25">
      <c r="A53">
        <v>1530</v>
      </c>
      <c r="B53">
        <f>Data!A53</f>
        <v>1530</v>
      </c>
      <c r="C53">
        <f>Data!C53</f>
        <v>0.55096008258774942</v>
      </c>
      <c r="F53">
        <f t="shared" si="0"/>
        <v>0.55066705268992888</v>
      </c>
      <c r="G53">
        <f t="shared" si="1"/>
        <v>8.5866521016716308E-8</v>
      </c>
    </row>
    <row r="54" spans="1:26" x14ac:dyDescent="0.25">
      <c r="A54">
        <v>1560</v>
      </c>
      <c r="B54">
        <f>Data!A54</f>
        <v>1560</v>
      </c>
      <c r="C54">
        <f>Data!C54</f>
        <v>0.54939665060793763</v>
      </c>
      <c r="F54">
        <f t="shared" si="0"/>
        <v>0.5492343066898725</v>
      </c>
      <c r="G54">
        <f t="shared" si="1"/>
        <v>2.6355547732738665E-8</v>
      </c>
    </row>
    <row r="55" spans="1:26" x14ac:dyDescent="0.25">
      <c r="A55">
        <v>1591</v>
      </c>
      <c r="B55">
        <f>Data!A55</f>
        <v>1591</v>
      </c>
      <c r="C55">
        <f>Data!C55</f>
        <v>0.54826565726083965</v>
      </c>
      <c r="F55">
        <f t="shared" si="0"/>
        <v>0.5477839997726115</v>
      </c>
      <c r="G55">
        <f t="shared" si="1"/>
        <v>2.319939359662493E-7</v>
      </c>
    </row>
    <row r="56" spans="1:26" x14ac:dyDescent="0.25">
      <c r="A56">
        <v>1620</v>
      </c>
      <c r="B56">
        <f>Data!A56</f>
        <v>1620</v>
      </c>
      <c r="C56">
        <f>Data!C56</f>
        <v>0.54613672860747875</v>
      </c>
      <c r="F56">
        <f t="shared" si="0"/>
        <v>0.5464544894100567</v>
      </c>
      <c r="G56">
        <f t="shared" si="1"/>
        <v>1.0097192765498216E-7</v>
      </c>
    </row>
    <row r="57" spans="1:26" x14ac:dyDescent="0.25">
      <c r="A57">
        <v>1650</v>
      </c>
      <c r="B57">
        <f>Data!A57</f>
        <v>1650</v>
      </c>
      <c r="C57">
        <f>Data!C57</f>
        <v>0.54503899977058956</v>
      </c>
      <c r="F57">
        <f t="shared" si="0"/>
        <v>0.54510627584743143</v>
      </c>
      <c r="G57">
        <f t="shared" si="1"/>
        <v>4.5260705152333586E-9</v>
      </c>
    </row>
    <row r="58" spans="1:26" x14ac:dyDescent="0.25">
      <c r="A58">
        <v>1680</v>
      </c>
      <c r="B58">
        <f>Data!A58</f>
        <v>1680</v>
      </c>
      <c r="C58">
        <f>Data!C58</f>
        <v>0.54334250974994269</v>
      </c>
      <c r="F58">
        <f t="shared" si="0"/>
        <v>0.54378511654394834</v>
      </c>
      <c r="G58">
        <f t="shared" si="1"/>
        <v>1.9590077409996082E-7</v>
      </c>
    </row>
    <row r="59" spans="1:26" x14ac:dyDescent="0.25">
      <c r="A59">
        <v>1710</v>
      </c>
      <c r="B59">
        <f>Data!A59</f>
        <v>1710</v>
      </c>
      <c r="C59">
        <f>Data!C59</f>
        <v>0.54197866483138335</v>
      </c>
      <c r="F59">
        <f t="shared" si="0"/>
        <v>0.54249046860866035</v>
      </c>
      <c r="G59">
        <f t="shared" si="1"/>
        <v>2.6194310643500284E-7</v>
      </c>
    </row>
    <row r="60" spans="1:26" ht="15.75" thickBot="1" x14ac:dyDescent="0.3">
      <c r="A60">
        <v>1741</v>
      </c>
      <c r="B60">
        <f>Data!A60</f>
        <v>1741</v>
      </c>
      <c r="C60">
        <f>Data!C60</f>
        <v>0.541180316586373</v>
      </c>
      <c r="F60">
        <f t="shared" si="0"/>
        <v>0.54117995240000105</v>
      </c>
      <c r="G60">
        <f t="shared" si="1"/>
        <v>1.3263171351290163E-13</v>
      </c>
    </row>
    <row r="61" spans="1:26" ht="15.75" thickBot="1" x14ac:dyDescent="0.3">
      <c r="A61">
        <v>1770</v>
      </c>
      <c r="B61">
        <f>Data!A61</f>
        <v>1770</v>
      </c>
      <c r="C61">
        <f>Data!C61</f>
        <v>0.53935076852489106</v>
      </c>
      <c r="F61">
        <f t="shared" si="0"/>
        <v>0.53997858953054767</v>
      </c>
      <c r="G61">
        <f t="shared" si="1"/>
        <v>3.9415921514368303E-7</v>
      </c>
      <c r="V61" s="9" t="s">
        <v>17</v>
      </c>
      <c r="W61" s="2"/>
      <c r="X61" s="2"/>
      <c r="Y61" s="2"/>
      <c r="Z61" s="3"/>
    </row>
    <row r="62" spans="1:26" x14ac:dyDescent="0.25">
      <c r="A62">
        <f>B62-$B$62</f>
        <v>0</v>
      </c>
      <c r="B62">
        <f>Data!A62</f>
        <v>1801</v>
      </c>
      <c r="D62">
        <f>Data!C62</f>
        <v>0.54380821289286529</v>
      </c>
      <c r="E62">
        <f t="shared" ref="E62:E70" si="2">$P$81-($Q$81*EXP(-$R$81*A62))</f>
        <v>0.66683338542383996</v>
      </c>
      <c r="M62" t="s">
        <v>19</v>
      </c>
      <c r="V62" s="4" t="s">
        <v>9</v>
      </c>
      <c r="W62" t="s">
        <v>4</v>
      </c>
      <c r="X62" t="s">
        <v>5</v>
      </c>
      <c r="Y62" t="s">
        <v>6</v>
      </c>
      <c r="Z62" s="5" t="s">
        <v>18</v>
      </c>
    </row>
    <row r="63" spans="1:26" x14ac:dyDescent="0.25">
      <c r="A63">
        <f t="shared" ref="A63:A121" si="3">B63-$B$62</f>
        <v>30</v>
      </c>
      <c r="B63">
        <f>Data!A63</f>
        <v>1831</v>
      </c>
      <c r="D63">
        <f>Data!C63</f>
        <v>0.60538082128928661</v>
      </c>
      <c r="E63">
        <f t="shared" si="2"/>
        <v>0.66944745382390147</v>
      </c>
      <c r="V63" s="4">
        <v>1</v>
      </c>
      <c r="W63">
        <f>P81</f>
        <v>0.72477058376201442</v>
      </c>
      <c r="X63">
        <f>Q81</f>
        <v>5.7937198338174511E-2</v>
      </c>
      <c r="Y63">
        <f>R81</f>
        <v>1.5389517553273621E-3</v>
      </c>
      <c r="Z63" s="5">
        <f>W63-X63</f>
        <v>0.66683338542383996</v>
      </c>
    </row>
    <row r="64" spans="1:26" x14ac:dyDescent="0.25">
      <c r="A64">
        <f t="shared" si="3"/>
        <v>60</v>
      </c>
      <c r="B64">
        <f>Data!A64</f>
        <v>1861</v>
      </c>
      <c r="D64">
        <f>Data!C64</f>
        <v>0.63688231245698557</v>
      </c>
      <c r="E64">
        <f t="shared" si="2"/>
        <v>0.67194357807415606</v>
      </c>
      <c r="V64" s="4">
        <v>2</v>
      </c>
      <c r="W64">
        <f>P201</f>
        <v>0.72045277397769503</v>
      </c>
      <c r="X64">
        <f t="shared" ref="X64:Y64" si="4">Q201</f>
        <v>6.7623524238257751E-2</v>
      </c>
      <c r="Y64">
        <f t="shared" si="4"/>
        <v>1.5314060862375385E-3</v>
      </c>
      <c r="Z64" s="5">
        <f>W64-X64</f>
        <v>0.65282924973943723</v>
      </c>
    </row>
    <row r="65" spans="1:26" x14ac:dyDescent="0.25">
      <c r="A65">
        <f t="shared" si="3"/>
        <v>91</v>
      </c>
      <c r="B65">
        <f>Data!A65</f>
        <v>1892</v>
      </c>
      <c r="D65">
        <f>Data!C65</f>
        <v>0.66316127552190873</v>
      </c>
      <c r="E65">
        <f t="shared" si="2"/>
        <v>0.67440465011184658</v>
      </c>
      <c r="V65" s="4">
        <v>3</v>
      </c>
      <c r="W65">
        <f>P321</f>
        <v>0.72265935155227656</v>
      </c>
      <c r="X65">
        <f t="shared" ref="X65:Y65" si="5">Q321</f>
        <v>6.8958731764059714E-2</v>
      </c>
      <c r="Y65">
        <f t="shared" si="5"/>
        <v>1.4535857147999231E-3</v>
      </c>
      <c r="Z65" s="5">
        <f>W65-X65</f>
        <v>0.65370061978821681</v>
      </c>
    </row>
    <row r="66" spans="1:26" x14ac:dyDescent="0.25">
      <c r="A66">
        <f t="shared" si="3"/>
        <v>120</v>
      </c>
      <c r="B66">
        <f>Data!A66</f>
        <v>1921</v>
      </c>
      <c r="D66">
        <f>Data!C66</f>
        <v>0.66309474650149114</v>
      </c>
      <c r="E66">
        <f t="shared" si="2"/>
        <v>0.676603040111457</v>
      </c>
      <c r="V66" s="4">
        <v>4</v>
      </c>
      <c r="W66">
        <f>P440</f>
        <v>0.71974609823261304</v>
      </c>
      <c r="X66">
        <f>Q440</f>
        <v>7.447455770472465E-2</v>
      </c>
      <c r="Y66">
        <f t="shared" ref="Y66" si="6">R440</f>
        <v>1.7226979742353988E-3</v>
      </c>
      <c r="Z66" s="5">
        <f t="shared" ref="Z66:Z68" si="7">W66-X66</f>
        <v>0.64527154052788838</v>
      </c>
    </row>
    <row r="67" spans="1:26" x14ac:dyDescent="0.25">
      <c r="A67">
        <f t="shared" si="3"/>
        <v>150</v>
      </c>
      <c r="B67">
        <f>Data!A67</f>
        <v>1951</v>
      </c>
      <c r="D67">
        <f>Data!C67</f>
        <v>0.67749827942188579</v>
      </c>
      <c r="E67">
        <f t="shared" si="2"/>
        <v>0.67877631147039574</v>
      </c>
      <c r="G67">
        <f t="shared" ref="G67:G83" si="8">100*POWER((D67-E67),2)</f>
        <v>1.6333659170185603E-4</v>
      </c>
      <c r="V67" s="4">
        <v>5</v>
      </c>
      <c r="W67">
        <f>P560</f>
        <v>0.72044817672506378</v>
      </c>
      <c r="X67">
        <f t="shared" ref="X67:Y67" si="9">Q560</f>
        <v>6.7242140713411266E-2</v>
      </c>
      <c r="Y67">
        <f t="shared" si="9"/>
        <v>1.4213802104892296E-3</v>
      </c>
      <c r="Z67" s="5">
        <f t="shared" si="7"/>
        <v>0.6532060360116525</v>
      </c>
    </row>
    <row r="68" spans="1:26" ht="15.75" thickBot="1" x14ac:dyDescent="0.3">
      <c r="A68">
        <f t="shared" si="3"/>
        <v>181</v>
      </c>
      <c r="B68">
        <f>Data!A68</f>
        <v>1982</v>
      </c>
      <c r="D68">
        <f>Data!C68</f>
        <v>0.67976026611608165</v>
      </c>
      <c r="E68">
        <f t="shared" si="2"/>
        <v>0.6809190643286529</v>
      </c>
      <c r="G68">
        <f t="shared" si="8"/>
        <v>1.3428132974583349E-4</v>
      </c>
      <c r="V68" s="6">
        <v>6</v>
      </c>
      <c r="W68" s="7">
        <f>P681</f>
        <v>0</v>
      </c>
      <c r="X68" s="7">
        <f t="shared" ref="X68:Y68" si="10">Q681</f>
        <v>0</v>
      </c>
      <c r="Y68" s="7">
        <f t="shared" si="10"/>
        <v>0</v>
      </c>
      <c r="Z68" s="8">
        <f t="shared" si="7"/>
        <v>0</v>
      </c>
    </row>
    <row r="69" spans="1:26" x14ac:dyDescent="0.25">
      <c r="A69">
        <f t="shared" si="3"/>
        <v>210</v>
      </c>
      <c r="B69">
        <f>Data!A69</f>
        <v>2011</v>
      </c>
      <c r="D69">
        <f>Data!C69</f>
        <v>0.68268754301445289</v>
      </c>
      <c r="E69">
        <f t="shared" si="2"/>
        <v>0.68283311088360454</v>
      </c>
      <c r="G69">
        <f t="shared" si="8"/>
        <v>2.119000452935267E-6</v>
      </c>
    </row>
    <row r="70" spans="1:26" x14ac:dyDescent="0.25">
      <c r="A70">
        <f t="shared" si="3"/>
        <v>240</v>
      </c>
      <c r="B70">
        <f>Data!A70</f>
        <v>2041</v>
      </c>
      <c r="D70">
        <f>Data!C70</f>
        <v>0.68777701307639372</v>
      </c>
      <c r="E70">
        <f t="shared" si="2"/>
        <v>0.68472528768494045</v>
      </c>
      <c r="G70">
        <f t="shared" si="8"/>
        <v>9.3130278648405763E-4</v>
      </c>
    </row>
    <row r="71" spans="1:26" x14ac:dyDescent="0.25">
      <c r="A71">
        <f t="shared" si="3"/>
        <v>270</v>
      </c>
      <c r="B71">
        <f>Data!A71</f>
        <v>2071</v>
      </c>
      <c r="D71">
        <f>Data!C71</f>
        <v>0.6862135810965817</v>
      </c>
      <c r="E71">
        <f t="shared" ref="E71:E73" si="11">$P$81-($Q$81*EXP(-$R$81*A71))</f>
        <v>0.6865320913628673</v>
      </c>
      <c r="G71">
        <f t="shared" si="8"/>
        <v>1.0144878972932302E-5</v>
      </c>
      <c r="V71" t="s">
        <v>24</v>
      </c>
      <c r="W71">
        <f>AVERAGE(W63:W67)</f>
        <v>0.72161539684993248</v>
      </c>
      <c r="X71">
        <f>AVERAGE(X63:X67)</f>
        <v>6.7247230551725573E-2</v>
      </c>
      <c r="Y71">
        <f>AVERAGE(Y63:Y67)</f>
        <v>1.5336043482178901E-3</v>
      </c>
    </row>
    <row r="72" spans="1:26" x14ac:dyDescent="0.25">
      <c r="A72">
        <f t="shared" si="3"/>
        <v>300</v>
      </c>
      <c r="B72">
        <f>Data!A72</f>
        <v>2101</v>
      </c>
      <c r="D72">
        <f>Data!C72</f>
        <v>0.68657949070887825</v>
      </c>
      <c r="E72">
        <f t="shared" si="11"/>
        <v>0.68825737386726382</v>
      </c>
      <c r="G72">
        <f t="shared" si="8"/>
        <v>2.8152918931939478E-4</v>
      </c>
      <c r="V72" t="s">
        <v>15</v>
      </c>
      <c r="W72">
        <f>_xlfn.STDEV.P(W63:W67)</f>
        <v>1.857601569464239E-3</v>
      </c>
      <c r="X72">
        <f>_xlfn.STDEV.P(X63:X67)</f>
        <v>5.3288238259232307E-3</v>
      </c>
      <c r="Y72">
        <f>_xlfn.STDEV.P(Y63:Y67)</f>
        <v>1.046776626620966E-4</v>
      </c>
      <c r="Z72">
        <f>Y72/Y71</f>
        <v>6.8255976702032858E-2</v>
      </c>
    </row>
    <row r="73" spans="1:26" ht="15.75" thickBot="1" x14ac:dyDescent="0.3">
      <c r="A73">
        <f t="shared" si="3"/>
        <v>331</v>
      </c>
      <c r="B73">
        <f>Data!A73</f>
        <v>2132</v>
      </c>
      <c r="D73">
        <f>Data!C73</f>
        <v>0.68897453544390919</v>
      </c>
      <c r="E73">
        <f t="shared" si="11"/>
        <v>0.689958428824065</v>
      </c>
      <c r="G73">
        <f t="shared" si="8"/>
        <v>9.6804618351442373E-5</v>
      </c>
    </row>
    <row r="74" spans="1:26" ht="15.75" thickBot="1" x14ac:dyDescent="0.3">
      <c r="A74">
        <f t="shared" si="3"/>
        <v>360</v>
      </c>
      <c r="B74">
        <f>Data!A74</f>
        <v>2161</v>
      </c>
      <c r="D74">
        <f>Data!C74</f>
        <v>0.69196834136269791</v>
      </c>
      <c r="E74">
        <f t="shared" ref="E74:E76" si="12">$P$81-($Q$81*EXP(-$R$81*A74))</f>
        <v>0.69147792201587288</v>
      </c>
      <c r="G74">
        <f t="shared" si="8"/>
        <v>2.4051113574029187E-5</v>
      </c>
      <c r="X74" t="s">
        <v>25</v>
      </c>
      <c r="Y74" s="12">
        <f>0.001/Y71</f>
        <v>0.65205866243274557</v>
      </c>
    </row>
    <row r="75" spans="1:26" x14ac:dyDescent="0.25">
      <c r="A75">
        <f t="shared" si="3"/>
        <v>390</v>
      </c>
      <c r="B75">
        <f>Data!A75</f>
        <v>2191</v>
      </c>
      <c r="D75">
        <f>Data!C75</f>
        <v>0.69406400550585001</v>
      </c>
      <c r="E75">
        <f t="shared" si="12"/>
        <v>0.69298005359145487</v>
      </c>
      <c r="G75">
        <f t="shared" si="8"/>
        <v>1.1749517527208946E-4</v>
      </c>
      <c r="Y75">
        <f>Y74*Z72</f>
        <v>4.4506900871368188E-2</v>
      </c>
    </row>
    <row r="76" spans="1:26" x14ac:dyDescent="0.25">
      <c r="A76">
        <f t="shared" si="3"/>
        <v>420</v>
      </c>
      <c r="B76">
        <f>Data!A76</f>
        <v>2221</v>
      </c>
      <c r="D76">
        <f>Data!C76</f>
        <v>0.69353177334250982</v>
      </c>
      <c r="E76">
        <f t="shared" si="12"/>
        <v>0.69441441049382013</v>
      </c>
      <c r="G76">
        <f t="shared" si="8"/>
        <v>7.7904834087319156E-5</v>
      </c>
    </row>
    <row r="77" spans="1:26" x14ac:dyDescent="0.25">
      <c r="A77">
        <f t="shared" si="3"/>
        <v>450</v>
      </c>
      <c r="B77">
        <f>Data!A77</f>
        <v>2251</v>
      </c>
      <c r="D77">
        <f>Data!C77</f>
        <v>0.69652557926129843</v>
      </c>
      <c r="E77">
        <f>$P$81-($Q$81*EXP(-$R$81*A77))</f>
        <v>0.69578405064838889</v>
      </c>
      <c r="G77">
        <f t="shared" si="8"/>
        <v>5.4986468376355785E-5</v>
      </c>
    </row>
    <row r="78" spans="1:26" x14ac:dyDescent="0.25">
      <c r="A78">
        <f t="shared" si="3"/>
        <v>481</v>
      </c>
      <c r="B78">
        <f>Data!A78</f>
        <v>2282</v>
      </c>
      <c r="D78">
        <f>Data!C78</f>
        <v>0.69692475338380366</v>
      </c>
      <c r="E78">
        <f t="shared" ref="E78:E120" si="13">$P$81-($Q$81*EXP(-$R$81*A78))</f>
        <v>0.69713445741830982</v>
      </c>
      <c r="G78">
        <f t="shared" si="8"/>
        <v>4.397578208815778E-6</v>
      </c>
    </row>
    <row r="79" spans="1:26" x14ac:dyDescent="0.25">
      <c r="A79">
        <f t="shared" si="3"/>
        <v>510</v>
      </c>
      <c r="B79">
        <f>Data!A79</f>
        <v>2311</v>
      </c>
      <c r="D79">
        <f>Data!C79</f>
        <v>0.69858797889424173</v>
      </c>
      <c r="E79">
        <f t="shared" si="13"/>
        <v>0.69834072878823938</v>
      </c>
      <c r="G79">
        <f t="shared" si="8"/>
        <v>6.1132614918173416E-6</v>
      </c>
      <c r="P79" t="s">
        <v>7</v>
      </c>
    </row>
    <row r="80" spans="1:26" x14ac:dyDescent="0.25">
      <c r="A80">
        <f t="shared" si="3"/>
        <v>540</v>
      </c>
      <c r="B80">
        <f>Data!A80</f>
        <v>2341</v>
      </c>
      <c r="D80">
        <f>Data!C80</f>
        <v>0.70134893324156922</v>
      </c>
      <c r="E80">
        <f t="shared" si="13"/>
        <v>0.6995332173911899</v>
      </c>
      <c r="G80">
        <f t="shared" si="8"/>
        <v>3.2968240493186899E-4</v>
      </c>
      <c r="P80" t="s">
        <v>4</v>
      </c>
      <c r="Q80" t="s">
        <v>5</v>
      </c>
      <c r="R80" t="s">
        <v>6</v>
      </c>
    </row>
    <row r="81" spans="1:18" x14ac:dyDescent="0.25">
      <c r="A81">
        <f t="shared" si="3"/>
        <v>570</v>
      </c>
      <c r="B81">
        <f>Data!A81</f>
        <v>2371</v>
      </c>
      <c r="D81">
        <f>Data!C81</f>
        <v>0.70068364303739383</v>
      </c>
      <c r="E81">
        <f t="shared" si="13"/>
        <v>0.7006719021019292</v>
      </c>
      <c r="G81">
        <f t="shared" si="8"/>
        <v>1.3784956558466534E-8</v>
      </c>
      <c r="P81">
        <v>0.72477058376201442</v>
      </c>
      <c r="Q81">
        <v>5.7937198338174511E-2</v>
      </c>
      <c r="R81">
        <v>1.5389517553273621E-3</v>
      </c>
    </row>
    <row r="82" spans="1:18" x14ac:dyDescent="0.25">
      <c r="A82">
        <f t="shared" si="3"/>
        <v>600</v>
      </c>
      <c r="B82">
        <f>Data!A82</f>
        <v>2401</v>
      </c>
      <c r="D82">
        <f>Data!C82</f>
        <v>0.70317848130305116</v>
      </c>
      <c r="E82">
        <f t="shared" si="13"/>
        <v>0.70175921049822187</v>
      </c>
      <c r="G82">
        <f t="shared" si="8"/>
        <v>2.0143296174407715E-4</v>
      </c>
      <c r="R82">
        <f>1/R81</f>
        <v>649.79294934900827</v>
      </c>
    </row>
    <row r="83" spans="1:18" x14ac:dyDescent="0.25">
      <c r="A83">
        <f t="shared" si="3"/>
        <v>631</v>
      </c>
      <c r="B83">
        <f>Data!A83</f>
        <v>2432</v>
      </c>
      <c r="D83">
        <f>Data!C83</f>
        <v>0.7013821977517779</v>
      </c>
      <c r="E83">
        <f t="shared" si="13"/>
        <v>0.7028312501974433</v>
      </c>
      <c r="G83">
        <f t="shared" si="8"/>
        <v>2.0997529902888761E-4</v>
      </c>
      <c r="P83">
        <f>SUM(G62:G121)</f>
        <v>1.0143072890151865E-2</v>
      </c>
    </row>
    <row r="84" spans="1:18" x14ac:dyDescent="0.25">
      <c r="A84">
        <f t="shared" si="3"/>
        <v>660</v>
      </c>
      <c r="B84">
        <f>Data!A84</f>
        <v>2461</v>
      </c>
      <c r="D84">
        <f>Data!C84</f>
        <v>0.70650493232392753</v>
      </c>
      <c r="E84">
        <f t="shared" si="13"/>
        <v>0.70378886595100953</v>
      </c>
      <c r="G84">
        <f t="shared" ref="G84:G121" si="14">100*POWER((D84-E84),2)</f>
        <v>7.3770165420958928E-4</v>
      </c>
    </row>
    <row r="85" spans="1:18" x14ac:dyDescent="0.25">
      <c r="A85">
        <f t="shared" si="3"/>
        <v>690</v>
      </c>
      <c r="B85">
        <f>Data!A85</f>
        <v>2491</v>
      </c>
      <c r="D85">
        <f>Data!C85</f>
        <v>0.70467538426244558</v>
      </c>
      <c r="E85">
        <f t="shared" si="13"/>
        <v>0.70473554005818007</v>
      </c>
      <c r="G85">
        <f t="shared" si="14"/>
        <v>3.6187197604490213E-7</v>
      </c>
    </row>
    <row r="86" spans="1:18" x14ac:dyDescent="0.25">
      <c r="A86">
        <f t="shared" si="3"/>
        <v>720</v>
      </c>
      <c r="B86">
        <f>Data!A86</f>
        <v>2521</v>
      </c>
      <c r="D86">
        <f>Data!C86</f>
        <v>0.70420968111952287</v>
      </c>
      <c r="E86">
        <f t="shared" si="13"/>
        <v>0.70563950117715502</v>
      </c>
      <c r="G86">
        <f t="shared" si="14"/>
        <v>2.0443853972071971E-4</v>
      </c>
    </row>
    <row r="87" spans="1:18" x14ac:dyDescent="0.25">
      <c r="A87">
        <f t="shared" si="3"/>
        <v>750</v>
      </c>
      <c r="B87">
        <f>Data!A87</f>
        <v>2551</v>
      </c>
      <c r="D87">
        <f>Data!C87</f>
        <v>0.71099564120211056</v>
      </c>
      <c r="E87">
        <f t="shared" si="13"/>
        <v>0.70650267647521037</v>
      </c>
      <c r="G87">
        <f t="shared" si="14"/>
        <v>2.0186732037169343E-3</v>
      </c>
    </row>
    <row r="88" spans="1:18" x14ac:dyDescent="0.25">
      <c r="A88">
        <f t="shared" si="3"/>
        <v>781</v>
      </c>
      <c r="B88">
        <f>Data!A88</f>
        <v>2582</v>
      </c>
      <c r="D88">
        <f>Data!C88</f>
        <v>0.70803509979353063</v>
      </c>
      <c r="E88">
        <f t="shared" si="13"/>
        <v>0.70735373050004624</v>
      </c>
      <c r="G88">
        <f t="shared" si="14"/>
        <v>4.6426411410341774E-5</v>
      </c>
    </row>
    <row r="89" spans="1:18" x14ac:dyDescent="0.25">
      <c r="A89">
        <f t="shared" si="3"/>
        <v>810</v>
      </c>
      <c r="B89">
        <f>Data!A89</f>
        <v>2611</v>
      </c>
      <c r="D89">
        <f>Data!C89</f>
        <v>0.70790204175269555</v>
      </c>
      <c r="E89">
        <f t="shared" si="13"/>
        <v>0.70811394744155554</v>
      </c>
      <c r="G89">
        <f t="shared" si="14"/>
        <v>4.4904020971223197E-6</v>
      </c>
    </row>
    <row r="90" spans="1:18" x14ac:dyDescent="0.25">
      <c r="A90">
        <f t="shared" si="3"/>
        <v>840</v>
      </c>
      <c r="B90">
        <f>Data!A90</f>
        <v>2641</v>
      </c>
      <c r="D90">
        <f>Data!C90</f>
        <v>0.70983138334480378</v>
      </c>
      <c r="E90">
        <f t="shared" si="13"/>
        <v>0.70886547820081802</v>
      </c>
      <c r="G90">
        <f t="shared" si="14"/>
        <v>9.3297274717814575E-5</v>
      </c>
    </row>
    <row r="91" spans="1:18" x14ac:dyDescent="0.25">
      <c r="A91">
        <f t="shared" si="3"/>
        <v>870</v>
      </c>
      <c r="B91">
        <f>Data!A91</f>
        <v>2671</v>
      </c>
      <c r="D91">
        <f>Data!C91</f>
        <v>0.70936568020188118</v>
      </c>
      <c r="E91">
        <f t="shared" si="13"/>
        <v>0.70958310064442476</v>
      </c>
      <c r="G91">
        <f t="shared" si="14"/>
        <v>4.7271648835846637E-6</v>
      </c>
    </row>
    <row r="92" spans="1:18" x14ac:dyDescent="0.25">
      <c r="A92">
        <f t="shared" si="3"/>
        <v>900</v>
      </c>
      <c r="B92">
        <f>Data!A92</f>
        <v>2701</v>
      </c>
      <c r="D92">
        <f>Data!C92</f>
        <v>0.70969832530396881</v>
      </c>
      <c r="E92">
        <f t="shared" si="13"/>
        <v>0.71026834468163946</v>
      </c>
      <c r="G92">
        <f t="shared" si="14"/>
        <v>3.2492209092003477E-5</v>
      </c>
    </row>
    <row r="93" spans="1:18" x14ac:dyDescent="0.25">
      <c r="A93">
        <f t="shared" si="3"/>
        <v>931</v>
      </c>
      <c r="B93">
        <f>Data!A93</f>
        <v>2732</v>
      </c>
      <c r="D93">
        <f>Data!C93</f>
        <v>0.70810162881394823</v>
      </c>
      <c r="E93">
        <f t="shared" si="13"/>
        <v>0.71094396607300703</v>
      </c>
      <c r="G93">
        <f t="shared" si="14"/>
        <v>8.0788810942339058E-4</v>
      </c>
    </row>
    <row r="94" spans="1:18" x14ac:dyDescent="0.25">
      <c r="A94">
        <f t="shared" si="3"/>
        <v>960</v>
      </c>
      <c r="B94">
        <f>Data!A94</f>
        <v>2761</v>
      </c>
      <c r="D94">
        <f>Data!C94</f>
        <v>0.71159440238586835</v>
      </c>
      <c r="E94">
        <f t="shared" si="13"/>
        <v>0.71154747514854766</v>
      </c>
      <c r="G94">
        <f t="shared" si="14"/>
        <v>2.2021656025526453E-7</v>
      </c>
    </row>
    <row r="95" spans="1:18" x14ac:dyDescent="0.25">
      <c r="A95">
        <f t="shared" si="3"/>
        <v>990</v>
      </c>
      <c r="B95">
        <f>Data!A95</f>
        <v>2791</v>
      </c>
      <c r="D95">
        <f>Data!C95</f>
        <v>0.71106217022252804</v>
      </c>
      <c r="E95">
        <f t="shared" si="13"/>
        <v>0.7121440885742657</v>
      </c>
      <c r="G95">
        <f t="shared" si="14"/>
        <v>1.170547319826722E-4</v>
      </c>
    </row>
    <row r="96" spans="1:18" x14ac:dyDescent="0.25">
      <c r="A96">
        <f t="shared" si="3"/>
        <v>1020</v>
      </c>
      <c r="B96">
        <f>Data!A96</f>
        <v>2821</v>
      </c>
      <c r="D96">
        <f>Data!C96</f>
        <v>0.710796054140858</v>
      </c>
      <c r="E96">
        <f t="shared" si="13"/>
        <v>0.71271378339936176</v>
      </c>
      <c r="G96">
        <f t="shared" si="14"/>
        <v>3.6776855089213544E-4</v>
      </c>
    </row>
    <row r="97" spans="1:7" x14ac:dyDescent="0.25">
      <c r="A97">
        <f t="shared" si="3"/>
        <v>1051</v>
      </c>
      <c r="B97">
        <f>Data!A97</f>
        <v>2852</v>
      </c>
      <c r="D97">
        <f>Data!C97</f>
        <v>0.71352374397797658</v>
      </c>
      <c r="E97">
        <f t="shared" si="13"/>
        <v>0.71327547819637283</v>
      </c>
      <c r="G97">
        <f t="shared" si="14"/>
        <v>6.1635898315321618E-6</v>
      </c>
    </row>
    <row r="98" spans="1:7" x14ac:dyDescent="0.25">
      <c r="A98">
        <f t="shared" si="3"/>
        <v>1080</v>
      </c>
      <c r="B98">
        <f>Data!A98</f>
        <v>2881</v>
      </c>
      <c r="D98">
        <f>Data!C98</f>
        <v>0.7124592796512963</v>
      </c>
      <c r="E98">
        <f t="shared" si="13"/>
        <v>0.71377722061011417</v>
      </c>
      <c r="G98">
        <f t="shared" si="14"/>
        <v>1.736968370929782E-4</v>
      </c>
    </row>
    <row r="99" spans="1:7" x14ac:dyDescent="0.25">
      <c r="A99">
        <f t="shared" si="3"/>
        <v>1110</v>
      </c>
      <c r="B99">
        <f>Data!A99</f>
        <v>2911</v>
      </c>
      <c r="D99">
        <f>Data!C99</f>
        <v>0.71312456985547146</v>
      </c>
      <c r="E99">
        <f t="shared" si="13"/>
        <v>0.71427323015234379</v>
      </c>
      <c r="G99">
        <f t="shared" si="14"/>
        <v>1.3194204776108249E-4</v>
      </c>
    </row>
    <row r="100" spans="1:7" x14ac:dyDescent="0.25">
      <c r="A100">
        <f t="shared" si="3"/>
        <v>1140</v>
      </c>
      <c r="B100">
        <f>Data!A100</f>
        <v>2941</v>
      </c>
      <c r="D100">
        <f>Data!C100</f>
        <v>0.7134239504473503</v>
      </c>
      <c r="E100">
        <f t="shared" si="13"/>
        <v>0.71474686024048062</v>
      </c>
      <c r="G100">
        <f t="shared" si="14"/>
        <v>1.7500903207601126E-4</v>
      </c>
    </row>
    <row r="101" spans="1:7" x14ac:dyDescent="0.25">
      <c r="A101">
        <f t="shared" si="3"/>
        <v>1170</v>
      </c>
      <c r="B101">
        <f>Data!A101</f>
        <v>2971</v>
      </c>
      <c r="D101">
        <f>Data!C101</f>
        <v>0.71412250516173437</v>
      </c>
      <c r="E101">
        <f t="shared" si="13"/>
        <v>0.71519912061309399</v>
      </c>
      <c r="G101">
        <f t="shared" si="14"/>
        <v>1.1591008301062769E-4</v>
      </c>
    </row>
    <row r="102" spans="1:7" x14ac:dyDescent="0.25">
      <c r="A102">
        <f t="shared" si="3"/>
        <v>1201</v>
      </c>
      <c r="B102">
        <f>Data!A102</f>
        <v>3002</v>
      </c>
      <c r="D102">
        <f>Data!C102</f>
        <v>0.71585225969259003</v>
      </c>
      <c r="E102">
        <f t="shared" si="13"/>
        <v>0.71564503004916502</v>
      </c>
      <c r="G102">
        <f t="shared" si="14"/>
        <v>4.2944125114057179E-6</v>
      </c>
    </row>
    <row r="103" spans="1:7" x14ac:dyDescent="0.25">
      <c r="A103">
        <f t="shared" si="3"/>
        <v>1230</v>
      </c>
      <c r="B103">
        <f>Data!A103</f>
        <v>3031</v>
      </c>
      <c r="D103">
        <f>Data!C103</f>
        <v>0.71611837577426019</v>
      </c>
      <c r="E103">
        <f t="shared" si="13"/>
        <v>0.71604334542960801</v>
      </c>
      <c r="G103">
        <f t="shared" si="14"/>
        <v>5.629552618623658E-7</v>
      </c>
    </row>
    <row r="104" spans="1:7" x14ac:dyDescent="0.25">
      <c r="A104">
        <f t="shared" si="3"/>
        <v>1260</v>
      </c>
      <c r="B104">
        <f>Data!A104</f>
        <v>3061</v>
      </c>
      <c r="D104">
        <f>Data!C104</f>
        <v>0.71578573067217255</v>
      </c>
      <c r="E104">
        <f t="shared" si="13"/>
        <v>0.71643710968813135</v>
      </c>
      <c r="G104">
        <f t="shared" si="14"/>
        <v>4.2429462243145111E-5</v>
      </c>
    </row>
    <row r="105" spans="1:7" x14ac:dyDescent="0.25">
      <c r="A105">
        <f t="shared" si="3"/>
        <v>1290</v>
      </c>
      <c r="B105">
        <f>Data!A105</f>
        <v>3091</v>
      </c>
      <c r="D105">
        <f>Data!C105</f>
        <v>0.7165175498967653</v>
      </c>
      <c r="E105">
        <f t="shared" si="13"/>
        <v>0.71681310769742612</v>
      </c>
      <c r="G105">
        <f t="shared" si="14"/>
        <v>8.7354413531459385E-6</v>
      </c>
    </row>
    <row r="106" spans="1:7" x14ac:dyDescent="0.25">
      <c r="A106">
        <f t="shared" si="3"/>
        <v>1321</v>
      </c>
      <c r="B106">
        <f>Data!A106</f>
        <v>3122</v>
      </c>
      <c r="D106">
        <f>Data!C106</f>
        <v>0.71764854324386329</v>
      </c>
      <c r="E106">
        <f t="shared" si="13"/>
        <v>0.71718382569626304</v>
      </c>
      <c r="G106">
        <f t="shared" si="14"/>
        <v>2.1596239904758719E-5</v>
      </c>
    </row>
    <row r="107" spans="1:7" x14ac:dyDescent="0.25">
      <c r="A107">
        <f t="shared" si="3"/>
        <v>1351</v>
      </c>
      <c r="B107">
        <f>Data!A107</f>
        <v>3152</v>
      </c>
      <c r="D107">
        <f>Data!C107</f>
        <v>0.71694998852947933</v>
      </c>
      <c r="E107">
        <f t="shared" si="13"/>
        <v>0.71752613262665399</v>
      </c>
      <c r="G107">
        <f t="shared" si="14"/>
        <v>3.3194202070920158E-5</v>
      </c>
    </row>
    <row r="108" spans="1:7" x14ac:dyDescent="0.25">
      <c r="A108">
        <f t="shared" si="3"/>
        <v>1380</v>
      </c>
      <c r="B108">
        <f>Data!A108</f>
        <v>3181</v>
      </c>
      <c r="D108">
        <f>Data!C108</f>
        <v>0.71598531773342511</v>
      </c>
      <c r="E108">
        <f t="shared" si="13"/>
        <v>0.71784234097969013</v>
      </c>
      <c r="G108">
        <f t="shared" si="14"/>
        <v>3.448535337168679E-4</v>
      </c>
    </row>
    <row r="109" spans="1:7" x14ac:dyDescent="0.25">
      <c r="A109">
        <f t="shared" si="3"/>
        <v>1410</v>
      </c>
      <c r="B109">
        <f>Data!A109</f>
        <v>3211</v>
      </c>
      <c r="D109">
        <f>Data!C109</f>
        <v>0.71738242716219314</v>
      </c>
      <c r="E109">
        <f t="shared" si="13"/>
        <v>0.71815493635959637</v>
      </c>
      <c r="G109">
        <f t="shared" si="14"/>
        <v>5.9677046007259374E-5</v>
      </c>
    </row>
    <row r="110" spans="1:7" x14ac:dyDescent="0.25">
      <c r="A110">
        <f t="shared" si="3"/>
        <v>1440</v>
      </c>
      <c r="B110">
        <f>Data!A110</f>
        <v>3241</v>
      </c>
      <c r="D110">
        <f>Data!C110</f>
        <v>0.71808098187657721</v>
      </c>
      <c r="E110">
        <f t="shared" si="13"/>
        <v>0.71845342774883592</v>
      </c>
      <c r="G110">
        <f t="shared" si="14"/>
        <v>1.3871592776255039E-5</v>
      </c>
    </row>
    <row r="111" spans="1:7" x14ac:dyDescent="0.25">
      <c r="A111">
        <f t="shared" si="3"/>
        <v>1471</v>
      </c>
      <c r="B111">
        <f>Data!A111</f>
        <v>3272</v>
      </c>
      <c r="D111">
        <f>Data!C111</f>
        <v>0.72130763936682729</v>
      </c>
      <c r="E111">
        <f t="shared" si="13"/>
        <v>0.71874772752637073</v>
      </c>
      <c r="G111">
        <f t="shared" si="14"/>
        <v>6.5531486309097103E-4</v>
      </c>
    </row>
    <row r="112" spans="1:7" x14ac:dyDescent="0.25">
      <c r="A112">
        <f t="shared" si="3"/>
        <v>1500</v>
      </c>
      <c r="B112">
        <f>Data!A112</f>
        <v>3301</v>
      </c>
      <c r="D112">
        <f>Data!C112</f>
        <v>0.71974420738701539</v>
      </c>
      <c r="E112">
        <f t="shared" si="13"/>
        <v>0.71901061527525068</v>
      </c>
      <c r="G112">
        <f t="shared" si="14"/>
        <v>5.381573864434122E-5</v>
      </c>
    </row>
    <row r="113" spans="1:13" x14ac:dyDescent="0.25">
      <c r="A113">
        <f t="shared" si="3"/>
        <v>1530</v>
      </c>
      <c r="B113">
        <f>Data!A113</f>
        <v>3331</v>
      </c>
      <c r="D113">
        <f>Data!C113</f>
        <v>0.71931176875430147</v>
      </c>
      <c r="E113">
        <f t="shared" si="13"/>
        <v>0.71927049928825926</v>
      </c>
      <c r="G113">
        <f t="shared" si="14"/>
        <v>1.7031688274095589E-7</v>
      </c>
    </row>
    <row r="114" spans="1:13" x14ac:dyDescent="0.25">
      <c r="A114">
        <f t="shared" si="3"/>
        <v>1560</v>
      </c>
      <c r="B114">
        <f>Data!A114</f>
        <v>3361</v>
      </c>
      <c r="D114">
        <f>Data!C114</f>
        <v>0.71927850424409268</v>
      </c>
      <c r="E114">
        <f t="shared" si="13"/>
        <v>0.71951865759471711</v>
      </c>
      <c r="G114">
        <f t="shared" si="14"/>
        <v>5.7673631816144777E-6</v>
      </c>
    </row>
    <row r="115" spans="1:13" x14ac:dyDescent="0.25">
      <c r="A115">
        <f t="shared" si="3"/>
        <v>1590</v>
      </c>
      <c r="B115">
        <f>Data!A115</f>
        <v>3391</v>
      </c>
      <c r="D115">
        <f>Data!C115</f>
        <v>0.71957788483597152</v>
      </c>
      <c r="E115">
        <f t="shared" si="13"/>
        <v>0.71975561924676756</v>
      </c>
      <c r="G115">
        <f t="shared" si="14"/>
        <v>3.1589520781018627E-6</v>
      </c>
    </row>
    <row r="116" spans="1:13" x14ac:dyDescent="0.25">
      <c r="A116">
        <f t="shared" si="3"/>
        <v>1620</v>
      </c>
      <c r="B116">
        <f>Data!A116</f>
        <v>3421</v>
      </c>
      <c r="D116">
        <f>Data!C116</f>
        <v>0.71934503326451027</v>
      </c>
      <c r="E116">
        <f t="shared" si="13"/>
        <v>0.71998188942625085</v>
      </c>
      <c r="G116">
        <f t="shared" si="14"/>
        <v>4.0558577074694928E-5</v>
      </c>
    </row>
    <row r="117" spans="1:13" x14ac:dyDescent="0.25">
      <c r="A117">
        <f t="shared" si="3"/>
        <v>1651</v>
      </c>
      <c r="B117">
        <f>Data!A117</f>
        <v>3452</v>
      </c>
      <c r="D117">
        <f>Data!C117</f>
        <v>0.72014338150952062</v>
      </c>
      <c r="E117">
        <f t="shared" si="13"/>
        <v>0.72020498217158702</v>
      </c>
      <c r="G117">
        <f t="shared" si="14"/>
        <v>3.7946415670184051E-7</v>
      </c>
    </row>
    <row r="118" spans="1:13" x14ac:dyDescent="0.25">
      <c r="A118">
        <f t="shared" si="3"/>
        <v>1680</v>
      </c>
      <c r="B118">
        <f>Data!A118</f>
        <v>3481</v>
      </c>
      <c r="D118">
        <f>Data!C118</f>
        <v>0.72047602661160814</v>
      </c>
      <c r="E118">
        <f t="shared" si="13"/>
        <v>0.72040426315679251</v>
      </c>
      <c r="G118">
        <f t="shared" si="14"/>
        <v>5.1499934470752651E-7</v>
      </c>
    </row>
    <row r="119" spans="1:13" x14ac:dyDescent="0.25">
      <c r="A119">
        <f t="shared" si="3"/>
        <v>1710</v>
      </c>
      <c r="B119">
        <f>Data!A119</f>
        <v>3511</v>
      </c>
      <c r="D119">
        <f>Data!C119</f>
        <v>0.72337003899977059</v>
      </c>
      <c r="E119">
        <f t="shared" si="13"/>
        <v>0.72060126717227879</v>
      </c>
      <c r="G119">
        <f t="shared" si="14"/>
        <v>7.6660974327122844E-4</v>
      </c>
    </row>
    <row r="120" spans="1:13" x14ac:dyDescent="0.25">
      <c r="A120">
        <f t="shared" si="3"/>
        <v>1741</v>
      </c>
      <c r="B120">
        <f>Data!A120</f>
        <v>3542</v>
      </c>
      <c r="D120">
        <f>Data!C120</f>
        <v>0.7228045423262216</v>
      </c>
      <c r="E120">
        <f t="shared" si="13"/>
        <v>0.72079550472827258</v>
      </c>
      <c r="G120">
        <f t="shared" si="14"/>
        <v>4.0362320699727477E-4</v>
      </c>
      <c r="M120" t="s">
        <v>10</v>
      </c>
    </row>
    <row r="121" spans="1:13" x14ac:dyDescent="0.25">
      <c r="A121">
        <f t="shared" si="3"/>
        <v>1771</v>
      </c>
      <c r="B121">
        <f>Data!A121</f>
        <v>3572</v>
      </c>
      <c r="D121">
        <f>Data!C121</f>
        <v>0.72100825877494845</v>
      </c>
      <c r="E121">
        <f t="shared" ref="E121" si="15">$P$81-($Q$81*EXP(-$R$81*A121))</f>
        <v>0.72097485631564484</v>
      </c>
      <c r="G121">
        <f t="shared" si="14"/>
        <v>1.1157242875293793E-7</v>
      </c>
    </row>
    <row r="122" spans="1:13" x14ac:dyDescent="0.25">
      <c r="A122">
        <f>B122-$B$122</f>
        <v>0</v>
      </c>
      <c r="B122">
        <f>Data!A122</f>
        <v>3608</v>
      </c>
      <c r="C122">
        <f>Data!C122</f>
        <v>0.72190640055058508</v>
      </c>
      <c r="F122">
        <f t="shared" ref="F122:F181" si="16">$O$140+($P$140*EXP(-$Q$140*A122))</f>
        <v>0.67405721148186726</v>
      </c>
    </row>
    <row r="123" spans="1:13" x14ac:dyDescent="0.25">
      <c r="A123">
        <f t="shared" ref="A123:A181" si="17">B123-$B$122</f>
        <v>30</v>
      </c>
      <c r="B123">
        <f>Data!A123</f>
        <v>3638</v>
      </c>
      <c r="C123">
        <f>Data!C123</f>
        <v>0.71192704748795599</v>
      </c>
      <c r="F123">
        <f t="shared" si="16"/>
        <v>0.67003950794999678</v>
      </c>
    </row>
    <row r="124" spans="1:13" x14ac:dyDescent="0.25">
      <c r="A124">
        <f t="shared" si="17"/>
        <v>61</v>
      </c>
      <c r="B124">
        <f>Data!A124</f>
        <v>3669</v>
      </c>
      <c r="C124">
        <f>Data!C124</f>
        <v>0.69845492085340677</v>
      </c>
      <c r="F124">
        <f t="shared" si="16"/>
        <v>0.66596996825047694</v>
      </c>
    </row>
    <row r="125" spans="1:13" x14ac:dyDescent="0.25">
      <c r="A125">
        <f t="shared" si="17"/>
        <v>91</v>
      </c>
      <c r="B125">
        <f>Data!A125</f>
        <v>3699</v>
      </c>
      <c r="C125">
        <f>Data!C125</f>
        <v>0.68924065152557923</v>
      </c>
      <c r="F125">
        <f t="shared" si="16"/>
        <v>0.662109581046461</v>
      </c>
    </row>
    <row r="126" spans="1:13" x14ac:dyDescent="0.25">
      <c r="A126">
        <f t="shared" si="17"/>
        <v>121</v>
      </c>
      <c r="B126">
        <f>Data!A126</f>
        <v>3729</v>
      </c>
      <c r="C126">
        <f>Data!C126</f>
        <v>0.67819683413626985</v>
      </c>
      <c r="F126">
        <f t="shared" si="16"/>
        <v>0.65832428765645001</v>
      </c>
    </row>
    <row r="127" spans="1:13" x14ac:dyDescent="0.25">
      <c r="A127">
        <f t="shared" si="17"/>
        <v>150</v>
      </c>
      <c r="B127">
        <f>Data!A127</f>
        <v>3758</v>
      </c>
      <c r="C127">
        <f>Data!C127</f>
        <v>0.67134434503326457</v>
      </c>
      <c r="F127">
        <f t="shared" si="16"/>
        <v>0.65473517823045368</v>
      </c>
    </row>
    <row r="128" spans="1:13" x14ac:dyDescent="0.25">
      <c r="A128">
        <f t="shared" si="17"/>
        <v>180</v>
      </c>
      <c r="B128">
        <f>Data!A128</f>
        <v>3788</v>
      </c>
      <c r="C128">
        <f>Data!C128</f>
        <v>0.6644253269098418</v>
      </c>
      <c r="F128">
        <f t="shared" si="16"/>
        <v>0.65109333470808506</v>
      </c>
    </row>
    <row r="129" spans="1:17" x14ac:dyDescent="0.25">
      <c r="A129">
        <f t="shared" si="17"/>
        <v>211</v>
      </c>
      <c r="B129">
        <f>Data!A129</f>
        <v>3819</v>
      </c>
      <c r="C129">
        <f>Data!C129</f>
        <v>0.65870383115393438</v>
      </c>
      <c r="F129">
        <f t="shared" si="16"/>
        <v>0.64740450434114694</v>
      </c>
    </row>
    <row r="130" spans="1:17" x14ac:dyDescent="0.25">
      <c r="A130">
        <f t="shared" si="17"/>
        <v>241</v>
      </c>
      <c r="B130">
        <f>Data!A130</f>
        <v>3849</v>
      </c>
      <c r="C130">
        <f>Data!C130</f>
        <v>0.65368089011241104</v>
      </c>
      <c r="F130">
        <f t="shared" si="16"/>
        <v>0.64390526005364346</v>
      </c>
    </row>
    <row r="131" spans="1:17" x14ac:dyDescent="0.25">
      <c r="A131">
        <f t="shared" si="17"/>
        <v>271</v>
      </c>
      <c r="B131">
        <f>Data!A131</f>
        <v>3879</v>
      </c>
      <c r="C131">
        <f>Data!C131</f>
        <v>0.64812571690754761</v>
      </c>
      <c r="F131">
        <f t="shared" si="16"/>
        <v>0.64047408448199594</v>
      </c>
    </row>
    <row r="132" spans="1:17" x14ac:dyDescent="0.25">
      <c r="A132">
        <f t="shared" si="17"/>
        <v>300</v>
      </c>
      <c r="B132">
        <f>Data!A132</f>
        <v>3908</v>
      </c>
      <c r="C132">
        <f>Data!C132</f>
        <v>0.64370153704978206</v>
      </c>
      <c r="F132">
        <f t="shared" si="16"/>
        <v>0.63722073967682269</v>
      </c>
    </row>
    <row r="133" spans="1:17" x14ac:dyDescent="0.25">
      <c r="A133">
        <f t="shared" si="17"/>
        <v>330</v>
      </c>
      <c r="B133">
        <f>Data!A133</f>
        <v>3938</v>
      </c>
      <c r="C133">
        <f>Data!C133</f>
        <v>0.63891144757972007</v>
      </c>
      <c r="F133">
        <f t="shared" si="16"/>
        <v>0.63391959410044818</v>
      </c>
    </row>
    <row r="134" spans="1:17" x14ac:dyDescent="0.25">
      <c r="A134">
        <f t="shared" si="17"/>
        <v>361</v>
      </c>
      <c r="B134">
        <f>Data!A134</f>
        <v>3969</v>
      </c>
      <c r="C134">
        <f>Data!C134</f>
        <v>0.63452053223216331</v>
      </c>
      <c r="F134">
        <f t="shared" si="16"/>
        <v>0.63057585734377031</v>
      </c>
    </row>
    <row r="135" spans="1:17" x14ac:dyDescent="0.25">
      <c r="A135">
        <f t="shared" si="17"/>
        <v>391</v>
      </c>
      <c r="B135">
        <f>Data!A135</f>
        <v>3999</v>
      </c>
      <c r="C135">
        <f>Data!C135</f>
        <v>0.63076164257857315</v>
      </c>
      <c r="F135">
        <f t="shared" si="16"/>
        <v>0.62740397070740184</v>
      </c>
    </row>
    <row r="136" spans="1:17" x14ac:dyDescent="0.25">
      <c r="A136">
        <f t="shared" si="17"/>
        <v>421</v>
      </c>
      <c r="B136">
        <f>Data!A136</f>
        <v>4029</v>
      </c>
      <c r="C136">
        <f>Data!C136</f>
        <v>0.62667010782289512</v>
      </c>
      <c r="F136">
        <f t="shared" si="16"/>
        <v>0.62429378489339371</v>
      </c>
    </row>
    <row r="137" spans="1:17" x14ac:dyDescent="0.25">
      <c r="A137">
        <f t="shared" si="17"/>
        <v>450</v>
      </c>
      <c r="B137">
        <f>Data!A137</f>
        <v>4058</v>
      </c>
      <c r="C137">
        <f>Data!C137</f>
        <v>0.62304427621013991</v>
      </c>
      <c r="F137">
        <f t="shared" si="16"/>
        <v>0.6213447936075096</v>
      </c>
    </row>
    <row r="138" spans="1:17" x14ac:dyDescent="0.25">
      <c r="A138">
        <f t="shared" si="17"/>
        <v>480</v>
      </c>
      <c r="B138">
        <f>Data!A138</f>
        <v>4088</v>
      </c>
      <c r="C138">
        <f>Data!C138</f>
        <v>0.61965129616884607</v>
      </c>
      <c r="F138">
        <f t="shared" si="16"/>
        <v>0.61835247335830545</v>
      </c>
      <c r="O138" t="s">
        <v>7</v>
      </c>
    </row>
    <row r="139" spans="1:17" x14ac:dyDescent="0.25">
      <c r="A139">
        <f t="shared" si="17"/>
        <v>511</v>
      </c>
      <c r="B139">
        <f>Data!A139</f>
        <v>4119</v>
      </c>
      <c r="C139">
        <f>Data!C139</f>
        <v>0.61612525808671714</v>
      </c>
      <c r="F139">
        <f t="shared" si="16"/>
        <v>0.6153215463744659</v>
      </c>
      <c r="O139" t="s">
        <v>4</v>
      </c>
      <c r="P139" t="s">
        <v>5</v>
      </c>
      <c r="Q139" t="s">
        <v>6</v>
      </c>
    </row>
    <row r="140" spans="1:17" x14ac:dyDescent="0.25">
      <c r="A140">
        <f t="shared" si="17"/>
        <v>541</v>
      </c>
      <c r="B140">
        <f>Data!A140</f>
        <v>4149</v>
      </c>
      <c r="C140">
        <f>Data!C140</f>
        <v>0.61346409727001605</v>
      </c>
      <c r="F140">
        <f t="shared" si="16"/>
        <v>0.6124463927677567</v>
      </c>
      <c r="O140">
        <v>0.46751701227309539</v>
      </c>
      <c r="P140">
        <v>0.2065401992087719</v>
      </c>
      <c r="Q140">
        <v>6.5480308694313186E-4</v>
      </c>
    </row>
    <row r="141" spans="1:17" x14ac:dyDescent="0.25">
      <c r="A141">
        <f t="shared" si="17"/>
        <v>571</v>
      </c>
      <c r="B141">
        <f>Data!A141</f>
        <v>4179</v>
      </c>
      <c r="C141">
        <f>Data!C141</f>
        <v>0.61003785271851341</v>
      </c>
      <c r="F141">
        <f t="shared" si="16"/>
        <v>0.6096271678124412</v>
      </c>
      <c r="G141">
        <f t="shared" ref="G141:G181" si="18">POWER((C141-F141),2)</f>
        <v>1.6866209207554138E-7</v>
      </c>
      <c r="Q141">
        <f>1/Q140</f>
        <v>1527.1766733238503</v>
      </c>
    </row>
    <row r="142" spans="1:17" x14ac:dyDescent="0.25">
      <c r="A142">
        <f t="shared" si="17"/>
        <v>601</v>
      </c>
      <c r="B142">
        <f>Data!A142</f>
        <v>4209</v>
      </c>
      <c r="C142">
        <f>Data!C142</f>
        <v>0.60727689837118615</v>
      </c>
      <c r="F142">
        <f t="shared" si="16"/>
        <v>0.60686278356176093</v>
      </c>
      <c r="G142">
        <f t="shared" si="18"/>
        <v>1.7149107538528172E-7</v>
      </c>
      <c r="O142">
        <f>SUM(G122:G181)</f>
        <v>2.517729462721941E-6</v>
      </c>
    </row>
    <row r="143" spans="1:17" x14ac:dyDescent="0.25">
      <c r="A143">
        <f t="shared" si="17"/>
        <v>630</v>
      </c>
      <c r="B143">
        <f>Data!A143</f>
        <v>4238</v>
      </c>
      <c r="C143">
        <f>Data!C143</f>
        <v>0.60428309245239742</v>
      </c>
      <c r="F143">
        <f t="shared" si="16"/>
        <v>0.60424167165604314</v>
      </c>
      <c r="G143">
        <f t="shared" si="18"/>
        <v>1.7156823706222826E-9</v>
      </c>
    </row>
    <row r="144" spans="1:17" x14ac:dyDescent="0.25">
      <c r="A144">
        <f t="shared" si="17"/>
        <v>661</v>
      </c>
      <c r="B144">
        <f>Data!A144</f>
        <v>4269</v>
      </c>
      <c r="C144">
        <f>Data!C144</f>
        <v>0.60158866712548753</v>
      </c>
      <c r="F144">
        <f t="shared" si="16"/>
        <v>0.60149429079150007</v>
      </c>
      <c r="G144">
        <f t="shared" si="18"/>
        <v>8.9068924169118288E-9</v>
      </c>
    </row>
    <row r="145" spans="1:7" x14ac:dyDescent="0.25">
      <c r="A145">
        <f t="shared" si="17"/>
        <v>691</v>
      </c>
      <c r="B145">
        <f>Data!A145</f>
        <v>4299</v>
      </c>
      <c r="C145">
        <f>Data!C145</f>
        <v>0.59889424179857764</v>
      </c>
      <c r="F145">
        <f t="shared" si="16"/>
        <v>0.59888811055561442</v>
      </c>
      <c r="G145">
        <f t="shared" si="18"/>
        <v>3.7592140274101292E-11</v>
      </c>
    </row>
    <row r="146" spans="1:7" x14ac:dyDescent="0.25">
      <c r="A146">
        <f t="shared" si="17"/>
        <v>721</v>
      </c>
      <c r="B146">
        <f>Data!A146</f>
        <v>4329</v>
      </c>
      <c r="C146">
        <f>Data!C146</f>
        <v>0.59613328745125027</v>
      </c>
      <c r="F146">
        <f t="shared" si="16"/>
        <v>0.59633262679227261</v>
      </c>
      <c r="G146">
        <f t="shared" si="18"/>
        <v>3.973617287922159E-8</v>
      </c>
    </row>
    <row r="147" spans="1:7" x14ac:dyDescent="0.25">
      <c r="A147">
        <f t="shared" si="17"/>
        <v>751</v>
      </c>
      <c r="B147">
        <f>Data!A147</f>
        <v>4359</v>
      </c>
      <c r="C147">
        <f>Data!C147</f>
        <v>0.59380477173663682</v>
      </c>
      <c r="F147">
        <f t="shared" si="16"/>
        <v>0.59382685333317653</v>
      </c>
      <c r="G147">
        <f t="shared" si="18"/>
        <v>4.8759690574269354E-10</v>
      </c>
    </row>
    <row r="148" spans="1:7" x14ac:dyDescent="0.25">
      <c r="A148">
        <f t="shared" si="17"/>
        <v>780</v>
      </c>
      <c r="B148">
        <f>Data!A148</f>
        <v>4388</v>
      </c>
      <c r="C148">
        <f>Data!C148</f>
        <v>0.59104381738930956</v>
      </c>
      <c r="F148">
        <f t="shared" si="16"/>
        <v>0.59145094895409023</v>
      </c>
      <c r="G148">
        <f t="shared" si="18"/>
        <v>1.6575611104075827E-7</v>
      </c>
    </row>
    <row r="149" spans="1:7" x14ac:dyDescent="0.25">
      <c r="A149">
        <f t="shared" si="17"/>
        <v>811</v>
      </c>
      <c r="B149">
        <f>Data!A149</f>
        <v>4419</v>
      </c>
      <c r="C149">
        <f>Data!C149</f>
        <v>0.58888162422573986</v>
      </c>
      <c r="F149">
        <f t="shared" si="16"/>
        <v>0.5889605881980895</v>
      </c>
      <c r="G149">
        <f t="shared" si="18"/>
        <v>6.2353089292335581E-9</v>
      </c>
    </row>
    <row r="150" spans="1:7" x14ac:dyDescent="0.25">
      <c r="A150">
        <f t="shared" si="17"/>
        <v>841</v>
      </c>
      <c r="B150">
        <f>Data!A150</f>
        <v>4449</v>
      </c>
      <c r="C150">
        <f>Data!C150</f>
        <v>0.58632025693966505</v>
      </c>
      <c r="F150">
        <f t="shared" si="16"/>
        <v>0.58659821861683614</v>
      </c>
      <c r="G150">
        <f t="shared" si="18"/>
        <v>7.7262693975765378E-8</v>
      </c>
    </row>
    <row r="151" spans="1:7" x14ac:dyDescent="0.25">
      <c r="A151">
        <f t="shared" si="17"/>
        <v>871</v>
      </c>
      <c r="B151">
        <f>Data!A151</f>
        <v>4479</v>
      </c>
      <c r="C151">
        <f>Data!C151</f>
        <v>0.58415806377609547</v>
      </c>
      <c r="F151">
        <f t="shared" si="16"/>
        <v>0.58428180280461428</v>
      </c>
      <c r="G151">
        <f t="shared" si="18"/>
        <v>1.5311347178778882E-8</v>
      </c>
    </row>
    <row r="152" spans="1:7" x14ac:dyDescent="0.25">
      <c r="A152">
        <f t="shared" si="17"/>
        <v>901</v>
      </c>
      <c r="B152">
        <f>Data!A152</f>
        <v>4509</v>
      </c>
      <c r="C152">
        <f>Data!C152</f>
        <v>0.58156343197981197</v>
      </c>
      <c r="F152">
        <f t="shared" si="16"/>
        <v>0.58201044685011349</v>
      </c>
      <c r="G152">
        <f t="shared" si="18"/>
        <v>1.9982229427068553E-7</v>
      </c>
    </row>
    <row r="153" spans="1:7" x14ac:dyDescent="0.25">
      <c r="A153">
        <f t="shared" si="17"/>
        <v>930</v>
      </c>
      <c r="B153">
        <f>Data!A153</f>
        <v>4538</v>
      </c>
      <c r="C153">
        <f>Data!C153</f>
        <v>0.57996673548979127</v>
      </c>
      <c r="F153">
        <f t="shared" si="16"/>
        <v>0.57985681059893046</v>
      </c>
      <c r="G153">
        <f t="shared" si="18"/>
        <v>1.2083481630761655E-8</v>
      </c>
    </row>
    <row r="154" spans="1:7" x14ac:dyDescent="0.25">
      <c r="A154">
        <f t="shared" si="17"/>
        <v>961</v>
      </c>
      <c r="B154">
        <f>Data!A154</f>
        <v>4569</v>
      </c>
      <c r="C154">
        <f>Data!C154</f>
        <v>0.57740536820371646</v>
      </c>
      <c r="F154">
        <f t="shared" si="16"/>
        <v>0.5775994254744039</v>
      </c>
      <c r="G154">
        <f t="shared" si="18"/>
        <v>3.7658224306659197E-8</v>
      </c>
    </row>
    <row r="155" spans="1:7" x14ac:dyDescent="0.25">
      <c r="A155">
        <f t="shared" si="17"/>
        <v>991</v>
      </c>
      <c r="B155">
        <f>Data!A155</f>
        <v>4599</v>
      </c>
      <c r="C155">
        <f>Data!C155</f>
        <v>0.57520991052993808</v>
      </c>
      <c r="F155">
        <f t="shared" si="16"/>
        <v>0.57545805782776638</v>
      </c>
      <c r="G155">
        <f t="shared" si="18"/>
        <v>6.1577081419484E-8</v>
      </c>
    </row>
    <row r="156" spans="1:7" x14ac:dyDescent="0.25">
      <c r="A156">
        <f t="shared" si="17"/>
        <v>1021</v>
      </c>
      <c r="B156">
        <f>Data!A156</f>
        <v>4629</v>
      </c>
      <c r="C156">
        <f>Data!C156</f>
        <v>0.57354668501949979</v>
      </c>
      <c r="F156">
        <f t="shared" si="16"/>
        <v>0.57335834493109961</v>
      </c>
      <c r="G156">
        <f t="shared" si="18"/>
        <v>3.5471988898589544E-8</v>
      </c>
    </row>
    <row r="157" spans="1:7" x14ac:dyDescent="0.25">
      <c r="A157">
        <f t="shared" si="17"/>
        <v>1051</v>
      </c>
      <c r="B157">
        <f>Data!A157</f>
        <v>4659</v>
      </c>
      <c r="C157">
        <f>Data!C157</f>
        <v>0.57105184675384257</v>
      </c>
      <c r="F157">
        <f t="shared" si="16"/>
        <v>0.57129947649935131</v>
      </c>
      <c r="G157">
        <f t="shared" si="18"/>
        <v>6.1320490860721992E-8</v>
      </c>
    </row>
    <row r="158" spans="1:7" x14ac:dyDescent="0.25">
      <c r="A158">
        <f t="shared" si="17"/>
        <v>1080</v>
      </c>
      <c r="B158">
        <f>Data!A158</f>
        <v>4688</v>
      </c>
      <c r="C158">
        <f>Data!C158</f>
        <v>0.56892291810048179</v>
      </c>
      <c r="F158">
        <f t="shared" si="16"/>
        <v>0.56934731498004232</v>
      </c>
      <c r="G158">
        <f t="shared" si="18"/>
        <v>1.8011271138071421E-7</v>
      </c>
    </row>
    <row r="159" spans="1:7" x14ac:dyDescent="0.25">
      <c r="A159">
        <f t="shared" si="17"/>
        <v>1111</v>
      </c>
      <c r="B159">
        <f>Data!A159</f>
        <v>4719</v>
      </c>
      <c r="C159">
        <f>Data!C159</f>
        <v>0.56739275063087857</v>
      </c>
      <c r="F159">
        <f t="shared" si="16"/>
        <v>0.56730111039375686</v>
      </c>
      <c r="G159">
        <f t="shared" si="18"/>
        <v>8.3979330597241693E-9</v>
      </c>
    </row>
    <row r="160" spans="1:7" x14ac:dyDescent="0.25">
      <c r="A160">
        <f t="shared" si="17"/>
        <v>1141</v>
      </c>
      <c r="B160">
        <f>Data!A160</f>
        <v>4749</v>
      </c>
      <c r="C160">
        <f>Data!C160</f>
        <v>0.56552993805918783</v>
      </c>
      <c r="F160">
        <f t="shared" si="16"/>
        <v>0.56536006973929975</v>
      </c>
      <c r="G160">
        <f t="shared" si="18"/>
        <v>2.8855246101598374E-8</v>
      </c>
    </row>
    <row r="161" spans="1:7" x14ac:dyDescent="0.25">
      <c r="A161">
        <f t="shared" si="17"/>
        <v>1171</v>
      </c>
      <c r="B161">
        <f>Data!A161</f>
        <v>4779</v>
      </c>
      <c r="C161">
        <f>Data!C161</f>
        <v>0.56373365450791468</v>
      </c>
      <c r="F161">
        <f t="shared" si="16"/>
        <v>0.56345678699309876</v>
      </c>
      <c r="G161">
        <f t="shared" si="18"/>
        <v>7.6655620760347046E-8</v>
      </c>
    </row>
    <row r="162" spans="1:7" x14ac:dyDescent="0.25">
      <c r="A162">
        <f t="shared" si="17"/>
        <v>1201</v>
      </c>
      <c r="B162">
        <f>Data!A162</f>
        <v>4809</v>
      </c>
      <c r="C162">
        <f>Data!C162</f>
        <v>0.56120555173204867</v>
      </c>
      <c r="F162">
        <f t="shared" si="16"/>
        <v>0.56159052767304363</v>
      </c>
      <c r="G162">
        <f t="shared" si="18"/>
        <v>1.4820647514495357E-7</v>
      </c>
    </row>
    <row r="163" spans="1:7" x14ac:dyDescent="0.25">
      <c r="A163">
        <f t="shared" si="17"/>
        <v>1230</v>
      </c>
      <c r="B163">
        <f>Data!A163</f>
        <v>4838</v>
      </c>
      <c r="C163">
        <f>Data!C163</f>
        <v>0.55990823583390681</v>
      </c>
      <c r="F163">
        <f t="shared" si="16"/>
        <v>0.55982099273167307</v>
      </c>
      <c r="G163">
        <f t="shared" si="18"/>
        <v>7.6113588873661294E-9</v>
      </c>
    </row>
    <row r="164" spans="1:7" x14ac:dyDescent="0.25">
      <c r="A164">
        <f t="shared" si="17"/>
        <v>1261</v>
      </c>
      <c r="B164">
        <f>Data!A164</f>
        <v>4869</v>
      </c>
      <c r="C164">
        <f>Data!C164</f>
        <v>0.5584113328745125</v>
      </c>
      <c r="F164">
        <f t="shared" si="16"/>
        <v>0.55796621254222112</v>
      </c>
      <c r="G164">
        <f t="shared" si="18"/>
        <v>1.9813211021919047E-7</v>
      </c>
    </row>
    <row r="165" spans="1:7" x14ac:dyDescent="0.25">
      <c r="A165">
        <f t="shared" si="17"/>
        <v>1291</v>
      </c>
      <c r="B165">
        <f>Data!A165</f>
        <v>4899</v>
      </c>
      <c r="C165">
        <f>Data!C165</f>
        <v>0.55654852030282176</v>
      </c>
      <c r="F165">
        <f t="shared" si="16"/>
        <v>0.55620675809815523</v>
      </c>
      <c r="G165">
        <f t="shared" si="18"/>
        <v>1.1680140453852658E-7</v>
      </c>
    </row>
    <row r="166" spans="1:7" x14ac:dyDescent="0.25">
      <c r="A166">
        <f t="shared" si="17"/>
        <v>1321</v>
      </c>
      <c r="B166">
        <f>Data!A166</f>
        <v>4929</v>
      </c>
      <c r="C166">
        <f>Data!C166</f>
        <v>0.5547189722413397</v>
      </c>
      <c r="F166">
        <f t="shared" si="16"/>
        <v>0.55448152927390171</v>
      </c>
      <c r="G166">
        <f t="shared" si="18"/>
        <v>5.637916278576085E-8</v>
      </c>
    </row>
    <row r="167" spans="1:7" x14ac:dyDescent="0.25">
      <c r="A167">
        <f t="shared" si="17"/>
        <v>1350</v>
      </c>
      <c r="B167">
        <f>Data!A167</f>
        <v>4958</v>
      </c>
      <c r="C167">
        <f>Data!C167</f>
        <v>0.55318880477173671</v>
      </c>
      <c r="F167">
        <f t="shared" si="16"/>
        <v>0.55284571550806016</v>
      </c>
      <c r="G167">
        <f t="shared" si="18"/>
        <v>1.1771024285011292E-7</v>
      </c>
    </row>
    <row r="168" spans="1:7" x14ac:dyDescent="0.25">
      <c r="A168">
        <f t="shared" si="17"/>
        <v>1380</v>
      </c>
      <c r="B168">
        <f>Data!A168</f>
        <v>4988</v>
      </c>
      <c r="C168">
        <f>Data!C168</f>
        <v>0.55142578573067225</v>
      </c>
      <c r="F168">
        <f t="shared" si="16"/>
        <v>0.55118586704432104</v>
      </c>
      <c r="G168">
        <f t="shared" si="18"/>
        <v>5.7560976060487265E-8</v>
      </c>
    </row>
    <row r="169" spans="1:7" x14ac:dyDescent="0.25">
      <c r="A169">
        <f t="shared" si="17"/>
        <v>1411</v>
      </c>
      <c r="B169">
        <f>Data!A169</f>
        <v>5019</v>
      </c>
      <c r="C169">
        <f>Data!C169</f>
        <v>0.54942991511814632</v>
      </c>
      <c r="F169">
        <f t="shared" si="16"/>
        <v>0.54950460331622597</v>
      </c>
      <c r="G169">
        <f t="shared" si="18"/>
        <v>5.5783269323855135E-9</v>
      </c>
    </row>
    <row r="170" spans="1:7" x14ac:dyDescent="0.25">
      <c r="A170">
        <f t="shared" si="17"/>
        <v>1441</v>
      </c>
      <c r="B170">
        <f>Data!A170</f>
        <v>5049</v>
      </c>
      <c r="C170">
        <f>Data!C170</f>
        <v>0.5479995411791696</v>
      </c>
      <c r="F170">
        <f t="shared" si="16"/>
        <v>0.54790974751882948</v>
      </c>
      <c r="G170">
        <f t="shared" si="18"/>
        <v>8.0629014372769464E-9</v>
      </c>
    </row>
    <row r="171" spans="1:7" x14ac:dyDescent="0.25">
      <c r="A171">
        <f t="shared" si="17"/>
        <v>1471</v>
      </c>
      <c r="B171">
        <f>Data!A171</f>
        <v>5079</v>
      </c>
      <c r="C171">
        <f>Data!C171</f>
        <v>0.5464361091993577</v>
      </c>
      <c r="F171">
        <f t="shared" si="16"/>
        <v>0.54634591550176514</v>
      </c>
      <c r="G171">
        <f t="shared" si="18"/>
        <v>8.1349030854173454E-9</v>
      </c>
    </row>
    <row r="172" spans="1:7" x14ac:dyDescent="0.25">
      <c r="A172">
        <f t="shared" si="17"/>
        <v>1500</v>
      </c>
      <c r="B172">
        <f>Data!A172</f>
        <v>5108</v>
      </c>
      <c r="C172">
        <f>Data!C172</f>
        <v>0.54480614819912832</v>
      </c>
      <c r="F172">
        <f t="shared" si="16"/>
        <v>0.54486313367884709</v>
      </c>
      <c r="G172">
        <f t="shared" si="18"/>
        <v>3.2473448987788146E-9</v>
      </c>
    </row>
    <row r="173" spans="1:7" x14ac:dyDescent="0.25">
      <c r="A173">
        <f t="shared" si="17"/>
        <v>1530</v>
      </c>
      <c r="B173">
        <f>Data!A173</f>
        <v>5138</v>
      </c>
      <c r="C173">
        <f>Data!C173</f>
        <v>0.54307639366827254</v>
      </c>
      <c r="F173">
        <f t="shared" si="16"/>
        <v>0.5433585656270159</v>
      </c>
      <c r="G173">
        <f t="shared" si="18"/>
        <v>7.962101430106458E-8</v>
      </c>
    </row>
    <row r="174" spans="1:7" x14ac:dyDescent="0.25">
      <c r="A174">
        <f t="shared" si="17"/>
        <v>1561</v>
      </c>
      <c r="B174">
        <f>Data!A174</f>
        <v>5169</v>
      </c>
      <c r="C174">
        <f>Data!C174</f>
        <v>0.54207845836200963</v>
      </c>
      <c r="F174">
        <f t="shared" si="16"/>
        <v>0.5418345857292991</v>
      </c>
      <c r="G174">
        <f t="shared" si="18"/>
        <v>5.9473860985164555E-8</v>
      </c>
    </row>
    <row r="175" spans="1:7" x14ac:dyDescent="0.25">
      <c r="A175">
        <f t="shared" si="17"/>
        <v>1591</v>
      </c>
      <c r="B175">
        <f>Data!A175</f>
        <v>5199</v>
      </c>
      <c r="C175">
        <f>Data!C175</f>
        <v>0.54021564579031889</v>
      </c>
      <c r="F175">
        <f t="shared" si="16"/>
        <v>0.54038893021768986</v>
      </c>
      <c r="G175">
        <f t="shared" si="18"/>
        <v>3.002749276928419E-8</v>
      </c>
    </row>
    <row r="176" spans="1:7" x14ac:dyDescent="0.25">
      <c r="A176">
        <f t="shared" si="17"/>
        <v>1621</v>
      </c>
      <c r="B176">
        <f>Data!A176</f>
        <v>5229</v>
      </c>
      <c r="C176">
        <f>Data!C176</f>
        <v>0.5391179169534297</v>
      </c>
      <c r="F176">
        <f t="shared" si="16"/>
        <v>0.53897139618207945</v>
      </c>
      <c r="G176">
        <f t="shared" si="18"/>
        <v>2.146833643707071E-8</v>
      </c>
    </row>
    <row r="177" spans="1:12" x14ac:dyDescent="0.25">
      <c r="A177">
        <f t="shared" si="17"/>
        <v>1651</v>
      </c>
      <c r="B177">
        <f>Data!A177</f>
        <v>5259</v>
      </c>
      <c r="C177">
        <f>Data!C177</f>
        <v>0.53748795595320031</v>
      </c>
      <c r="F177">
        <f t="shared" si="16"/>
        <v>0.53758143659213753</v>
      </c>
      <c r="G177">
        <f t="shared" si="18"/>
        <v>8.7386298561100672E-9</v>
      </c>
    </row>
    <row r="178" spans="1:12" x14ac:dyDescent="0.25">
      <c r="A178">
        <f t="shared" si="17"/>
        <v>1680</v>
      </c>
      <c r="B178">
        <f>Data!A178</f>
        <v>5288</v>
      </c>
      <c r="C178">
        <f>Data!C178</f>
        <v>0.53642349162651981</v>
      </c>
      <c r="F178">
        <f t="shared" si="16"/>
        <v>0.5362635157463771</v>
      </c>
      <c r="G178">
        <f t="shared" si="18"/>
        <v>2.5592282227436429E-8</v>
      </c>
    </row>
    <row r="179" spans="1:12" x14ac:dyDescent="0.25">
      <c r="A179">
        <f t="shared" si="17"/>
        <v>1711</v>
      </c>
      <c r="B179">
        <f>Data!A179</f>
        <v>5319</v>
      </c>
      <c r="C179">
        <f>Data!C179</f>
        <v>0.53489332415691671</v>
      </c>
      <c r="F179">
        <f t="shared" si="16"/>
        <v>0.53488210562621918</v>
      </c>
      <c r="G179">
        <f t="shared" si="18"/>
        <v>1.2585543101122078E-10</v>
      </c>
    </row>
    <row r="180" spans="1:12" x14ac:dyDescent="0.25">
      <c r="A180">
        <f t="shared" si="17"/>
        <v>1741</v>
      </c>
      <c r="B180">
        <f>Data!A180</f>
        <v>5349</v>
      </c>
      <c r="C180">
        <f>Data!C180</f>
        <v>0.53352947923835736</v>
      </c>
      <c r="F180">
        <f t="shared" si="16"/>
        <v>0.53357169257090864</v>
      </c>
      <c r="G180">
        <f t="shared" si="18"/>
        <v>1.7819654450847412E-9</v>
      </c>
    </row>
    <row r="181" spans="1:12" x14ac:dyDescent="0.25">
      <c r="A181">
        <f t="shared" si="17"/>
        <v>1771</v>
      </c>
      <c r="B181">
        <f>Data!A181</f>
        <v>5379</v>
      </c>
      <c r="C181">
        <f>Data!C181</f>
        <v>0.53183298921771049</v>
      </c>
      <c r="F181">
        <f t="shared" si="16"/>
        <v>0.53228677020061088</v>
      </c>
      <c r="G181">
        <f t="shared" si="18"/>
        <v>2.0591718044204126E-7</v>
      </c>
    </row>
    <row r="182" spans="1:12" x14ac:dyDescent="0.25">
      <c r="A182">
        <f>B182-$B$182</f>
        <v>0</v>
      </c>
      <c r="B182">
        <f>Data!A182</f>
        <v>5412</v>
      </c>
      <c r="D182">
        <f>Data!C182</f>
        <v>0.53532576278963073</v>
      </c>
      <c r="E182">
        <f t="shared" ref="E182:E204" si="19">$P$201-($Q$201*EXP(-$R$201*A182))</f>
        <v>0.65282924973943723</v>
      </c>
      <c r="L182" t="s">
        <v>20</v>
      </c>
    </row>
    <row r="183" spans="1:12" x14ac:dyDescent="0.25">
      <c r="A183">
        <f t="shared" ref="A183:A240" si="20">B183-$B$182</f>
        <v>30</v>
      </c>
      <c r="B183">
        <f>Data!A183</f>
        <v>5442</v>
      </c>
      <c r="D183">
        <f>Data!C183</f>
        <v>0.5949357650837348</v>
      </c>
      <c r="E183">
        <f t="shared" si="19"/>
        <v>0.65586573655147928</v>
      </c>
    </row>
    <row r="184" spans="1:12" x14ac:dyDescent="0.25">
      <c r="A184">
        <f t="shared" si="20"/>
        <v>60</v>
      </c>
      <c r="B184">
        <f>Data!A184</f>
        <v>5472</v>
      </c>
      <c r="D184">
        <f>Data!C184</f>
        <v>0.62264510208763479</v>
      </c>
      <c r="E184">
        <f t="shared" si="19"/>
        <v>0.65876587654836238</v>
      </c>
    </row>
    <row r="185" spans="1:12" x14ac:dyDescent="0.25">
      <c r="A185">
        <f t="shared" si="20"/>
        <v>91</v>
      </c>
      <c r="B185">
        <f>Data!A185</f>
        <v>5503</v>
      </c>
      <c r="D185">
        <f>Data!C185</f>
        <v>0.63817962835512732</v>
      </c>
      <c r="E185">
        <f t="shared" si="19"/>
        <v>0.66162594886004955</v>
      </c>
    </row>
    <row r="186" spans="1:12" x14ac:dyDescent="0.25">
      <c r="A186">
        <f t="shared" si="20"/>
        <v>120</v>
      </c>
      <c r="B186">
        <f>Data!A186</f>
        <v>5532</v>
      </c>
      <c r="D186">
        <f>Data!C186</f>
        <v>0.649190181234228</v>
      </c>
      <c r="E186">
        <f t="shared" si="19"/>
        <v>0.66418133061059237</v>
      </c>
    </row>
    <row r="187" spans="1:12" x14ac:dyDescent="0.25">
      <c r="A187">
        <f t="shared" si="20"/>
        <v>150</v>
      </c>
      <c r="B187">
        <f>Data!A187</f>
        <v>5562</v>
      </c>
      <c r="D187">
        <f>Data!C187</f>
        <v>0.65773916035788016</v>
      </c>
      <c r="E187">
        <f t="shared" si="19"/>
        <v>0.66670807699956725</v>
      </c>
    </row>
    <row r="188" spans="1:12" x14ac:dyDescent="0.25">
      <c r="A188">
        <f t="shared" si="20"/>
        <v>180</v>
      </c>
      <c r="B188">
        <f>Data!A188</f>
        <v>5592</v>
      </c>
      <c r="D188">
        <f>Data!C188</f>
        <v>0.66336086258316129</v>
      </c>
      <c r="E188">
        <f t="shared" si="19"/>
        <v>0.66912136535490785</v>
      </c>
    </row>
    <row r="189" spans="1:12" x14ac:dyDescent="0.25">
      <c r="A189">
        <f t="shared" si="20"/>
        <v>210</v>
      </c>
      <c r="B189">
        <f>Data!A189</f>
        <v>5622</v>
      </c>
      <c r="D189">
        <f>Data!C189</f>
        <v>0.6659222298692361</v>
      </c>
      <c r="E189">
        <f t="shared" si="19"/>
        <v>0.67142629026206679</v>
      </c>
      <c r="G189">
        <f t="shared" ref="G189:G204" si="21">100*POWER((D189-E189),2)</f>
        <v>3.0294680807927527E-3</v>
      </c>
    </row>
    <row r="190" spans="1:12" x14ac:dyDescent="0.25">
      <c r="A190">
        <f t="shared" si="20"/>
        <v>240</v>
      </c>
      <c r="B190">
        <f>Data!A190</f>
        <v>5652</v>
      </c>
      <c r="D190">
        <f>Data!C190</f>
        <v>0.67277471897224139</v>
      </c>
      <c r="E190">
        <f t="shared" si="19"/>
        <v>0.67362771754525286</v>
      </c>
      <c r="G190">
        <f t="shared" si="21"/>
        <v>7.2760656555959612E-5</v>
      </c>
    </row>
    <row r="191" spans="1:12" x14ac:dyDescent="0.25">
      <c r="A191">
        <f t="shared" si="20"/>
        <v>270</v>
      </c>
      <c r="B191">
        <f>Data!A191</f>
        <v>5682</v>
      </c>
      <c r="D191">
        <f>Data!C191</f>
        <v>0.67553567331956876</v>
      </c>
      <c r="E191">
        <f t="shared" si="19"/>
        <v>0.67573029453945499</v>
      </c>
      <c r="G191">
        <f t="shared" si="21"/>
        <v>3.7877419230002836E-6</v>
      </c>
    </row>
    <row r="192" spans="1:12" x14ac:dyDescent="0.25">
      <c r="A192">
        <f t="shared" si="20"/>
        <v>300</v>
      </c>
      <c r="B192">
        <f>Data!A192</f>
        <v>5712</v>
      </c>
      <c r="D192">
        <f>Data!C192</f>
        <v>0.68045882083046572</v>
      </c>
      <c r="E192">
        <f t="shared" si="19"/>
        <v>0.67773845990122428</v>
      </c>
      <c r="G192">
        <f t="shared" si="21"/>
        <v>7.4003635853433451E-4</v>
      </c>
    </row>
    <row r="193" spans="1:18" x14ac:dyDescent="0.25">
      <c r="A193">
        <f t="shared" si="20"/>
        <v>331</v>
      </c>
      <c r="B193">
        <f>Data!A193</f>
        <v>5743</v>
      </c>
      <c r="D193">
        <f>Data!C193</f>
        <v>0.6800596467079606</v>
      </c>
      <c r="E193">
        <f t="shared" si="19"/>
        <v>0.67971888089974797</v>
      </c>
      <c r="G193">
        <f t="shared" si="21"/>
        <v>1.1612133604680597E-5</v>
      </c>
    </row>
    <row r="194" spans="1:18" x14ac:dyDescent="0.25">
      <c r="A194">
        <f t="shared" si="20"/>
        <v>360</v>
      </c>
      <c r="B194">
        <f>Data!A194</f>
        <v>5772</v>
      </c>
      <c r="D194">
        <f>Data!C194</f>
        <v>0.68275407203487037</v>
      </c>
      <c r="E194">
        <f t="shared" si="19"/>
        <v>0.68148832276222793</v>
      </c>
      <c r="G194">
        <f t="shared" si="21"/>
        <v>1.6021212211948834E-4</v>
      </c>
    </row>
    <row r="195" spans="1:18" x14ac:dyDescent="0.25">
      <c r="A195">
        <f t="shared" si="20"/>
        <v>390</v>
      </c>
      <c r="B195">
        <f>Data!A195</f>
        <v>5802</v>
      </c>
      <c r="D195">
        <f>Data!C195</f>
        <v>0.68428423950447359</v>
      </c>
      <c r="E195">
        <f t="shared" si="19"/>
        <v>0.68323793642976405</v>
      </c>
      <c r="G195">
        <f t="shared" si="21"/>
        <v>1.0947501241466426E-4</v>
      </c>
    </row>
    <row r="196" spans="1:18" x14ac:dyDescent="0.25">
      <c r="A196">
        <f t="shared" si="20"/>
        <v>420</v>
      </c>
      <c r="B196">
        <f>Data!A196</f>
        <v>5832</v>
      </c>
      <c r="D196">
        <f>Data!C196</f>
        <v>0.68687887130075709</v>
      </c>
      <c r="E196">
        <f t="shared" si="19"/>
        <v>0.68490898751294094</v>
      </c>
      <c r="G196">
        <f t="shared" si="21"/>
        <v>3.8804421375009075E-4</v>
      </c>
    </row>
    <row r="197" spans="1:18" x14ac:dyDescent="0.25">
      <c r="A197">
        <f t="shared" si="20"/>
        <v>451</v>
      </c>
      <c r="B197">
        <f>Data!A197</f>
        <v>5863</v>
      </c>
      <c r="D197">
        <f>Data!C197</f>
        <v>0.68897453544390919</v>
      </c>
      <c r="E197">
        <f t="shared" si="19"/>
        <v>0.68655695172830478</v>
      </c>
      <c r="G197">
        <f t="shared" si="21"/>
        <v>5.8447110219556249E-4</v>
      </c>
    </row>
    <row r="198" spans="1:18" x14ac:dyDescent="0.25">
      <c r="A198">
        <f t="shared" si="20"/>
        <v>480</v>
      </c>
      <c r="B198">
        <f>Data!A198</f>
        <v>5892</v>
      </c>
      <c r="D198">
        <f>Data!C198</f>
        <v>0.68877494838265663</v>
      </c>
      <c r="E198">
        <f t="shared" si="19"/>
        <v>0.68802935424913636</v>
      </c>
      <c r="G198">
        <f t="shared" si="21"/>
        <v>5.5591061193983695E-5</v>
      </c>
    </row>
    <row r="199" spans="1:18" x14ac:dyDescent="0.25">
      <c r="A199">
        <f t="shared" si="20"/>
        <v>510</v>
      </c>
      <c r="B199">
        <f>Data!A199</f>
        <v>5922</v>
      </c>
      <c r="D199">
        <f>Data!C199</f>
        <v>0.69067102546455605</v>
      </c>
      <c r="E199">
        <f t="shared" si="19"/>
        <v>0.68948525716925313</v>
      </c>
      <c r="G199">
        <f t="shared" si="21"/>
        <v>1.4060464501456041E-4</v>
      </c>
      <c r="P199" t="s">
        <v>7</v>
      </c>
    </row>
    <row r="200" spans="1:18" x14ac:dyDescent="0.25">
      <c r="A200">
        <f t="shared" si="20"/>
        <v>540</v>
      </c>
      <c r="B200">
        <f>Data!A200</f>
        <v>5952</v>
      </c>
      <c r="D200">
        <f>Data!C200</f>
        <v>0.69193507685248912</v>
      </c>
      <c r="E200">
        <f t="shared" si="19"/>
        <v>0.69087578594529298</v>
      </c>
      <c r="G200">
        <f t="shared" si="21"/>
        <v>1.1220972260684255E-4</v>
      </c>
      <c r="P200" t="s">
        <v>4</v>
      </c>
      <c r="Q200" t="s">
        <v>5</v>
      </c>
      <c r="R200" t="s">
        <v>6</v>
      </c>
    </row>
    <row r="201" spans="1:18" x14ac:dyDescent="0.25">
      <c r="A201">
        <f t="shared" si="20"/>
        <v>570</v>
      </c>
      <c r="B201">
        <f>Data!A201</f>
        <v>5982</v>
      </c>
      <c r="D201">
        <f>Data!C201</f>
        <v>0.68983941270933702</v>
      </c>
      <c r="E201">
        <f t="shared" si="19"/>
        <v>0.69220387606055944</v>
      </c>
      <c r="G201">
        <f t="shared" si="21"/>
        <v>5.5906869392739723E-4</v>
      </c>
      <c r="P201">
        <v>0.72045277397769503</v>
      </c>
      <c r="Q201">
        <v>6.7623524238257751E-2</v>
      </c>
      <c r="R201">
        <v>1.5314060862375385E-3</v>
      </c>
    </row>
    <row r="202" spans="1:18" x14ac:dyDescent="0.25">
      <c r="A202">
        <f t="shared" si="20"/>
        <v>601</v>
      </c>
      <c r="B202">
        <f>Data!A202</f>
        <v>6013</v>
      </c>
      <c r="D202">
        <f>Data!C202</f>
        <v>0.69396421197522362</v>
      </c>
      <c r="E202">
        <f t="shared" si="19"/>
        <v>0.69351361757999685</v>
      </c>
      <c r="G202">
        <f t="shared" si="21"/>
        <v>2.0303530900977553E-5</v>
      </c>
      <c r="R202">
        <f>1/R201</f>
        <v>652.99466221717012</v>
      </c>
    </row>
    <row r="203" spans="1:18" x14ac:dyDescent="0.25">
      <c r="A203">
        <f t="shared" si="20"/>
        <v>630</v>
      </c>
      <c r="B203">
        <f>Data!A203</f>
        <v>6042</v>
      </c>
      <c r="D203">
        <f>Data!C203</f>
        <v>0.69439665060793765</v>
      </c>
      <c r="E203">
        <f t="shared" si="19"/>
        <v>0.69468382910332882</v>
      </c>
      <c r="G203">
        <f t="shared" si="21"/>
        <v>8.2471488215137155E-6</v>
      </c>
      <c r="P203">
        <f>SUM(G182:G241)</f>
        <v>1.1164798993740448E-2</v>
      </c>
    </row>
    <row r="204" spans="1:18" x14ac:dyDescent="0.25">
      <c r="A204">
        <f t="shared" si="20"/>
        <v>660</v>
      </c>
      <c r="B204">
        <f>Data!A204</f>
        <v>6072</v>
      </c>
      <c r="D204">
        <f>Data!C204</f>
        <v>0.69569396650607929</v>
      </c>
      <c r="E204">
        <f t="shared" si="19"/>
        <v>0.69584092734913394</v>
      </c>
      <c r="G204">
        <f t="shared" si="21"/>
        <v>2.1597489391335055E-6</v>
      </c>
    </row>
    <row r="205" spans="1:18" x14ac:dyDescent="0.25">
      <c r="A205">
        <f t="shared" si="20"/>
        <v>690</v>
      </c>
      <c r="B205">
        <f>Data!A205</f>
        <v>6102</v>
      </c>
      <c r="D205">
        <f>Data!C205</f>
        <v>0.69655884377150723</v>
      </c>
      <c r="E205">
        <f t="shared" ref="E205:E233" si="22">$P$201-($Q$201*EXP(-$R$201*A205))</f>
        <v>0.69694606862281727</v>
      </c>
      <c r="G205">
        <f t="shared" ref="G205:G233" si="23">100*POWER((D205-E205),2)</f>
        <v>1.4994308547208398E-5</v>
      </c>
    </row>
    <row r="206" spans="1:18" x14ac:dyDescent="0.25">
      <c r="A206">
        <f t="shared" si="20"/>
        <v>720</v>
      </c>
      <c r="B206">
        <f>Data!A206</f>
        <v>6132</v>
      </c>
      <c r="D206">
        <f>Data!C206</f>
        <v>0.70001835283321867</v>
      </c>
      <c r="E206">
        <f t="shared" si="22"/>
        <v>0.69800158593884998</v>
      </c>
      <c r="G206">
        <f t="shared" si="23"/>
        <v>4.0673487062215441E-4</v>
      </c>
    </row>
    <row r="207" spans="1:18" x14ac:dyDescent="0.25">
      <c r="A207">
        <f t="shared" si="20"/>
        <v>750</v>
      </c>
      <c r="B207">
        <f>Data!A207</f>
        <v>6162</v>
      </c>
      <c r="D207">
        <f>Data!C207</f>
        <v>0.69908694654737324</v>
      </c>
      <c r="E207">
        <f t="shared" si="22"/>
        <v>0.6990097075527788</v>
      </c>
      <c r="G207">
        <f t="shared" si="23"/>
        <v>5.9658622859602146E-7</v>
      </c>
    </row>
    <row r="208" spans="1:18" x14ac:dyDescent="0.25">
      <c r="A208">
        <f t="shared" si="20"/>
        <v>780</v>
      </c>
      <c r="B208">
        <f>Data!A208</f>
        <v>6192</v>
      </c>
      <c r="D208">
        <f>Data!C208</f>
        <v>0.7014154622619867</v>
      </c>
      <c r="E208">
        <f t="shared" si="22"/>
        <v>0.69997256166519672</v>
      </c>
      <c r="G208">
        <f t="shared" si="23"/>
        <v>2.0819621322168676E-4</v>
      </c>
    </row>
    <row r="209" spans="1:7" x14ac:dyDescent="0.25">
      <c r="A209">
        <f t="shared" si="20"/>
        <v>810</v>
      </c>
      <c r="B209">
        <f>Data!A209</f>
        <v>6222</v>
      </c>
      <c r="D209">
        <f>Data!C209</f>
        <v>0.69892062399632948</v>
      </c>
      <c r="E209">
        <f t="shared" si="22"/>
        <v>0.70089218091449246</v>
      </c>
      <c r="G209">
        <f t="shared" si="23"/>
        <v>3.8870366815562892E-4</v>
      </c>
    </row>
    <row r="210" spans="1:7" x14ac:dyDescent="0.25">
      <c r="A210">
        <f t="shared" si="20"/>
        <v>840</v>
      </c>
      <c r="B210">
        <f>Data!A210</f>
        <v>6252</v>
      </c>
      <c r="D210">
        <f>Data!C210</f>
        <v>0.70211401697637077</v>
      </c>
      <c r="E210">
        <f t="shared" si="22"/>
        <v>0.701770506667863</v>
      </c>
      <c r="G210">
        <f t="shared" si="23"/>
        <v>1.1799933205110071E-5</v>
      </c>
    </row>
    <row r="211" spans="1:7" x14ac:dyDescent="0.25">
      <c r="A211">
        <f t="shared" si="20"/>
        <v>870</v>
      </c>
      <c r="B211">
        <f>Data!A211</f>
        <v>6282</v>
      </c>
      <c r="D211">
        <f>Data!C211</f>
        <v>0.70291236522138112</v>
      </c>
      <c r="E211">
        <f t="shared" si="22"/>
        <v>0.70260939311964676</v>
      </c>
      <c r="G211">
        <f t="shared" si="23"/>
        <v>9.1792094429332739E-6</v>
      </c>
    </row>
    <row r="212" spans="1:7" x14ac:dyDescent="0.25">
      <c r="A212">
        <f t="shared" si="20"/>
        <v>900</v>
      </c>
      <c r="B212">
        <f>Data!A212</f>
        <v>6312</v>
      </c>
      <c r="D212">
        <f>Data!C212</f>
        <v>0.70334480385409492</v>
      </c>
      <c r="E212">
        <f t="shared" si="22"/>
        <v>0.70341061120563131</v>
      </c>
      <c r="G212">
        <f t="shared" si="23"/>
        <v>4.3306075162332738E-7</v>
      </c>
    </row>
    <row r="213" spans="1:7" x14ac:dyDescent="0.25">
      <c r="A213">
        <f t="shared" si="20"/>
        <v>930</v>
      </c>
      <c r="B213">
        <f>Data!A213</f>
        <v>6342</v>
      </c>
      <c r="D213">
        <f>Data!C213</f>
        <v>0.70228033952741453</v>
      </c>
      <c r="E213">
        <f t="shared" si="22"/>
        <v>0.7041758523415963</v>
      </c>
      <c r="G213">
        <f t="shared" si="23"/>
        <v>3.5929688287272767E-4</v>
      </c>
    </row>
    <row r="214" spans="1:7" x14ac:dyDescent="0.25">
      <c r="A214">
        <f t="shared" si="20"/>
        <v>960</v>
      </c>
      <c r="B214">
        <f>Data!A214</f>
        <v>6372</v>
      </c>
      <c r="D214">
        <f>Data!C214</f>
        <v>0.70427621013994035</v>
      </c>
      <c r="E214">
        <f t="shared" si="22"/>
        <v>0.70490673199398646</v>
      </c>
      <c r="G214">
        <f t="shared" si="23"/>
        <v>3.9755780842973981E-5</v>
      </c>
    </row>
    <row r="215" spans="1:7" x14ac:dyDescent="0.25">
      <c r="A215">
        <f t="shared" si="20"/>
        <v>990</v>
      </c>
      <c r="B215">
        <f>Data!A215</f>
        <v>6402</v>
      </c>
      <c r="D215">
        <f>Data!C215</f>
        <v>0.70440926818077543</v>
      </c>
      <c r="E215">
        <f t="shared" si="22"/>
        <v>0.70560479309025037</v>
      </c>
      <c r="G215">
        <f t="shared" si="23"/>
        <v>1.429279809175071E-4</v>
      </c>
    </row>
    <row r="216" spans="1:7" x14ac:dyDescent="0.25">
      <c r="A216">
        <f t="shared" si="20"/>
        <v>1021</v>
      </c>
      <c r="B216">
        <f>Data!A216</f>
        <v>6433</v>
      </c>
      <c r="D216">
        <f>Data!C216</f>
        <v>0.70321174581325996</v>
      </c>
      <c r="E216">
        <f t="shared" si="22"/>
        <v>0.70629320993062217</v>
      </c>
      <c r="G216">
        <f t="shared" si="23"/>
        <v>9.49542110659086E-4</v>
      </c>
    </row>
    <row r="217" spans="1:7" x14ac:dyDescent="0.25">
      <c r="A217">
        <f t="shared" si="20"/>
        <v>1050</v>
      </c>
      <c r="B217">
        <f>Data!A217</f>
        <v>6462</v>
      </c>
      <c r="D217">
        <f>Data!C217</f>
        <v>0.70773571920165168</v>
      </c>
      <c r="E217">
        <f t="shared" si="22"/>
        <v>0.70690828802618777</v>
      </c>
      <c r="G217">
        <f t="shared" si="23"/>
        <v>6.8464235012958909E-5</v>
      </c>
    </row>
    <row r="218" spans="1:7" x14ac:dyDescent="0.25">
      <c r="A218">
        <f t="shared" si="20"/>
        <v>1080</v>
      </c>
      <c r="B218">
        <f>Data!A218</f>
        <v>6492</v>
      </c>
      <c r="D218">
        <f>Data!C218</f>
        <v>0.70707042899747652</v>
      </c>
      <c r="E218">
        <f t="shared" si="22"/>
        <v>0.70751647361590553</v>
      </c>
      <c r="G218">
        <f t="shared" si="23"/>
        <v>1.9895580162948023E-5</v>
      </c>
    </row>
    <row r="219" spans="1:7" x14ac:dyDescent="0.25">
      <c r="A219">
        <f t="shared" si="20"/>
        <v>1110</v>
      </c>
      <c r="B219">
        <f>Data!A219</f>
        <v>6522</v>
      </c>
      <c r="D219">
        <f>Data!C219</f>
        <v>0.70863386097728842</v>
      </c>
      <c r="E219">
        <f t="shared" si="22"/>
        <v>0.70809734995868223</v>
      </c>
      <c r="G219">
        <f t="shared" si="23"/>
        <v>2.8784407308585095E-5</v>
      </c>
    </row>
    <row r="220" spans="1:7" x14ac:dyDescent="0.25">
      <c r="A220">
        <f t="shared" si="20"/>
        <v>1140</v>
      </c>
      <c r="B220">
        <f>Data!A220</f>
        <v>6552</v>
      </c>
      <c r="D220">
        <f>Data!C220</f>
        <v>0.70786877724248687</v>
      </c>
      <c r="E220">
        <f t="shared" si="22"/>
        <v>0.70865214331666715</v>
      </c>
      <c r="G220">
        <f t="shared" si="23"/>
        <v>6.1366240617662481E-5</v>
      </c>
    </row>
    <row r="221" spans="1:7" x14ac:dyDescent="0.25">
      <c r="A221">
        <f t="shared" si="20"/>
        <v>1170</v>
      </c>
      <c r="B221">
        <f>Data!A221</f>
        <v>6582</v>
      </c>
      <c r="D221">
        <f>Data!C221</f>
        <v>0.70853406744666203</v>
      </c>
      <c r="E221">
        <f t="shared" si="22"/>
        <v>0.70918202488938342</v>
      </c>
      <c r="G221">
        <f t="shared" si="23"/>
        <v>4.198488475780458E-5</v>
      </c>
    </row>
    <row r="222" spans="1:7" x14ac:dyDescent="0.25">
      <c r="A222">
        <f t="shared" si="20"/>
        <v>1200</v>
      </c>
      <c r="B222">
        <f>Data!A222</f>
        <v>6612</v>
      </c>
      <c r="D222">
        <f>Data!C222</f>
        <v>0.70810162881394823</v>
      </c>
      <c r="E222">
        <f t="shared" si="22"/>
        <v>0.70968811328619508</v>
      </c>
      <c r="G222">
        <f t="shared" si="23"/>
        <v>2.516932980680372E-4</v>
      </c>
    </row>
    <row r="223" spans="1:7" x14ac:dyDescent="0.25">
      <c r="A223">
        <f t="shared" si="20"/>
        <v>1230</v>
      </c>
      <c r="B223">
        <f>Data!A223</f>
        <v>6642</v>
      </c>
      <c r="D223">
        <f>Data!C223</f>
        <v>0.71026382197751792</v>
      </c>
      <c r="E223">
        <f t="shared" si="22"/>
        <v>0.71017147688775306</v>
      </c>
      <c r="G223">
        <f t="shared" si="23"/>
        <v>8.5276156036792932E-7</v>
      </c>
    </row>
    <row r="224" spans="1:7" x14ac:dyDescent="0.25">
      <c r="A224">
        <f t="shared" si="20"/>
        <v>1260</v>
      </c>
      <c r="B224">
        <f>Data!A224</f>
        <v>6672</v>
      </c>
      <c r="D224">
        <f>Data!C224</f>
        <v>0.71096237669190177</v>
      </c>
      <c r="E224">
        <f t="shared" si="22"/>
        <v>0.71063313610140622</v>
      </c>
      <c r="G224">
        <f t="shared" si="23"/>
        <v>1.083993664298583E-5</v>
      </c>
    </row>
    <row r="225" spans="1:7" x14ac:dyDescent="0.25">
      <c r="A225">
        <f t="shared" si="20"/>
        <v>1291</v>
      </c>
      <c r="B225">
        <f>Data!A225</f>
        <v>6703</v>
      </c>
      <c r="D225">
        <f>Data!C225</f>
        <v>0.70956526726313385</v>
      </c>
      <c r="E225">
        <f t="shared" si="22"/>
        <v>0.71108841713467497</v>
      </c>
      <c r="G225">
        <f t="shared" si="23"/>
        <v>2.3199855311757257E-4</v>
      </c>
    </row>
    <row r="226" spans="1:7" x14ac:dyDescent="0.25">
      <c r="A226">
        <f t="shared" si="20"/>
        <v>1320</v>
      </c>
      <c r="B226">
        <f>Data!A226</f>
        <v>6732</v>
      </c>
      <c r="D226">
        <f>Data!C226</f>
        <v>0.71009749942647393</v>
      </c>
      <c r="E226">
        <f t="shared" si="22"/>
        <v>0.71149519595597577</v>
      </c>
      <c r="G226">
        <f t="shared" si="23"/>
        <v>1.9535555885814742E-4</v>
      </c>
    </row>
    <row r="227" spans="1:7" x14ac:dyDescent="0.25">
      <c r="A227">
        <f t="shared" si="20"/>
        <v>1350</v>
      </c>
      <c r="B227">
        <f>Data!A227</f>
        <v>6762</v>
      </c>
      <c r="D227">
        <f>Data!C227</f>
        <v>0.71179398944712091</v>
      </c>
      <c r="E227">
        <f t="shared" si="22"/>
        <v>0.71189741645301696</v>
      </c>
      <c r="G227">
        <f t="shared" si="23"/>
        <v>1.0697145548621704E-6</v>
      </c>
    </row>
    <row r="228" spans="1:7" x14ac:dyDescent="0.25">
      <c r="A228">
        <f t="shared" si="20"/>
        <v>1380</v>
      </c>
      <c r="B228">
        <f>Data!A228</f>
        <v>6792</v>
      </c>
      <c r="D228">
        <f>Data!C228</f>
        <v>0.71152787336545087</v>
      </c>
      <c r="E228">
        <f t="shared" si="22"/>
        <v>0.71228157611622023</v>
      </c>
      <c r="G228">
        <f t="shared" si="23"/>
        <v>5.6806783651729741E-5</v>
      </c>
    </row>
    <row r="229" spans="1:7" x14ac:dyDescent="0.25">
      <c r="A229">
        <f t="shared" si="20"/>
        <v>1410</v>
      </c>
      <c r="B229">
        <f>Data!A229</f>
        <v>6822</v>
      </c>
      <c r="D229">
        <f>Data!C229</f>
        <v>0.71432209222298693</v>
      </c>
      <c r="E229">
        <f t="shared" si="22"/>
        <v>0.71264848592792329</v>
      </c>
      <c r="G229">
        <f t="shared" si="23"/>
        <v>2.8009580308766246E-4</v>
      </c>
    </row>
    <row r="230" spans="1:7" x14ac:dyDescent="0.25">
      <c r="A230">
        <f t="shared" si="20"/>
        <v>1440</v>
      </c>
      <c r="B230">
        <f>Data!A230</f>
        <v>6852</v>
      </c>
      <c r="D230">
        <f>Data!C230</f>
        <v>0.71302477632484518</v>
      </c>
      <c r="E230">
        <f t="shared" si="22"/>
        <v>0.71299892045507118</v>
      </c>
      <c r="G230">
        <f t="shared" si="23"/>
        <v>6.6852600176974288E-8</v>
      </c>
    </row>
    <row r="231" spans="1:7" x14ac:dyDescent="0.25">
      <c r="A231">
        <f t="shared" si="20"/>
        <v>1470</v>
      </c>
      <c r="B231">
        <f>Data!A231</f>
        <v>6882</v>
      </c>
      <c r="D231">
        <f>Data!C231</f>
        <v>0.71365680201881165</v>
      </c>
      <c r="E231">
        <f t="shared" si="22"/>
        <v>0.71333361948437046</v>
      </c>
      <c r="G231">
        <f t="shared" si="23"/>
        <v>1.0444695056783156E-5</v>
      </c>
    </row>
    <row r="232" spans="1:7" x14ac:dyDescent="0.25">
      <c r="A232">
        <f t="shared" si="20"/>
        <v>1500</v>
      </c>
      <c r="B232">
        <f>Data!A232</f>
        <v>6912</v>
      </c>
      <c r="D232">
        <f>Data!C232</f>
        <v>0.71295824730442769</v>
      </c>
      <c r="E232">
        <f t="shared" si="22"/>
        <v>0.71365328958401952</v>
      </c>
      <c r="G232">
        <f t="shared" si="23"/>
        <v>4.8308377042020583E-5</v>
      </c>
    </row>
    <row r="233" spans="1:7" x14ac:dyDescent="0.25">
      <c r="A233">
        <f t="shared" si="20"/>
        <v>1530</v>
      </c>
      <c r="B233">
        <f>Data!A233</f>
        <v>6942</v>
      </c>
      <c r="D233">
        <f>Data!C233</f>
        <v>0.71196031199816479</v>
      </c>
      <c r="E233">
        <f t="shared" si="22"/>
        <v>0.71395860559531377</v>
      </c>
      <c r="G233">
        <f t="shared" si="23"/>
        <v>3.9931773004066149E-4</v>
      </c>
    </row>
    <row r="234" spans="1:7" x14ac:dyDescent="0.25">
      <c r="A234">
        <f t="shared" si="20"/>
        <v>1560</v>
      </c>
      <c r="B234">
        <f>Data!A234</f>
        <v>6972</v>
      </c>
      <c r="D234">
        <f>Data!C234</f>
        <v>0.71438862124340441</v>
      </c>
      <c r="E234">
        <f t="shared" ref="E234:E240" si="24">$P$201-($Q$201*EXP(-$R$201*A234))</f>
        <v>0.71425021205727224</v>
      </c>
      <c r="G234">
        <f t="shared" ref="G234:G240" si="25">100*POWER((D234-E234),2)</f>
        <v>1.9157102805770024E-6</v>
      </c>
    </row>
    <row r="235" spans="1:7" x14ac:dyDescent="0.25">
      <c r="A235">
        <f t="shared" si="20"/>
        <v>1591</v>
      </c>
      <c r="B235">
        <f>Data!A235</f>
        <v>7003</v>
      </c>
      <c r="D235">
        <f>Data!C235</f>
        <v>0.71482105987611833</v>
      </c>
      <c r="E235">
        <f t="shared" si="24"/>
        <v>0.71453778974960869</v>
      </c>
      <c r="G235">
        <f t="shared" si="25"/>
        <v>8.0241964572786437E-6</v>
      </c>
    </row>
    <row r="236" spans="1:7" x14ac:dyDescent="0.25">
      <c r="A236">
        <f t="shared" si="20"/>
        <v>1620</v>
      </c>
      <c r="B236">
        <f>Data!A236</f>
        <v>7032</v>
      </c>
      <c r="D236">
        <f>Data!C236</f>
        <v>0.71605184675384259</v>
      </c>
      <c r="E236">
        <f t="shared" si="24"/>
        <v>0.71479473108072722</v>
      </c>
      <c r="G236">
        <f t="shared" si="25"/>
        <v>1.5803398155923151E-4</v>
      </c>
    </row>
    <row r="237" spans="1:7" x14ac:dyDescent="0.25">
      <c r="A237">
        <f t="shared" si="20"/>
        <v>1650</v>
      </c>
      <c r="B237">
        <f>Data!A237</f>
        <v>7062</v>
      </c>
      <c r="D237">
        <f>Data!C237</f>
        <v>0.71538655654966732</v>
      </c>
      <c r="E237">
        <f t="shared" si="24"/>
        <v>0.71504879315205727</v>
      </c>
      <c r="G237">
        <f t="shared" si="25"/>
        <v>1.1408411276508265E-5</v>
      </c>
    </row>
    <row r="238" spans="1:7" x14ac:dyDescent="0.25">
      <c r="A238">
        <f t="shared" si="20"/>
        <v>1680</v>
      </c>
      <c r="B238">
        <f>Data!A238</f>
        <v>7092</v>
      </c>
      <c r="D238">
        <f>Data!C238</f>
        <v>0.71698325303968802</v>
      </c>
      <c r="E238">
        <f t="shared" si="24"/>
        <v>0.71529144712039761</v>
      </c>
      <c r="G238">
        <f t="shared" si="25"/>
        <v>2.8622072685460771E-4</v>
      </c>
    </row>
    <row r="239" spans="1:7" x14ac:dyDescent="0.25">
      <c r="A239">
        <f t="shared" si="20"/>
        <v>1711</v>
      </c>
      <c r="B239">
        <f>Data!A239</f>
        <v>7123</v>
      </c>
      <c r="D239">
        <f>Data!C239</f>
        <v>0.71701651754989681</v>
      </c>
      <c r="E239">
        <f t="shared" si="24"/>
        <v>0.71553074863581323</v>
      </c>
      <c r="G239">
        <f t="shared" si="25"/>
        <v>2.2075092660571154E-4</v>
      </c>
    </row>
    <row r="240" spans="1:7" x14ac:dyDescent="0.25">
      <c r="A240">
        <f t="shared" si="20"/>
        <v>1740</v>
      </c>
      <c r="B240">
        <f>Data!A240</f>
        <v>7152</v>
      </c>
      <c r="D240">
        <f>Data!C240</f>
        <v>0.71665060793760038</v>
      </c>
      <c r="E240">
        <f t="shared" si="24"/>
        <v>0.71574455677026894</v>
      </c>
      <c r="G240">
        <f t="shared" si="25"/>
        <v>8.2092871782267468E-5</v>
      </c>
    </row>
    <row r="241" spans="1:13" x14ac:dyDescent="0.25">
      <c r="A241">
        <f t="shared" ref="A241" si="26">B241-$B$182</f>
        <v>1770</v>
      </c>
      <c r="B241">
        <f>Data!A241</f>
        <v>7182</v>
      </c>
      <c r="D241">
        <f>Data!C241</f>
        <v>0.71721610461114937</v>
      </c>
      <c r="E241">
        <f t="shared" ref="E241" si="27">$P$201-($Q$201*EXP(-$R$201*A241))</f>
        <v>0.71595596899138014</v>
      </c>
      <c r="G241">
        <f t="shared" ref="G241" si="28">100*POWER((D241-E241),2)</f>
        <v>1.5879417802111851E-4</v>
      </c>
      <c r="M241" t="s">
        <v>11</v>
      </c>
    </row>
    <row r="242" spans="1:13" x14ac:dyDescent="0.25">
      <c r="A242">
        <f>B242-$B$242</f>
        <v>0</v>
      </c>
      <c r="B242">
        <f>Data!A242</f>
        <v>7227</v>
      </c>
      <c r="C242">
        <f>Data!C242</f>
        <v>0.71781486579490705</v>
      </c>
      <c r="F242">
        <f t="shared" ref="F242:F301" si="29">$O$260+($P$260*EXP(-$Q$260*A242))</f>
        <v>0.67486488338866779</v>
      </c>
    </row>
    <row r="243" spans="1:13" x14ac:dyDescent="0.25">
      <c r="A243">
        <f t="shared" ref="A243:A301" si="30">B243-$B$242</f>
        <v>30</v>
      </c>
      <c r="B243">
        <f>Data!A243</f>
        <v>7257</v>
      </c>
      <c r="C243">
        <f>Data!C243</f>
        <v>0.70371071346639147</v>
      </c>
      <c r="F243">
        <f t="shared" si="29"/>
        <v>0.67050003786969614</v>
      </c>
    </row>
    <row r="244" spans="1:13" x14ac:dyDescent="0.25">
      <c r="A244">
        <f t="shared" si="30"/>
        <v>60</v>
      </c>
      <c r="B244">
        <f>Data!A244</f>
        <v>7287</v>
      </c>
      <c r="C244">
        <f>Data!C244</f>
        <v>0.69329892177104835</v>
      </c>
      <c r="F244">
        <f t="shared" si="29"/>
        <v>0.66623026145811193</v>
      </c>
    </row>
    <row r="245" spans="1:13" x14ac:dyDescent="0.25">
      <c r="A245">
        <f t="shared" si="30"/>
        <v>91</v>
      </c>
      <c r="B245">
        <f>Data!A245</f>
        <v>7318</v>
      </c>
      <c r="C245">
        <f>Data!C245</f>
        <v>0.684217710484056</v>
      </c>
      <c r="F245">
        <f t="shared" si="29"/>
        <v>0.66191583542625942</v>
      </c>
    </row>
    <row r="246" spans="1:13" x14ac:dyDescent="0.25">
      <c r="A246">
        <f t="shared" si="30"/>
        <v>121</v>
      </c>
      <c r="B246">
        <f>Data!A246</f>
        <v>7348</v>
      </c>
      <c r="C246">
        <f>Data!C246</f>
        <v>0.67563546685019504</v>
      </c>
      <c r="F246">
        <f t="shared" si="29"/>
        <v>0.65783302839546609</v>
      </c>
    </row>
    <row r="247" spans="1:13" x14ac:dyDescent="0.25">
      <c r="A247">
        <f t="shared" si="30"/>
        <v>150</v>
      </c>
      <c r="B247">
        <f>Data!A247</f>
        <v>7377</v>
      </c>
      <c r="C247">
        <f>Data!C247</f>
        <v>0.66891603578802483</v>
      </c>
      <c r="F247">
        <f t="shared" si="29"/>
        <v>0.65397086473207522</v>
      </c>
    </row>
    <row r="248" spans="1:13" x14ac:dyDescent="0.25">
      <c r="A248">
        <f t="shared" si="30"/>
        <v>180</v>
      </c>
      <c r="B248">
        <f>Data!A248</f>
        <v>7407</v>
      </c>
      <c r="C248">
        <f>Data!C248</f>
        <v>0.66203028217481075</v>
      </c>
      <c r="F248">
        <f t="shared" si="29"/>
        <v>0.65006110420861707</v>
      </c>
    </row>
    <row r="249" spans="1:13" x14ac:dyDescent="0.25">
      <c r="A249">
        <f t="shared" si="30"/>
        <v>211</v>
      </c>
      <c r="B249">
        <f>Data!A249</f>
        <v>7438</v>
      </c>
      <c r="C249">
        <f>Data!C249</f>
        <v>0.65630878641890344</v>
      </c>
      <c r="F249">
        <f t="shared" si="29"/>
        <v>0.6461104587989529</v>
      </c>
    </row>
    <row r="250" spans="1:13" x14ac:dyDescent="0.25">
      <c r="A250">
        <f t="shared" si="30"/>
        <v>241</v>
      </c>
      <c r="B250">
        <f>Data!A250</f>
        <v>7468</v>
      </c>
      <c r="C250">
        <f>Data!C250</f>
        <v>0.65125258086717142</v>
      </c>
      <c r="F250">
        <f t="shared" si="29"/>
        <v>0.64237190290862922</v>
      </c>
    </row>
    <row r="251" spans="1:13" x14ac:dyDescent="0.25">
      <c r="A251">
        <f t="shared" si="30"/>
        <v>271</v>
      </c>
      <c r="B251">
        <f>Data!A251</f>
        <v>7498</v>
      </c>
      <c r="C251">
        <f>Data!C251</f>
        <v>0.64626290433585687</v>
      </c>
      <c r="F251">
        <f t="shared" si="29"/>
        <v>0.6387147751398432</v>
      </c>
    </row>
    <row r="252" spans="1:13" x14ac:dyDescent="0.25">
      <c r="A252">
        <f t="shared" si="30"/>
        <v>300</v>
      </c>
      <c r="B252">
        <f>Data!A252</f>
        <v>7527</v>
      </c>
      <c r="C252">
        <f>Data!C252</f>
        <v>0.64080752466161961</v>
      </c>
      <c r="F252">
        <f t="shared" si="29"/>
        <v>0.63525528614747706</v>
      </c>
    </row>
    <row r="253" spans="1:13" x14ac:dyDescent="0.25">
      <c r="A253">
        <f t="shared" si="30"/>
        <v>331</v>
      </c>
      <c r="B253">
        <f>Data!A253</f>
        <v>7558</v>
      </c>
      <c r="C253">
        <f>Data!C253</f>
        <v>0.63641660931406285</v>
      </c>
      <c r="F253">
        <f t="shared" si="29"/>
        <v>0.63163774837126474</v>
      </c>
    </row>
    <row r="254" spans="1:13" x14ac:dyDescent="0.25">
      <c r="A254">
        <f t="shared" si="30"/>
        <v>361</v>
      </c>
      <c r="B254">
        <f>Data!A254</f>
        <v>7588</v>
      </c>
      <c r="C254">
        <f>Data!C254</f>
        <v>0.63205895847671478</v>
      </c>
      <c r="F254">
        <f t="shared" si="29"/>
        <v>0.6282144173052463</v>
      </c>
    </row>
    <row r="255" spans="1:13" x14ac:dyDescent="0.25">
      <c r="A255">
        <f t="shared" si="30"/>
        <v>391</v>
      </c>
      <c r="B255">
        <f>Data!A255</f>
        <v>7618</v>
      </c>
      <c r="C255">
        <f>Data!C255</f>
        <v>0.62813374627208074</v>
      </c>
      <c r="F255">
        <f t="shared" si="29"/>
        <v>0.62486564856390192</v>
      </c>
    </row>
    <row r="256" spans="1:13" x14ac:dyDescent="0.25">
      <c r="A256">
        <f t="shared" si="30"/>
        <v>421</v>
      </c>
      <c r="B256">
        <f>Data!A256</f>
        <v>7648</v>
      </c>
      <c r="C256">
        <f>Data!C256</f>
        <v>0.62460770818995193</v>
      </c>
      <c r="F256">
        <f t="shared" si="29"/>
        <v>0.62158981813244796</v>
      </c>
    </row>
    <row r="257" spans="1:17" x14ac:dyDescent="0.25">
      <c r="A257">
        <f t="shared" si="30"/>
        <v>450</v>
      </c>
      <c r="B257">
        <f>Data!A257</f>
        <v>7677</v>
      </c>
      <c r="C257">
        <f>Data!C257</f>
        <v>0.62068249598531777</v>
      </c>
      <c r="F257">
        <f t="shared" si="29"/>
        <v>0.61849102037777337</v>
      </c>
    </row>
    <row r="258" spans="1:17" x14ac:dyDescent="0.25">
      <c r="A258">
        <f t="shared" si="30"/>
        <v>481</v>
      </c>
      <c r="B258">
        <f>Data!A258</f>
        <v>7708</v>
      </c>
      <c r="C258">
        <f>Data!C258</f>
        <v>0.61672401927047493</v>
      </c>
      <c r="F258">
        <f t="shared" si="29"/>
        <v>0.61525065223001674</v>
      </c>
      <c r="O258" t="s">
        <v>7</v>
      </c>
    </row>
    <row r="259" spans="1:17" x14ac:dyDescent="0.25">
      <c r="A259">
        <f t="shared" si="30"/>
        <v>511</v>
      </c>
      <c r="B259">
        <f>Data!A259</f>
        <v>7738</v>
      </c>
      <c r="C259">
        <f>Data!C259</f>
        <v>0.61353062629043364</v>
      </c>
      <c r="F259">
        <f t="shared" si="29"/>
        <v>0.61218424252491443</v>
      </c>
      <c r="O259" t="s">
        <v>4</v>
      </c>
      <c r="P259" t="s">
        <v>5</v>
      </c>
      <c r="Q259" t="s">
        <v>6</v>
      </c>
    </row>
    <row r="260" spans="1:17" x14ac:dyDescent="0.25">
      <c r="A260">
        <f t="shared" si="30"/>
        <v>541</v>
      </c>
      <c r="B260">
        <f>Data!A260</f>
        <v>7768</v>
      </c>
      <c r="C260">
        <f>Data!C260</f>
        <v>0.60977173663684336</v>
      </c>
      <c r="F260">
        <f t="shared" si="29"/>
        <v>0.60918462117057526</v>
      </c>
      <c r="G260">
        <f t="shared" ref="G260" si="31">POWER((C260-F260),2)</f>
        <v>3.4470457073121624E-7</v>
      </c>
      <c r="O260">
        <v>0.47446459639690963</v>
      </c>
      <c r="P260">
        <v>0.20040028699175813</v>
      </c>
      <c r="Q260">
        <v>7.3404448598937244E-4</v>
      </c>
    </row>
    <row r="261" spans="1:17" x14ac:dyDescent="0.25">
      <c r="A261">
        <f t="shared" si="30"/>
        <v>571</v>
      </c>
      <c r="B261">
        <f>Data!A261</f>
        <v>7798</v>
      </c>
      <c r="C261">
        <f>Data!C261</f>
        <v>0.60717710484055987</v>
      </c>
      <c r="F261">
        <f t="shared" si="29"/>
        <v>0.60625033347430435</v>
      </c>
      <c r="G261">
        <f t="shared" ref="G261:G278" si="32">POWER((C261-F261),2)</f>
        <v>8.5890516531112096E-7</v>
      </c>
      <c r="Q261">
        <f>1/Q260</f>
        <v>1362.3152534851656</v>
      </c>
    </row>
    <row r="262" spans="1:17" x14ac:dyDescent="0.25">
      <c r="A262">
        <f t="shared" si="30"/>
        <v>600</v>
      </c>
      <c r="B262">
        <f>Data!A262</f>
        <v>7827</v>
      </c>
      <c r="C262">
        <f>Data!C262</f>
        <v>0.60355127322780455</v>
      </c>
      <c r="F262">
        <f t="shared" si="29"/>
        <v>0.60347462077639824</v>
      </c>
      <c r="G262">
        <f t="shared" si="32"/>
        <v>5.8755983065969624E-9</v>
      </c>
      <c r="O262">
        <f>SUM(G242:G301)</f>
        <v>5.1882158333413431E-6</v>
      </c>
    </row>
    <row r="263" spans="1:17" x14ac:dyDescent="0.25">
      <c r="A263">
        <f t="shared" si="30"/>
        <v>631</v>
      </c>
      <c r="B263">
        <f>Data!A263</f>
        <v>7858</v>
      </c>
      <c r="C263">
        <f>Data!C263</f>
        <v>0.60098990594172974</v>
      </c>
      <c r="F263">
        <f t="shared" si="29"/>
        <v>0.60057209801574063</v>
      </c>
      <c r="G263">
        <f t="shared" si="32"/>
        <v>1.7456346301932245E-7</v>
      </c>
    </row>
    <row r="264" spans="1:17" x14ac:dyDescent="0.25">
      <c r="A264">
        <f t="shared" si="30"/>
        <v>661</v>
      </c>
      <c r="B264">
        <f>Data!A264</f>
        <v>7888</v>
      </c>
      <c r="C264">
        <f>Data!C264</f>
        <v>0.59739733883918333</v>
      </c>
      <c r="F264">
        <f t="shared" si="29"/>
        <v>0.59782539654334055</v>
      </c>
      <c r="G264">
        <f t="shared" si="32"/>
        <v>1.8323339808834514E-7</v>
      </c>
    </row>
    <row r="265" spans="1:17" x14ac:dyDescent="0.25">
      <c r="A265">
        <f t="shared" si="30"/>
        <v>691</v>
      </c>
      <c r="B265">
        <f>Data!A265</f>
        <v>7918</v>
      </c>
      <c r="C265">
        <f>Data!C265</f>
        <v>0.59456985547143848</v>
      </c>
      <c r="F265">
        <f t="shared" si="29"/>
        <v>0.59513851997335809</v>
      </c>
      <c r="G265">
        <f t="shared" si="32"/>
        <v>3.2337931574348209E-7</v>
      </c>
    </row>
    <row r="266" spans="1:17" x14ac:dyDescent="0.25">
      <c r="A266">
        <f t="shared" si="30"/>
        <v>721</v>
      </c>
      <c r="B266">
        <f>Data!A266</f>
        <v>7948</v>
      </c>
      <c r="C266">
        <f>Data!C266</f>
        <v>0.59214154622619863</v>
      </c>
      <c r="F266">
        <f t="shared" si="29"/>
        <v>0.59251016528142575</v>
      </c>
      <c r="G266">
        <f t="shared" si="32"/>
        <v>1.3588000787653094E-7</v>
      </c>
    </row>
    <row r="267" spans="1:17" x14ac:dyDescent="0.25">
      <c r="A267">
        <f t="shared" si="30"/>
        <v>751</v>
      </c>
      <c r="B267">
        <f>Data!A267</f>
        <v>7978</v>
      </c>
      <c r="C267">
        <f>Data!C267</f>
        <v>0.58964670796054142</v>
      </c>
      <c r="F267">
        <f t="shared" si="29"/>
        <v>0.5899390578238739</v>
      </c>
      <c r="G267">
        <f t="shared" si="32"/>
        <v>8.5468442590523323E-8</v>
      </c>
    </row>
    <row r="268" spans="1:17" x14ac:dyDescent="0.25">
      <c r="A268">
        <f t="shared" si="30"/>
        <v>781</v>
      </c>
      <c r="B268">
        <f>Data!A268</f>
        <v>8008</v>
      </c>
      <c r="C268">
        <f>Data!C268</f>
        <v>0.58718513420509288</v>
      </c>
      <c r="F268">
        <f t="shared" si="29"/>
        <v>0.58742395071958176</v>
      </c>
      <c r="G268">
        <f t="shared" si="32"/>
        <v>5.7033327592613122E-8</v>
      </c>
    </row>
    <row r="269" spans="1:17" x14ac:dyDescent="0.25">
      <c r="A269">
        <f t="shared" si="30"/>
        <v>811</v>
      </c>
      <c r="B269">
        <f>Data!A269</f>
        <v>8038</v>
      </c>
      <c r="C269">
        <f>Data!C269</f>
        <v>0.58449070887818311</v>
      </c>
      <c r="F269">
        <f t="shared" si="29"/>
        <v>0.58496362424529125</v>
      </c>
      <c r="G269">
        <f t="shared" si="32"/>
        <v>2.236489444470267E-7</v>
      </c>
    </row>
    <row r="270" spans="1:17" x14ac:dyDescent="0.25">
      <c r="A270">
        <f t="shared" si="30"/>
        <v>841</v>
      </c>
      <c r="B270">
        <f>Data!A270</f>
        <v>8068</v>
      </c>
      <c r="C270">
        <f>Data!C270</f>
        <v>0.58239504473503101</v>
      </c>
      <c r="F270">
        <f t="shared" si="29"/>
        <v>0.58255688524409133</v>
      </c>
      <c r="G270">
        <f t="shared" si="32"/>
        <v>2.6192350372902906E-8</v>
      </c>
    </row>
    <row r="271" spans="1:17" x14ac:dyDescent="0.25">
      <c r="A271">
        <f t="shared" si="30"/>
        <v>870</v>
      </c>
      <c r="B271">
        <f>Data!A271</f>
        <v>8097</v>
      </c>
      <c r="C271">
        <f>Data!C271</f>
        <v>0.57966735489791232</v>
      </c>
      <c r="F271">
        <f t="shared" si="29"/>
        <v>0.58028021141464159</v>
      </c>
      <c r="G271">
        <f t="shared" si="32"/>
        <v>3.7559311009752843E-7</v>
      </c>
    </row>
    <row r="272" spans="1:17" x14ac:dyDescent="0.25">
      <c r="A272">
        <f t="shared" si="30"/>
        <v>901</v>
      </c>
      <c r="B272">
        <f>Data!A272</f>
        <v>8128</v>
      </c>
      <c r="C272">
        <f>Data!C272</f>
        <v>0.5777047487955953</v>
      </c>
      <c r="F272">
        <f t="shared" si="29"/>
        <v>0.5778995264058665</v>
      </c>
      <c r="G272">
        <f t="shared" si="32"/>
        <v>3.7938317462960168E-8</v>
      </c>
    </row>
    <row r="273" spans="1:7" x14ac:dyDescent="0.25">
      <c r="A273">
        <f t="shared" si="30"/>
        <v>931</v>
      </c>
      <c r="B273">
        <f>Data!A273</f>
        <v>8158</v>
      </c>
      <c r="C273">
        <f>Data!C273</f>
        <v>0.57527643955035557</v>
      </c>
      <c r="F273">
        <f t="shared" si="29"/>
        <v>0.57564664794180875</v>
      </c>
      <c r="G273">
        <f t="shared" si="32"/>
        <v>1.3705425310235554E-7</v>
      </c>
    </row>
    <row r="274" spans="1:7" x14ac:dyDescent="0.25">
      <c r="A274">
        <f t="shared" si="30"/>
        <v>961</v>
      </c>
      <c r="B274">
        <f>Data!A274</f>
        <v>8188</v>
      </c>
      <c r="C274">
        <f>Data!C274</f>
        <v>0.57321403991741227</v>
      </c>
      <c r="F274">
        <f t="shared" si="29"/>
        <v>0.57344283860143452</v>
      </c>
      <c r="G274">
        <f t="shared" si="32"/>
        <v>5.234883781031696E-8</v>
      </c>
    </row>
    <row r="275" spans="1:7" x14ac:dyDescent="0.25">
      <c r="A275">
        <f t="shared" si="30"/>
        <v>991</v>
      </c>
      <c r="B275">
        <f>Data!A275</f>
        <v>8218</v>
      </c>
      <c r="C275">
        <f>Data!C275</f>
        <v>0.57098531773342509</v>
      </c>
      <c r="F275">
        <f t="shared" si="29"/>
        <v>0.57128702962806766</v>
      </c>
      <c r="G275">
        <f t="shared" si="32"/>
        <v>9.103006736880596E-8</v>
      </c>
    </row>
    <row r="276" spans="1:7" x14ac:dyDescent="0.25">
      <c r="A276">
        <f t="shared" si="30"/>
        <v>1020</v>
      </c>
      <c r="B276">
        <f>Data!A276</f>
        <v>8247</v>
      </c>
      <c r="C276">
        <f>Data!C276</f>
        <v>0.56905597614131675</v>
      </c>
      <c r="F276">
        <f t="shared" si="29"/>
        <v>0.56924772504684396</v>
      </c>
      <c r="G276">
        <f t="shared" si="32"/>
        <v>3.6767642770879213E-8</v>
      </c>
    </row>
    <row r="277" spans="1:7" x14ac:dyDescent="0.25">
      <c r="A277">
        <f t="shared" si="30"/>
        <v>1051</v>
      </c>
      <c r="B277">
        <f>Data!A277</f>
        <v>8278</v>
      </c>
      <c r="C277">
        <f>Data!C277</f>
        <v>0.5673262216104612</v>
      </c>
      <c r="F277">
        <f t="shared" si="29"/>
        <v>0.56711525363963355</v>
      </c>
      <c r="G277">
        <f t="shared" si="32"/>
        <v>4.4507484715134848E-8</v>
      </c>
    </row>
    <row r="278" spans="1:7" x14ac:dyDescent="0.25">
      <c r="A278">
        <f t="shared" si="30"/>
        <v>1081</v>
      </c>
      <c r="B278">
        <f>Data!A278</f>
        <v>8308</v>
      </c>
      <c r="C278">
        <f>Data!C278</f>
        <v>0.56519729295710019</v>
      </c>
      <c r="F278">
        <f t="shared" si="29"/>
        <v>0.56509726348519673</v>
      </c>
      <c r="G278">
        <f t="shared" si="32"/>
        <v>1.000589524928554E-8</v>
      </c>
    </row>
    <row r="279" spans="1:7" x14ac:dyDescent="0.25">
      <c r="A279">
        <f t="shared" si="30"/>
        <v>1111</v>
      </c>
      <c r="B279">
        <f>Data!A279</f>
        <v>8338</v>
      </c>
      <c r="C279">
        <f>Data!C279</f>
        <v>0.56350080293645333</v>
      </c>
      <c r="F279">
        <f t="shared" si="29"/>
        <v>0.56312322643788937</v>
      </c>
      <c r="G279">
        <f t="shared" ref="G279:G301" si="33">POWER((C279-F279),2)</f>
        <v>1.4256401226781892E-7</v>
      </c>
    </row>
    <row r="280" spans="1:7" x14ac:dyDescent="0.25">
      <c r="A280">
        <f t="shared" si="30"/>
        <v>1140</v>
      </c>
      <c r="B280">
        <f>Data!A280</f>
        <v>8367</v>
      </c>
      <c r="C280">
        <f>Data!C280</f>
        <v>0.5616047258545539</v>
      </c>
      <c r="F280">
        <f t="shared" si="29"/>
        <v>0.56125587045050218</v>
      </c>
      <c r="G280">
        <f t="shared" si="33"/>
        <v>1.2170009293608727E-7</v>
      </c>
    </row>
    <row r="281" spans="1:7" x14ac:dyDescent="0.25">
      <c r="A281">
        <f t="shared" si="30"/>
        <v>1170</v>
      </c>
      <c r="B281">
        <f>Data!A281</f>
        <v>8397</v>
      </c>
      <c r="C281">
        <f>Data!C281</f>
        <v>0.55964211975223677</v>
      </c>
      <c r="F281">
        <f t="shared" si="29"/>
        <v>0.55936550138304553</v>
      </c>
      <c r="G281">
        <f t="shared" si="33"/>
        <v>7.6517722174020823E-8</v>
      </c>
    </row>
    <row r="282" spans="1:7" x14ac:dyDescent="0.25">
      <c r="A282">
        <f t="shared" si="30"/>
        <v>1201</v>
      </c>
      <c r="B282">
        <f>Data!A282</f>
        <v>8428</v>
      </c>
      <c r="C282">
        <f>Data!C282</f>
        <v>0.55807868777242486</v>
      </c>
      <c r="F282">
        <f t="shared" si="29"/>
        <v>0.55745536447463118</v>
      </c>
      <c r="G282">
        <f t="shared" si="33"/>
        <v>3.885319335723981E-7</v>
      </c>
    </row>
    <row r="283" spans="1:7" x14ac:dyDescent="0.25">
      <c r="A283">
        <f t="shared" si="30"/>
        <v>1231</v>
      </c>
      <c r="B283">
        <f>Data!A283</f>
        <v>8458</v>
      </c>
      <c r="C283">
        <f>Data!C283</f>
        <v>0.55558384950676765</v>
      </c>
      <c r="F283">
        <f t="shared" si="29"/>
        <v>0.55564777284091782</v>
      </c>
      <c r="G283">
        <f t="shared" si="33"/>
        <v>4.0861926488747072E-9</v>
      </c>
    </row>
    <row r="284" spans="1:7" x14ac:dyDescent="0.25">
      <c r="A284">
        <f t="shared" si="30"/>
        <v>1261</v>
      </c>
      <c r="B284">
        <f>Data!A284</f>
        <v>8488</v>
      </c>
      <c r="C284">
        <f>Data!C284</f>
        <v>0.55395388850653826</v>
      </c>
      <c r="F284">
        <f t="shared" si="29"/>
        <v>0.55387955170093472</v>
      </c>
      <c r="G284">
        <f t="shared" si="33"/>
        <v>5.5259606673379761E-9</v>
      </c>
    </row>
    <row r="285" spans="1:7" x14ac:dyDescent="0.25">
      <c r="A285">
        <f t="shared" si="30"/>
        <v>1290</v>
      </c>
      <c r="B285">
        <f>Data!A285</f>
        <v>8517</v>
      </c>
      <c r="C285">
        <f>Data!C285</f>
        <v>0.55245698554714395</v>
      </c>
      <c r="F285">
        <f t="shared" si="29"/>
        <v>0.55220688890198888</v>
      </c>
      <c r="G285">
        <f t="shared" si="33"/>
        <v>6.2548331917822728E-8</v>
      </c>
    </row>
    <row r="286" spans="1:7" x14ac:dyDescent="0.25">
      <c r="A286">
        <f t="shared" si="30"/>
        <v>1321</v>
      </c>
      <c r="B286">
        <f>Data!A286</f>
        <v>8548</v>
      </c>
      <c r="C286">
        <f>Data!C286</f>
        <v>0.55076049552649686</v>
      </c>
      <c r="F286">
        <f t="shared" si="29"/>
        <v>0.55045780952194057</v>
      </c>
      <c r="G286">
        <f t="shared" si="33"/>
        <v>9.1618817354254185E-8</v>
      </c>
    </row>
    <row r="287" spans="1:7" x14ac:dyDescent="0.25">
      <c r="A287">
        <f t="shared" si="30"/>
        <v>1351</v>
      </c>
      <c r="B287">
        <f>Data!A287</f>
        <v>8578</v>
      </c>
      <c r="C287">
        <f>Data!C287</f>
        <v>0.54896421197522371</v>
      </c>
      <c r="F287">
        <f t="shared" si="29"/>
        <v>0.54880262907903676</v>
      </c>
      <c r="G287">
        <f t="shared" si="33"/>
        <v>2.6109032340163124E-8</v>
      </c>
    </row>
    <row r="288" spans="1:7" x14ac:dyDescent="0.25">
      <c r="A288">
        <f t="shared" si="30"/>
        <v>1381</v>
      </c>
      <c r="B288">
        <f>Data!A288</f>
        <v>8608</v>
      </c>
      <c r="C288">
        <f>Data!C288</f>
        <v>0.54746730901582941</v>
      </c>
      <c r="F288">
        <f t="shared" si="29"/>
        <v>0.54718349951733569</v>
      </c>
      <c r="G288">
        <f t="shared" si="33"/>
        <v>8.054783143525374E-8</v>
      </c>
    </row>
    <row r="289" spans="1:13" x14ac:dyDescent="0.25">
      <c r="A289">
        <f t="shared" si="30"/>
        <v>1411</v>
      </c>
      <c r="B289">
        <f>Data!A289</f>
        <v>8638</v>
      </c>
      <c r="C289">
        <f>Data!C289</f>
        <v>0.54570428997476494</v>
      </c>
      <c r="F289">
        <f t="shared" si="29"/>
        <v>0.54559963562574965</v>
      </c>
      <c r="G289">
        <f t="shared" si="33"/>
        <v>1.0952532767815903E-8</v>
      </c>
    </row>
    <row r="290" spans="1:13" x14ac:dyDescent="0.25">
      <c r="A290">
        <f t="shared" si="30"/>
        <v>1440</v>
      </c>
      <c r="B290">
        <f>Data!A290</f>
        <v>8667</v>
      </c>
      <c r="C290">
        <f>Data!C290</f>
        <v>0.54404106446432665</v>
      </c>
      <c r="F290">
        <f t="shared" si="29"/>
        <v>0.54410136702679213</v>
      </c>
      <c r="G290">
        <f t="shared" si="33"/>
        <v>3.636399039902534E-9</v>
      </c>
    </row>
    <row r="291" spans="1:13" x14ac:dyDescent="0.25">
      <c r="A291">
        <f t="shared" si="30"/>
        <v>1470</v>
      </c>
      <c r="B291">
        <f>Data!A291</f>
        <v>8697</v>
      </c>
      <c r="C291">
        <f>Data!C291</f>
        <v>0.54307639366827254</v>
      </c>
      <c r="F291">
        <f t="shared" si="29"/>
        <v>0.54258463393822121</v>
      </c>
      <c r="G291">
        <f t="shared" si="33"/>
        <v>2.4182763210016014E-7</v>
      </c>
    </row>
    <row r="292" spans="1:13" x14ac:dyDescent="0.25">
      <c r="A292">
        <f t="shared" si="30"/>
        <v>1501</v>
      </c>
      <c r="B292">
        <f>Data!A292</f>
        <v>8728</v>
      </c>
      <c r="C292">
        <f>Data!C292</f>
        <v>0.54124684560679059</v>
      </c>
      <c r="F292">
        <f t="shared" si="29"/>
        <v>0.54105204016985708</v>
      </c>
      <c r="G292">
        <f t="shared" si="33"/>
        <v>3.794915825885554E-8</v>
      </c>
    </row>
    <row r="293" spans="1:13" x14ac:dyDescent="0.25">
      <c r="A293">
        <f t="shared" si="30"/>
        <v>1531</v>
      </c>
      <c r="B293">
        <f>Data!A293</f>
        <v>8758</v>
      </c>
      <c r="C293">
        <f>Data!C293</f>
        <v>0.53941729754530854</v>
      </c>
      <c r="F293">
        <f t="shared" si="29"/>
        <v>0.53960172335676748</v>
      </c>
      <c r="G293">
        <f t="shared" si="33"/>
        <v>3.401287993228983E-8</v>
      </c>
    </row>
    <row r="294" spans="1:13" x14ac:dyDescent="0.25">
      <c r="A294">
        <f t="shared" si="30"/>
        <v>1561</v>
      </c>
      <c r="B294">
        <f>Data!A294</f>
        <v>8788</v>
      </c>
      <c r="C294">
        <f>Data!C294</f>
        <v>0.53861894930029819</v>
      </c>
      <c r="F294">
        <f t="shared" si="29"/>
        <v>0.53818299536492031</v>
      </c>
      <c r="G294">
        <f t="shared" si="33"/>
        <v>1.9005583377145659E-7</v>
      </c>
    </row>
    <row r="295" spans="1:13" x14ac:dyDescent="0.25">
      <c r="A295">
        <f t="shared" si="30"/>
        <v>1590</v>
      </c>
      <c r="B295">
        <f>Data!A295</f>
        <v>8817</v>
      </c>
      <c r="C295">
        <f>Data!C295</f>
        <v>0.53688919476944252</v>
      </c>
      <c r="F295">
        <f t="shared" si="29"/>
        <v>0.5368409383788757</v>
      </c>
      <c r="G295">
        <f t="shared" si="33"/>
        <v>2.3286792305379957E-9</v>
      </c>
    </row>
    <row r="296" spans="1:13" x14ac:dyDescent="0.25">
      <c r="A296">
        <f t="shared" si="30"/>
        <v>1621</v>
      </c>
      <c r="B296">
        <f>Data!A296</f>
        <v>8848</v>
      </c>
      <c r="C296">
        <f>Data!C296</f>
        <v>0.53515944023858686</v>
      </c>
      <c r="F296">
        <f t="shared" si="29"/>
        <v>0.53543756873221438</v>
      </c>
      <c r="G296">
        <f t="shared" si="33"/>
        <v>7.7355458967511407E-8</v>
      </c>
    </row>
    <row r="297" spans="1:13" x14ac:dyDescent="0.25">
      <c r="A297">
        <f t="shared" si="30"/>
        <v>1651</v>
      </c>
      <c r="B297">
        <f>Data!A297</f>
        <v>8878</v>
      </c>
      <c r="C297">
        <f>Data!C297</f>
        <v>0.53399518238128008</v>
      </c>
      <c r="F297">
        <f t="shared" si="29"/>
        <v>0.53410953867262123</v>
      </c>
      <c r="G297">
        <f t="shared" si="33"/>
        <v>1.3077361369303248E-8</v>
      </c>
    </row>
    <row r="298" spans="1:13" x14ac:dyDescent="0.25">
      <c r="A298">
        <f t="shared" si="30"/>
        <v>1681</v>
      </c>
      <c r="B298">
        <f>Data!A298</f>
        <v>8908</v>
      </c>
      <c r="C298">
        <f>Data!C298</f>
        <v>0.53266460197292964</v>
      </c>
      <c r="F298">
        <f t="shared" si="29"/>
        <v>0.53281043395111871</v>
      </c>
      <c r="G298">
        <f t="shared" si="33"/>
        <v>2.1266965862537521E-8</v>
      </c>
    </row>
    <row r="299" spans="1:13" x14ac:dyDescent="0.25">
      <c r="A299">
        <f t="shared" si="30"/>
        <v>1710</v>
      </c>
      <c r="B299">
        <f>Data!A299</f>
        <v>8937</v>
      </c>
      <c r="C299">
        <f>Data!C299</f>
        <v>0.53116769901353533</v>
      </c>
      <c r="F299">
        <f t="shared" si="29"/>
        <v>0.53158153554556464</v>
      </c>
      <c r="G299">
        <f t="shared" si="33"/>
        <v>1.7126067524204633E-7</v>
      </c>
    </row>
    <row r="300" spans="1:13" x14ac:dyDescent="0.25">
      <c r="A300">
        <f t="shared" si="30"/>
        <v>1741</v>
      </c>
      <c r="B300">
        <f>Data!A300</f>
        <v>8968</v>
      </c>
      <c r="C300">
        <f>Data!C300</f>
        <v>0.53000344115622855</v>
      </c>
      <c r="F300">
        <f t="shared" si="29"/>
        <v>0.53029649419551872</v>
      </c>
      <c r="G300">
        <f t="shared" si="33"/>
        <v>8.5880083837205799E-8</v>
      </c>
    </row>
    <row r="301" spans="1:13" x14ac:dyDescent="0.25">
      <c r="A301">
        <f t="shared" si="30"/>
        <v>1771</v>
      </c>
      <c r="B301">
        <f>Data!A301</f>
        <v>8998</v>
      </c>
      <c r="C301">
        <f>Data!C301</f>
        <v>0.52877265427850428</v>
      </c>
      <c r="F301">
        <f t="shared" si="29"/>
        <v>0.52908044000427912</v>
      </c>
      <c r="G301">
        <f t="shared" si="33"/>
        <v>9.4732052990741306E-8</v>
      </c>
    </row>
    <row r="302" spans="1:13" x14ac:dyDescent="0.25">
      <c r="A302">
        <f>B302-$B$302</f>
        <v>0</v>
      </c>
      <c r="B302">
        <f>Data!A302</f>
        <v>9031</v>
      </c>
      <c r="D302">
        <f>Data!C302</f>
        <v>0.53748795595320031</v>
      </c>
      <c r="E302">
        <f t="shared" ref="E302:E325" si="34">$P$321-($Q$321*EXP(-$R$321*A302))</f>
        <v>0.65370061978821681</v>
      </c>
      <c r="M302" t="s">
        <v>21</v>
      </c>
    </row>
    <row r="303" spans="1:13" x14ac:dyDescent="0.25">
      <c r="A303">
        <f t="shared" ref="A303:A361" si="35">B303-$B$302</f>
        <v>31</v>
      </c>
      <c r="B303">
        <f>Data!A303</f>
        <v>9062</v>
      </c>
      <c r="D303">
        <f>Data!C303</f>
        <v>0.59217481073640743</v>
      </c>
      <c r="E303">
        <f t="shared" si="34"/>
        <v>0.65673900925955297</v>
      </c>
    </row>
    <row r="304" spans="1:13" x14ac:dyDescent="0.25">
      <c r="A304">
        <f t="shared" si="35"/>
        <v>61</v>
      </c>
      <c r="B304">
        <f>Data!A304</f>
        <v>9092</v>
      </c>
      <c r="D304">
        <f>Data!C304</f>
        <v>0.62124799265886665</v>
      </c>
      <c r="E304">
        <f t="shared" si="34"/>
        <v>0.6595518587936674</v>
      </c>
    </row>
    <row r="305" spans="1:18" x14ac:dyDescent="0.25">
      <c r="A305">
        <f t="shared" si="35"/>
        <v>91</v>
      </c>
      <c r="B305">
        <f>Data!A305</f>
        <v>9122</v>
      </c>
      <c r="D305">
        <f>Data!C305</f>
        <v>0.63921082817159902</v>
      </c>
      <c r="E305">
        <f t="shared" si="34"/>
        <v>0.66224468282083848</v>
      </c>
    </row>
    <row r="306" spans="1:18" x14ac:dyDescent="0.25">
      <c r="A306">
        <f t="shared" si="35"/>
        <v>121</v>
      </c>
      <c r="B306">
        <f>Data!A306</f>
        <v>9152</v>
      </c>
      <c r="D306">
        <f>Data!C306</f>
        <v>0.65078687772424859</v>
      </c>
      <c r="E306">
        <f t="shared" si="34"/>
        <v>0.66482260288139117</v>
      </c>
    </row>
    <row r="307" spans="1:18" x14ac:dyDescent="0.25">
      <c r="A307">
        <f t="shared" si="35"/>
        <v>151</v>
      </c>
      <c r="B307">
        <f>Data!A307</f>
        <v>9182</v>
      </c>
      <c r="D307">
        <f>Data!C307</f>
        <v>0.65743977976600132</v>
      </c>
      <c r="E307">
        <f t="shared" si="34"/>
        <v>0.66729052197730809</v>
      </c>
    </row>
    <row r="308" spans="1:18" x14ac:dyDescent="0.25">
      <c r="A308">
        <f t="shared" si="35"/>
        <v>181</v>
      </c>
      <c r="B308">
        <f>Data!A308</f>
        <v>9212</v>
      </c>
      <c r="D308">
        <f>Data!C308</f>
        <v>0.6648910300527644</v>
      </c>
      <c r="E308">
        <f t="shared" si="34"/>
        <v>0.66965313389735581</v>
      </c>
    </row>
    <row r="309" spans="1:18" x14ac:dyDescent="0.25">
      <c r="A309">
        <f t="shared" si="35"/>
        <v>211</v>
      </c>
      <c r="B309">
        <f>Data!A309</f>
        <v>9242</v>
      </c>
      <c r="D309">
        <f>Data!C309</f>
        <v>0.66958132599219999</v>
      </c>
      <c r="E309">
        <f t="shared" si="34"/>
        <v>0.67191493214430265</v>
      </c>
      <c r="G309">
        <f t="shared" ref="G309:G325" si="36">100*POWER((D309-E309),2)</f>
        <v>5.4457176731313457E-4</v>
      </c>
    </row>
    <row r="310" spans="1:18" x14ac:dyDescent="0.25">
      <c r="A310">
        <f t="shared" si="35"/>
        <v>241</v>
      </c>
      <c r="B310">
        <f>Data!A310</f>
        <v>9272</v>
      </c>
      <c r="D310">
        <f>Data!C310</f>
        <v>0.67137760954347336</v>
      </c>
      <c r="E310">
        <f t="shared" si="34"/>
        <v>0.67408021848120903</v>
      </c>
      <c r="G310">
        <f t="shared" si="36"/>
        <v>7.3040950703286839E-4</v>
      </c>
    </row>
    <row r="311" spans="1:18" x14ac:dyDescent="0.25">
      <c r="A311">
        <f t="shared" si="35"/>
        <v>271</v>
      </c>
      <c r="B311">
        <f>Data!A311</f>
        <v>9302</v>
      </c>
      <c r="D311">
        <f>Data!C311</f>
        <v>0.67620096352374404</v>
      </c>
      <c r="E311">
        <f t="shared" si="34"/>
        <v>0.67615311111304421</v>
      </c>
      <c r="G311">
        <f t="shared" si="36"/>
        <v>2.2898532097844752E-7</v>
      </c>
    </row>
    <row r="312" spans="1:18" x14ac:dyDescent="0.25">
      <c r="A312">
        <f t="shared" si="35"/>
        <v>301</v>
      </c>
      <c r="B312">
        <f>Data!A312</f>
        <v>9332</v>
      </c>
      <c r="D312">
        <f>Data!C312</f>
        <v>0.67992658866712552</v>
      </c>
      <c r="E312">
        <f t="shared" si="34"/>
        <v>0.67813755251918895</v>
      </c>
      <c r="G312">
        <f t="shared" si="36"/>
        <v>3.2006503386237332E-4</v>
      </c>
    </row>
    <row r="313" spans="1:18" x14ac:dyDescent="0.25">
      <c r="A313">
        <f t="shared" si="35"/>
        <v>330</v>
      </c>
      <c r="B313">
        <f>Data!A313</f>
        <v>9361</v>
      </c>
      <c r="D313">
        <f>Data!C313</f>
        <v>0.68009291121816928</v>
      </c>
      <c r="E313">
        <f t="shared" si="34"/>
        <v>0.67997531712097403</v>
      </c>
      <c r="G313">
        <f t="shared" si="36"/>
        <v>1.382837169516602E-6</v>
      </c>
    </row>
    <row r="314" spans="1:18" x14ac:dyDescent="0.25">
      <c r="A314">
        <f t="shared" si="35"/>
        <v>361</v>
      </c>
      <c r="B314">
        <f>Data!A314</f>
        <v>9392</v>
      </c>
      <c r="D314">
        <f>Data!C314</f>
        <v>0.68514911676990142</v>
      </c>
      <c r="E314">
        <f t="shared" si="34"/>
        <v>0.68185601761375492</v>
      </c>
      <c r="G314">
        <f t="shared" si="36"/>
        <v>1.0844502052212832E-3</v>
      </c>
    </row>
    <row r="315" spans="1:18" x14ac:dyDescent="0.25">
      <c r="A315">
        <f t="shared" si="35"/>
        <v>391</v>
      </c>
      <c r="B315">
        <f>Data!A315</f>
        <v>9422</v>
      </c>
      <c r="D315">
        <f>Data!C315</f>
        <v>0.68744436797430608</v>
      </c>
      <c r="E315">
        <f t="shared" si="34"/>
        <v>0.68359711353145558</v>
      </c>
      <c r="G315">
        <f t="shared" si="36"/>
        <v>1.4801366748032915E-3</v>
      </c>
    </row>
    <row r="316" spans="1:18" x14ac:dyDescent="0.25">
      <c r="A316">
        <f t="shared" si="35"/>
        <v>421</v>
      </c>
      <c r="B316">
        <f>Data!A316</f>
        <v>9452</v>
      </c>
      <c r="D316">
        <f>Data!C316</f>
        <v>0.68215531085111258</v>
      </c>
      <c r="E316">
        <f t="shared" si="34"/>
        <v>0.6852639161328502</v>
      </c>
      <c r="G316">
        <f t="shared" si="36"/>
        <v>9.6634267976470256E-4</v>
      </c>
    </row>
    <row r="317" spans="1:18" x14ac:dyDescent="0.25">
      <c r="A317">
        <f t="shared" si="35"/>
        <v>451</v>
      </c>
      <c r="B317">
        <f>Data!A317</f>
        <v>9482</v>
      </c>
      <c r="D317">
        <f>Data!C317</f>
        <v>0.68934044505620551</v>
      </c>
      <c r="E317">
        <f t="shared" si="34"/>
        <v>0.68685959554589771</v>
      </c>
      <c r="G317">
        <f t="shared" si="36"/>
        <v>6.1546142927944671E-4</v>
      </c>
    </row>
    <row r="318" spans="1:18" x14ac:dyDescent="0.25">
      <c r="A318">
        <f t="shared" si="35"/>
        <v>480</v>
      </c>
      <c r="B318">
        <f>Data!A318</f>
        <v>9511</v>
      </c>
      <c r="D318">
        <f>Data!C318</f>
        <v>0.68847556779077768</v>
      </c>
      <c r="E318">
        <f t="shared" si="34"/>
        <v>0.6883373328739012</v>
      </c>
      <c r="G318">
        <f t="shared" si="36"/>
        <v>1.9108892243846915E-6</v>
      </c>
    </row>
    <row r="319" spans="1:18" x14ac:dyDescent="0.25">
      <c r="A319">
        <f t="shared" si="35"/>
        <v>511</v>
      </c>
      <c r="B319">
        <f>Data!A319</f>
        <v>9542</v>
      </c>
      <c r="D319">
        <f>Data!C319</f>
        <v>0.68099105299380591</v>
      </c>
      <c r="E319">
        <f t="shared" si="34"/>
        <v>0.68984959473718754</v>
      </c>
      <c r="G319">
        <f t="shared" si="36"/>
        <v>7.8473761819234863E-3</v>
      </c>
      <c r="P319" t="s">
        <v>7</v>
      </c>
    </row>
    <row r="320" spans="1:18" x14ac:dyDescent="0.25">
      <c r="A320">
        <f t="shared" si="35"/>
        <v>541</v>
      </c>
      <c r="B320">
        <f>Data!A320</f>
        <v>9572</v>
      </c>
      <c r="D320">
        <f>Data!C320</f>
        <v>0.69456297315898141</v>
      </c>
      <c r="E320">
        <f t="shared" si="34"/>
        <v>0.69124960125963431</v>
      </c>
      <c r="G320">
        <f t="shared" si="36"/>
        <v>1.0978433343383051E-3</v>
      </c>
      <c r="P320" t="s">
        <v>4</v>
      </c>
      <c r="Q320" t="s">
        <v>5</v>
      </c>
      <c r="R320" t="s">
        <v>6</v>
      </c>
    </row>
    <row r="321" spans="1:18" x14ac:dyDescent="0.25">
      <c r="A321">
        <f t="shared" si="35"/>
        <v>571</v>
      </c>
      <c r="B321">
        <f>Data!A321</f>
        <v>9602</v>
      </c>
      <c r="D321">
        <f>Data!C321</f>
        <v>0.69549437944482684</v>
      </c>
      <c r="E321">
        <f t="shared" si="34"/>
        <v>0.69258986889788443</v>
      </c>
      <c r="G321">
        <f t="shared" si="36"/>
        <v>8.4361815172996808E-4</v>
      </c>
      <c r="P321">
        <v>0.72265935155227656</v>
      </c>
      <c r="Q321">
        <v>6.8958731764059714E-2</v>
      </c>
      <c r="R321">
        <v>1.4535857147999231E-3</v>
      </c>
    </row>
    <row r="322" spans="1:18" x14ac:dyDescent="0.25">
      <c r="A322">
        <f t="shared" si="35"/>
        <v>601</v>
      </c>
      <c r="B322">
        <f>Data!A322</f>
        <v>9632</v>
      </c>
      <c r="D322">
        <f>Data!C322</f>
        <v>0.69699128240422115</v>
      </c>
      <c r="E322">
        <f t="shared" si="34"/>
        <v>0.69387294673597999</v>
      </c>
      <c r="G322">
        <f t="shared" si="36"/>
        <v>9.7240173398250207E-4</v>
      </c>
      <c r="R322">
        <f>1/R321</f>
        <v>687.95392649936969</v>
      </c>
    </row>
    <row r="323" spans="1:18" x14ac:dyDescent="0.25">
      <c r="A323">
        <f t="shared" si="35"/>
        <v>630</v>
      </c>
      <c r="B323">
        <f>Data!A323</f>
        <v>9661</v>
      </c>
      <c r="D323">
        <f>Data!C323</f>
        <v>0.69605987611837572</v>
      </c>
      <c r="E323">
        <f t="shared" si="34"/>
        <v>0.69506118793316818</v>
      </c>
      <c r="G323">
        <f t="shared" si="36"/>
        <v>9.973780912731323E-5</v>
      </c>
      <c r="P323">
        <f>SUM(G302:G361)</f>
        <v>2.0509220608396255E-2</v>
      </c>
    </row>
    <row r="324" spans="1:18" x14ac:dyDescent="0.25">
      <c r="A324">
        <f t="shared" si="35"/>
        <v>661</v>
      </c>
      <c r="B324">
        <f>Data!A324</f>
        <v>9692</v>
      </c>
      <c r="D324">
        <f>Data!C324</f>
        <v>0.69662537279192471</v>
      </c>
      <c r="E324">
        <f t="shared" si="34"/>
        <v>0.69627719013656442</v>
      </c>
      <c r="G324">
        <f t="shared" si="36"/>
        <v>1.2123116149374685E-5</v>
      </c>
    </row>
    <row r="325" spans="1:18" x14ac:dyDescent="0.25">
      <c r="A325">
        <f t="shared" si="35"/>
        <v>691</v>
      </c>
      <c r="B325">
        <f>Data!A325</f>
        <v>9722</v>
      </c>
      <c r="D325">
        <f>Data!C325</f>
        <v>0.6982553337921541</v>
      </c>
      <c r="E325">
        <f t="shared" si="34"/>
        <v>0.69740292838163587</v>
      </c>
      <c r="G325">
        <f t="shared" si="36"/>
        <v>7.2659498388075408E-5</v>
      </c>
    </row>
    <row r="326" spans="1:18" x14ac:dyDescent="0.25">
      <c r="A326">
        <f t="shared" si="35"/>
        <v>721</v>
      </c>
      <c r="B326">
        <f>Data!A326</f>
        <v>9752</v>
      </c>
      <c r="D326">
        <f>Data!C326</f>
        <v>0.6977563661390227</v>
      </c>
      <c r="E326">
        <f t="shared" ref="E326:E360" si="37">$P$321-($Q$321*EXP(-$R$321*A326))</f>
        <v>0.69848063088860202</v>
      </c>
      <c r="G326">
        <f t="shared" ref="G326:G360" si="38">100*POWER((D326-E326),2)</f>
        <v>5.2455942748319154E-5</v>
      </c>
    </row>
    <row r="327" spans="1:18" x14ac:dyDescent="0.25">
      <c r="A327">
        <f t="shared" si="35"/>
        <v>751</v>
      </c>
      <c r="B327">
        <f>Data!A327</f>
        <v>9782</v>
      </c>
      <c r="D327">
        <f>Data!C327</f>
        <v>0.6972241339756825</v>
      </c>
      <c r="E327">
        <f t="shared" si="37"/>
        <v>0.69951234736319634</v>
      </c>
      <c r="G327">
        <f t="shared" si="38"/>
        <v>5.2359205067975523E-4</v>
      </c>
    </row>
    <row r="328" spans="1:18" x14ac:dyDescent="0.25">
      <c r="A328">
        <f t="shared" si="35"/>
        <v>781</v>
      </c>
      <c r="B328">
        <f>Data!A328</f>
        <v>9812</v>
      </c>
      <c r="D328">
        <f>Data!C328</f>
        <v>0.70118261069052534</v>
      </c>
      <c r="E328">
        <f t="shared" si="37"/>
        <v>0.70050004004932176</v>
      </c>
      <c r="G328">
        <f t="shared" si="38"/>
        <v>4.6590268023307141E-5</v>
      </c>
    </row>
    <row r="329" spans="1:18" x14ac:dyDescent="0.25">
      <c r="A329">
        <f t="shared" si="35"/>
        <v>811</v>
      </c>
      <c r="B329">
        <f>Data!A329</f>
        <v>9842</v>
      </c>
      <c r="D329">
        <f>Data!C329</f>
        <v>0.70108281715989906</v>
      </c>
      <c r="E329">
        <f t="shared" si="37"/>
        <v>0.70144558746108421</v>
      </c>
      <c r="G329">
        <f t="shared" si="38"/>
        <v>1.3160229142196057E-5</v>
      </c>
    </row>
    <row r="330" spans="1:18" x14ac:dyDescent="0.25">
      <c r="A330">
        <f t="shared" si="35"/>
        <v>841</v>
      </c>
      <c r="B330">
        <f>Data!A330</f>
        <v>9872</v>
      </c>
      <c r="D330">
        <f>Data!C330</f>
        <v>0.70121587520073414</v>
      </c>
      <c r="E330">
        <f t="shared" si="37"/>
        <v>0.70235078795558037</v>
      </c>
      <c r="G330">
        <f t="shared" si="38"/>
        <v>1.2880269611126568E-4</v>
      </c>
    </row>
    <row r="331" spans="1:18" x14ac:dyDescent="0.25">
      <c r="A331">
        <f t="shared" si="35"/>
        <v>871</v>
      </c>
      <c r="B331">
        <f>Data!A331</f>
        <v>9902</v>
      </c>
      <c r="D331">
        <f>Data!C331</f>
        <v>0.70228033952741453</v>
      </c>
      <c r="E331">
        <f t="shared" si="37"/>
        <v>0.7032173631532308</v>
      </c>
      <c r="G331">
        <f t="shared" si="38"/>
        <v>8.7801327533786722E-5</v>
      </c>
    </row>
    <row r="332" spans="1:18" x14ac:dyDescent="0.25">
      <c r="A332">
        <f t="shared" si="35"/>
        <v>901</v>
      </c>
      <c r="B332">
        <f>Data!A332</f>
        <v>9932</v>
      </c>
      <c r="D332">
        <f>Data!C332</f>
        <v>0.70394356503785271</v>
      </c>
      <c r="E332">
        <f t="shared" si="37"/>
        <v>0.70404696121216792</v>
      </c>
      <c r="G332">
        <f t="shared" si="38"/>
        <v>1.0690768863020622E-6</v>
      </c>
    </row>
    <row r="333" spans="1:18" x14ac:dyDescent="0.25">
      <c r="A333">
        <f t="shared" si="35"/>
        <v>930</v>
      </c>
      <c r="B333">
        <f>Data!A333</f>
        <v>9961</v>
      </c>
      <c r="D333">
        <f>Data!C333</f>
        <v>0.70590617114016985</v>
      </c>
      <c r="E333">
        <f t="shared" si="37"/>
        <v>0.70481524086089098</v>
      </c>
      <c r="G333">
        <f t="shared" si="38"/>
        <v>1.1901288742474685E-4</v>
      </c>
    </row>
    <row r="334" spans="1:18" x14ac:dyDescent="0.25">
      <c r="A334">
        <f t="shared" si="35"/>
        <v>961</v>
      </c>
      <c r="B334">
        <f>Data!A334</f>
        <v>9992</v>
      </c>
      <c r="D334">
        <f>Data!C334</f>
        <v>0.70444253269098422</v>
      </c>
      <c r="E334">
        <f t="shared" si="37"/>
        <v>0.70560146990923778</v>
      </c>
      <c r="G334">
        <f t="shared" si="38"/>
        <v>1.3431354758532834E-4</v>
      </c>
    </row>
    <row r="335" spans="1:18" x14ac:dyDescent="0.25">
      <c r="A335">
        <f t="shared" si="35"/>
        <v>991</v>
      </c>
      <c r="B335">
        <f>Data!A335</f>
        <v>10022</v>
      </c>
      <c r="D335">
        <f>Data!C335</f>
        <v>0.70673778389538888</v>
      </c>
      <c r="E335">
        <f t="shared" si="37"/>
        <v>0.70632933710112122</v>
      </c>
      <c r="G335">
        <f t="shared" si="38"/>
        <v>1.6682878374752688E-5</v>
      </c>
    </row>
    <row r="336" spans="1:18" x14ac:dyDescent="0.25">
      <c r="A336">
        <f t="shared" si="35"/>
        <v>1021</v>
      </c>
      <c r="B336">
        <f>Data!A336</f>
        <v>10052</v>
      </c>
      <c r="D336">
        <f>Data!C336</f>
        <v>0.70573984858912597</v>
      </c>
      <c r="E336">
        <f t="shared" si="37"/>
        <v>0.7070261458849264</v>
      </c>
      <c r="G336">
        <f t="shared" si="38"/>
        <v>1.6545607331835027E-4</v>
      </c>
    </row>
    <row r="337" spans="1:7" x14ac:dyDescent="0.25">
      <c r="A337">
        <f t="shared" si="35"/>
        <v>1051</v>
      </c>
      <c r="B337">
        <f>Data!A337</f>
        <v>10082</v>
      </c>
      <c r="D337">
        <f>Data!C337</f>
        <v>0.70736980958935547</v>
      </c>
      <c r="E337">
        <f t="shared" si="37"/>
        <v>0.70769322153636727</v>
      </c>
      <c r="G337">
        <f t="shared" si="38"/>
        <v>1.0459528746996203E-5</v>
      </c>
    </row>
    <row r="338" spans="1:7" x14ac:dyDescent="0.25">
      <c r="A338">
        <f t="shared" si="35"/>
        <v>1081</v>
      </c>
      <c r="B338">
        <f>Data!A338</f>
        <v>10112</v>
      </c>
      <c r="D338">
        <f>Data!C338</f>
        <v>0.70727001605872908</v>
      </c>
      <c r="E338">
        <f t="shared" si="37"/>
        <v>0.70833183278106948</v>
      </c>
      <c r="G338">
        <f t="shared" si="38"/>
        <v>1.1274547518417163E-4</v>
      </c>
    </row>
    <row r="339" spans="1:7" x14ac:dyDescent="0.25">
      <c r="A339">
        <f t="shared" si="35"/>
        <v>1111</v>
      </c>
      <c r="B339">
        <f>Data!A339</f>
        <v>10142</v>
      </c>
      <c r="D339">
        <f>Data!C339</f>
        <v>0.70850080293645334</v>
      </c>
      <c r="E339">
        <f t="shared" si="37"/>
        <v>0.708943194207587</v>
      </c>
      <c r="G339">
        <f t="shared" si="38"/>
        <v>1.9571003677525328E-5</v>
      </c>
    </row>
    <row r="340" spans="1:7" x14ac:dyDescent="0.25">
      <c r="A340">
        <f t="shared" si="35"/>
        <v>1141</v>
      </c>
      <c r="B340">
        <f>Data!A340</f>
        <v>10172</v>
      </c>
      <c r="D340">
        <f>Data!C340</f>
        <v>0.70949873824271625</v>
      </c>
      <c r="E340">
        <f t="shared" si="37"/>
        <v>0.70952846857745488</v>
      </c>
      <c r="G340">
        <f t="shared" si="38"/>
        <v>8.8389280367106655E-8</v>
      </c>
    </row>
    <row r="341" spans="1:7" x14ac:dyDescent="0.25">
      <c r="A341">
        <f t="shared" si="35"/>
        <v>1171</v>
      </c>
      <c r="B341">
        <f>Data!A341</f>
        <v>10202</v>
      </c>
      <c r="D341">
        <f>Data!C341</f>
        <v>0.71046340903877048</v>
      </c>
      <c r="E341">
        <f t="shared" si="37"/>
        <v>0.71008876903667018</v>
      </c>
      <c r="G341">
        <f t="shared" si="38"/>
        <v>1.4035513117371397E-5</v>
      </c>
    </row>
    <row r="342" spans="1:7" x14ac:dyDescent="0.25">
      <c r="A342">
        <f t="shared" si="35"/>
        <v>1201</v>
      </c>
      <c r="B342">
        <f>Data!A342</f>
        <v>10232</v>
      </c>
      <c r="D342">
        <f>Data!C342</f>
        <v>0.71016402844689153</v>
      </c>
      <c r="E342">
        <f t="shared" si="37"/>
        <v>0.71062516123280828</v>
      </c>
      <c r="G342">
        <f t="shared" si="38"/>
        <v>2.1264344624734442E-5</v>
      </c>
    </row>
    <row r="343" spans="1:7" x14ac:dyDescent="0.25">
      <c r="A343">
        <f t="shared" si="35"/>
        <v>1231</v>
      </c>
      <c r="B343">
        <f>Data!A343</f>
        <v>10262</v>
      </c>
      <c r="D343">
        <f>Data!C343</f>
        <v>0.70989791236522137</v>
      </c>
      <c r="E343">
        <f t="shared" si="37"/>
        <v>0.7111386653418017</v>
      </c>
      <c r="G343">
        <f t="shared" si="38"/>
        <v>1.5394679488929446E-4</v>
      </c>
    </row>
    <row r="344" spans="1:7" x14ac:dyDescent="0.25">
      <c r="A344">
        <f t="shared" si="35"/>
        <v>1261</v>
      </c>
      <c r="B344">
        <f>Data!A344</f>
        <v>10292</v>
      </c>
      <c r="D344">
        <f>Data!C344</f>
        <v>0.71069626061023172</v>
      </c>
      <c r="E344">
        <f t="shared" si="37"/>
        <v>0.71163025800823398</v>
      </c>
      <c r="G344">
        <f t="shared" si="38"/>
        <v>8.7235113947499589E-5</v>
      </c>
    </row>
    <row r="345" spans="1:7" x14ac:dyDescent="0.25">
      <c r="A345">
        <f t="shared" si="35"/>
        <v>1291</v>
      </c>
      <c r="B345">
        <f>Data!A345</f>
        <v>10322</v>
      </c>
      <c r="D345">
        <f>Data!C345</f>
        <v>0.71359027299839417</v>
      </c>
      <c r="E345">
        <f t="shared" si="37"/>
        <v>0.71210087420284207</v>
      </c>
      <c r="G345">
        <f t="shared" si="38"/>
        <v>2.218308772192044E-4</v>
      </c>
    </row>
    <row r="346" spans="1:7" x14ac:dyDescent="0.25">
      <c r="A346">
        <f t="shared" si="35"/>
        <v>1320</v>
      </c>
      <c r="B346">
        <f>Data!A346</f>
        <v>10351</v>
      </c>
      <c r="D346">
        <f>Data!C346</f>
        <v>0.71285845377380141</v>
      </c>
      <c r="E346">
        <f t="shared" si="37"/>
        <v>0.71253670555608817</v>
      </c>
      <c r="G346">
        <f t="shared" si="38"/>
        <v>1.0352191560165093E-5</v>
      </c>
    </row>
    <row r="347" spans="1:7" x14ac:dyDescent="0.25">
      <c r="A347">
        <f t="shared" si="35"/>
        <v>1351</v>
      </c>
      <c r="B347">
        <f>Data!A347</f>
        <v>10382</v>
      </c>
      <c r="D347">
        <f>Data!C347</f>
        <v>0.71229295710025231</v>
      </c>
      <c r="E347">
        <f t="shared" si="37"/>
        <v>0.71298271928386547</v>
      </c>
      <c r="G347">
        <f t="shared" si="38"/>
        <v>4.7577186994279865E-5</v>
      </c>
    </row>
    <row r="348" spans="1:7" x14ac:dyDescent="0.25">
      <c r="A348">
        <f t="shared" si="35"/>
        <v>1381</v>
      </c>
      <c r="B348">
        <f>Data!A348</f>
        <v>10412</v>
      </c>
      <c r="D348">
        <f>Data!C348</f>
        <v>0.71292498279421879</v>
      </c>
      <c r="E348">
        <f t="shared" si="37"/>
        <v>0.71339562537053491</v>
      </c>
      <c r="G348">
        <f t="shared" si="38"/>
        <v>2.2150443464148148E-5</v>
      </c>
    </row>
    <row r="349" spans="1:7" x14ac:dyDescent="0.25">
      <c r="A349">
        <f t="shared" si="35"/>
        <v>1411</v>
      </c>
      <c r="B349">
        <f>Data!A349</f>
        <v>10442</v>
      </c>
      <c r="D349">
        <f>Data!C349</f>
        <v>0.7145216792842396</v>
      </c>
      <c r="E349">
        <f t="shared" si="37"/>
        <v>0.71379091257579186</v>
      </c>
      <c r="G349">
        <f t="shared" si="38"/>
        <v>5.3401998217554235E-5</v>
      </c>
    </row>
    <row r="350" spans="1:7" x14ac:dyDescent="0.25">
      <c r="A350">
        <f t="shared" si="35"/>
        <v>1441</v>
      </c>
      <c r="B350">
        <f>Data!A350</f>
        <v>10472</v>
      </c>
      <c r="D350">
        <f>Data!C350</f>
        <v>0.71408924065152557</v>
      </c>
      <c r="E350">
        <f t="shared" si="37"/>
        <v>0.71416933270493133</v>
      </c>
      <c r="G350">
        <f t="shared" si="38"/>
        <v>6.4147370187504498E-7</v>
      </c>
    </row>
    <row r="351" spans="1:7" x14ac:dyDescent="0.25">
      <c r="A351">
        <f t="shared" si="35"/>
        <v>1470</v>
      </c>
      <c r="B351">
        <f>Data!A351</f>
        <v>10501</v>
      </c>
      <c r="D351">
        <f>Data!C351</f>
        <v>0.71528676301904104</v>
      </c>
      <c r="E351">
        <f t="shared" si="37"/>
        <v>0.71451978251704573</v>
      </c>
      <c r="G351">
        <f t="shared" si="38"/>
        <v>5.8825909044097294E-5</v>
      </c>
    </row>
    <row r="352" spans="1:7" x14ac:dyDescent="0.25">
      <c r="A352">
        <f t="shared" si="35"/>
        <v>1501</v>
      </c>
      <c r="B352">
        <f>Data!A352</f>
        <v>10532</v>
      </c>
      <c r="D352">
        <f>Data!C352</f>
        <v>0.71305804083505397</v>
      </c>
      <c r="E352">
        <f t="shared" si="37"/>
        <v>0.71487841992561163</v>
      </c>
      <c r="G352">
        <f t="shared" si="38"/>
        <v>3.3137800333395172E-4</v>
      </c>
    </row>
    <row r="353" spans="1:13" x14ac:dyDescent="0.25">
      <c r="A353">
        <f t="shared" si="35"/>
        <v>1531</v>
      </c>
      <c r="B353">
        <f>Data!A353</f>
        <v>10562</v>
      </c>
      <c r="D353">
        <f>Data!C353</f>
        <v>0.71432209222298693</v>
      </c>
      <c r="E353">
        <f t="shared" si="37"/>
        <v>0.71521043564549147</v>
      </c>
      <c r="G353">
        <f t="shared" si="38"/>
        <v>7.8915403630708852E-5</v>
      </c>
    </row>
    <row r="354" spans="1:13" x14ac:dyDescent="0.25">
      <c r="A354">
        <f t="shared" si="35"/>
        <v>1561</v>
      </c>
      <c r="B354">
        <f>Data!A354</f>
        <v>10592</v>
      </c>
      <c r="D354">
        <f>Data!C354</f>
        <v>0.71615164028446898</v>
      </c>
      <c r="E354">
        <f t="shared" si="37"/>
        <v>0.71552828411091685</v>
      </c>
      <c r="G354">
        <f t="shared" si="38"/>
        <v>3.8857291910556129E-5</v>
      </c>
    </row>
    <row r="355" spans="1:13" x14ac:dyDescent="0.25">
      <c r="A355">
        <f t="shared" si="35"/>
        <v>1591</v>
      </c>
      <c r="B355">
        <f>Data!A355</f>
        <v>10622</v>
      </c>
      <c r="D355">
        <f>Data!C355</f>
        <v>0.71412250516173437</v>
      </c>
      <c r="E355">
        <f t="shared" si="37"/>
        <v>0.71583256984476662</v>
      </c>
      <c r="G355">
        <f t="shared" si="38"/>
        <v>2.9243212201541998E-4</v>
      </c>
    </row>
    <row r="356" spans="1:13" x14ac:dyDescent="0.25">
      <c r="A356">
        <f t="shared" si="35"/>
        <v>1621</v>
      </c>
      <c r="B356">
        <f>Data!A356</f>
        <v>10652</v>
      </c>
      <c r="D356">
        <f>Data!C356</f>
        <v>0.71854668501949992</v>
      </c>
      <c r="E356">
        <f t="shared" si="37"/>
        <v>0.71612387157466662</v>
      </c>
      <c r="G356">
        <f t="shared" si="38"/>
        <v>5.8700249884650261E-4</v>
      </c>
    </row>
    <row r="357" spans="1:13" x14ac:dyDescent="0.25">
      <c r="A357">
        <f t="shared" si="35"/>
        <v>1651</v>
      </c>
      <c r="B357">
        <f>Data!A357</f>
        <v>10682</v>
      </c>
      <c r="D357">
        <f>Data!C357</f>
        <v>0.71638449185593034</v>
      </c>
      <c r="E357">
        <f t="shared" si="37"/>
        <v>0.71640274333368448</v>
      </c>
      <c r="G357">
        <f t="shared" si="38"/>
        <v>3.3311644020982032E-8</v>
      </c>
    </row>
    <row r="358" spans="1:13" x14ac:dyDescent="0.25">
      <c r="A358">
        <f t="shared" si="35"/>
        <v>1681</v>
      </c>
      <c r="B358">
        <f>Data!A358</f>
        <v>10712</v>
      </c>
      <c r="D358">
        <f>Data!C358</f>
        <v>0.71818077540720349</v>
      </c>
      <c r="E358">
        <f t="shared" si="37"/>
        <v>0.71666971551405723</v>
      </c>
      <c r="G358">
        <f t="shared" si="38"/>
        <v>2.2833020006751882E-4</v>
      </c>
    </row>
    <row r="359" spans="1:13" x14ac:dyDescent="0.25">
      <c r="A359">
        <f t="shared" si="35"/>
        <v>1711</v>
      </c>
      <c r="B359">
        <f>Data!A359</f>
        <v>10742</v>
      </c>
      <c r="D359">
        <f>Data!C359</f>
        <v>0.71678366597843535</v>
      </c>
      <c r="E359">
        <f t="shared" si="37"/>
        <v>0.71692529587595533</v>
      </c>
      <c r="G359">
        <f t="shared" si="38"/>
        <v>2.005902787151982E-6</v>
      </c>
    </row>
    <row r="360" spans="1:13" x14ac:dyDescent="0.25">
      <c r="A360">
        <f t="shared" si="35"/>
        <v>1740</v>
      </c>
      <c r="B360">
        <f>Data!A360</f>
        <v>10771</v>
      </c>
      <c r="D360">
        <f>Data!C360</f>
        <v>0.718114246386786</v>
      </c>
      <c r="E360">
        <f t="shared" si="37"/>
        <v>0.71716198542524279</v>
      </c>
      <c r="G360">
        <f t="shared" si="38"/>
        <v>9.0680093887921125E-5</v>
      </c>
    </row>
    <row r="361" spans="1:13" x14ac:dyDescent="0.25">
      <c r="A361">
        <f t="shared" si="35"/>
        <v>1771</v>
      </c>
      <c r="B361">
        <f>Data!A361</f>
        <v>10802</v>
      </c>
      <c r="D361">
        <f>Data!C361</f>
        <v>0.71808098187657721</v>
      </c>
      <c r="E361">
        <f t="shared" ref="E361" si="39">$P$321-($Q$321*EXP(-$R$321*A361))</f>
        <v>0.71740420477779132</v>
      </c>
      <c r="G361">
        <f t="shared" ref="G361" si="40">100*POWER((D361-E361),2)</f>
        <v>4.5802724144104048E-5</v>
      </c>
      <c r="M361" t="s">
        <v>12</v>
      </c>
    </row>
    <row r="362" spans="1:13" x14ac:dyDescent="0.25">
      <c r="A362">
        <f>B362-$B$362</f>
        <v>0</v>
      </c>
      <c r="B362">
        <f>Data!A362</f>
        <v>10835</v>
      </c>
      <c r="C362">
        <f>Data!C362</f>
        <v>0.71874627208075248</v>
      </c>
      <c r="F362">
        <f t="shared" ref="F362:F421" si="41">$O$380+($P$380*EXP(-$Q$380*A362))</f>
        <v>0.66955273458404851</v>
      </c>
    </row>
    <row r="363" spans="1:13" x14ac:dyDescent="0.25">
      <c r="A363">
        <f t="shared" ref="A363:A420" si="42">B363-$B$362</f>
        <v>30</v>
      </c>
      <c r="B363">
        <f>Data!A363</f>
        <v>10865</v>
      </c>
      <c r="C363">
        <f>Data!C363</f>
        <v>0.70001835283321867</v>
      </c>
      <c r="F363">
        <f t="shared" si="41"/>
        <v>0.66549574702177738</v>
      </c>
    </row>
    <row r="364" spans="1:13" x14ac:dyDescent="0.25">
      <c r="A364">
        <f t="shared" si="42"/>
        <v>61</v>
      </c>
      <c r="B364">
        <f>Data!A364</f>
        <v>10896</v>
      </c>
      <c r="C364">
        <f>Data!C364</f>
        <v>0.69180201881165404</v>
      </c>
      <c r="F364">
        <f t="shared" si="41"/>
        <v>0.66138813541409436</v>
      </c>
    </row>
    <row r="365" spans="1:13" x14ac:dyDescent="0.25">
      <c r="A365">
        <f t="shared" si="42"/>
        <v>91</v>
      </c>
      <c r="B365">
        <f>Data!A365</f>
        <v>10926</v>
      </c>
      <c r="C365">
        <f>Data!C365</f>
        <v>0.68268754301445289</v>
      </c>
      <c r="F365">
        <f t="shared" si="41"/>
        <v>0.65749326328795454</v>
      </c>
    </row>
    <row r="366" spans="1:13" x14ac:dyDescent="0.25">
      <c r="A366">
        <f t="shared" si="42"/>
        <v>121</v>
      </c>
      <c r="B366">
        <f>Data!A366</f>
        <v>10956</v>
      </c>
      <c r="C366">
        <f>Data!C366</f>
        <v>0.6742383574214269</v>
      </c>
      <c r="F366">
        <f t="shared" si="41"/>
        <v>0.6536757273396554</v>
      </c>
    </row>
    <row r="367" spans="1:13" x14ac:dyDescent="0.25">
      <c r="A367">
        <f t="shared" si="42"/>
        <v>150</v>
      </c>
      <c r="B367">
        <f>Data!A367</f>
        <v>10985</v>
      </c>
      <c r="C367">
        <f>Data!C367</f>
        <v>0.66705322321633409</v>
      </c>
      <c r="F367">
        <f t="shared" si="41"/>
        <v>0.65005751124838296</v>
      </c>
    </row>
    <row r="368" spans="1:13" x14ac:dyDescent="0.25">
      <c r="A368">
        <f t="shared" si="42"/>
        <v>180</v>
      </c>
      <c r="B368">
        <f>Data!A368</f>
        <v>11015</v>
      </c>
      <c r="C368">
        <f>Data!C368</f>
        <v>0.66099908235833904</v>
      </c>
      <c r="F368">
        <f t="shared" si="41"/>
        <v>0.64638761882302553</v>
      </c>
    </row>
    <row r="369" spans="1:17" x14ac:dyDescent="0.25">
      <c r="A369">
        <f t="shared" si="42"/>
        <v>211</v>
      </c>
      <c r="B369">
        <f>Data!A369</f>
        <v>11046</v>
      </c>
      <c r="C369">
        <f>Data!C369</f>
        <v>0.65471208992888275</v>
      </c>
      <c r="F369">
        <f t="shared" si="41"/>
        <v>0.6426719326164585</v>
      </c>
    </row>
    <row r="370" spans="1:17" x14ac:dyDescent="0.25">
      <c r="A370">
        <f t="shared" si="42"/>
        <v>241</v>
      </c>
      <c r="B370">
        <f>Data!A370</f>
        <v>11076</v>
      </c>
      <c r="C370">
        <f>Data!C370</f>
        <v>0.64968914888735951</v>
      </c>
      <c r="F370">
        <f t="shared" si="41"/>
        <v>0.63914868747605325</v>
      </c>
    </row>
    <row r="371" spans="1:17" x14ac:dyDescent="0.25">
      <c r="A371">
        <f t="shared" si="42"/>
        <v>271</v>
      </c>
      <c r="B371">
        <f>Data!A371</f>
        <v>11106</v>
      </c>
      <c r="C371">
        <f>Data!C371</f>
        <v>0.64449988529479241</v>
      </c>
      <c r="F371">
        <f t="shared" si="41"/>
        <v>0.63569539952652121</v>
      </c>
    </row>
    <row r="372" spans="1:17" x14ac:dyDescent="0.25">
      <c r="A372">
        <f t="shared" si="42"/>
        <v>300</v>
      </c>
      <c r="B372">
        <f>Data!A372</f>
        <v>11135</v>
      </c>
      <c r="C372">
        <f>Data!C372</f>
        <v>0.63974306033493922</v>
      </c>
      <c r="F372">
        <f t="shared" si="41"/>
        <v>0.63242241344439654</v>
      </c>
    </row>
    <row r="373" spans="1:17" x14ac:dyDescent="0.25">
      <c r="A373">
        <f t="shared" si="42"/>
        <v>331</v>
      </c>
      <c r="B373">
        <f>Data!A373</f>
        <v>11166</v>
      </c>
      <c r="C373">
        <f>Data!C373</f>
        <v>0.6356847900894701</v>
      </c>
      <c r="F373">
        <f t="shared" si="41"/>
        <v>0.6289931665301951</v>
      </c>
    </row>
    <row r="374" spans="1:17" x14ac:dyDescent="0.25">
      <c r="A374">
        <f t="shared" si="42"/>
        <v>361</v>
      </c>
      <c r="B374">
        <f>Data!A374</f>
        <v>11196</v>
      </c>
      <c r="C374">
        <f>Data!C374</f>
        <v>0.63132713925212203</v>
      </c>
      <c r="F374">
        <f t="shared" si="41"/>
        <v>0.62574152555352813</v>
      </c>
    </row>
    <row r="375" spans="1:17" x14ac:dyDescent="0.25">
      <c r="A375">
        <f t="shared" si="42"/>
        <v>391</v>
      </c>
      <c r="B375">
        <f>Data!A375</f>
        <v>11226</v>
      </c>
      <c r="C375">
        <f>Data!C375</f>
        <v>0.62710254645560914</v>
      </c>
      <c r="F375">
        <f t="shared" si="41"/>
        <v>0.62255444882356858</v>
      </c>
    </row>
    <row r="376" spans="1:17" x14ac:dyDescent="0.25">
      <c r="A376">
        <f t="shared" si="42"/>
        <v>421</v>
      </c>
      <c r="B376">
        <f>Data!A376</f>
        <v>11256</v>
      </c>
      <c r="C376">
        <f>Data!C376</f>
        <v>0.62291121816930484</v>
      </c>
      <c r="F376">
        <f t="shared" si="41"/>
        <v>0.61943065435931577</v>
      </c>
    </row>
    <row r="377" spans="1:17" x14ac:dyDescent="0.25">
      <c r="A377">
        <f t="shared" si="42"/>
        <v>450</v>
      </c>
      <c r="B377">
        <f>Data!A377</f>
        <v>11285</v>
      </c>
      <c r="C377">
        <f>Data!C377</f>
        <v>0.61938518008717591</v>
      </c>
      <c r="F377">
        <f t="shared" si="41"/>
        <v>0.61646995836340157</v>
      </c>
    </row>
    <row r="378" spans="1:17" x14ac:dyDescent="0.25">
      <c r="A378">
        <f t="shared" si="42"/>
        <v>481</v>
      </c>
      <c r="B378">
        <f>Data!A378</f>
        <v>11316</v>
      </c>
      <c r="C378">
        <f>Data!C378</f>
        <v>0.61615852259692594</v>
      </c>
      <c r="F378">
        <f t="shared" si="41"/>
        <v>0.61336791107290844</v>
      </c>
      <c r="O378" t="s">
        <v>7</v>
      </c>
    </row>
    <row r="379" spans="1:17" x14ac:dyDescent="0.25">
      <c r="A379">
        <f t="shared" si="42"/>
        <v>511</v>
      </c>
      <c r="B379">
        <f>Data!A379</f>
        <v>11346</v>
      </c>
      <c r="C379">
        <f>Data!C379</f>
        <v>0.61243289745354446</v>
      </c>
      <c r="F379">
        <f t="shared" si="41"/>
        <v>0.61042652355148086</v>
      </c>
      <c r="O379" t="s">
        <v>4</v>
      </c>
      <c r="P379" t="s">
        <v>5</v>
      </c>
      <c r="Q379" t="s">
        <v>6</v>
      </c>
    </row>
    <row r="380" spans="1:17" x14ac:dyDescent="0.25">
      <c r="A380">
        <f t="shared" si="42"/>
        <v>541</v>
      </c>
      <c r="B380">
        <f>Data!A380</f>
        <v>11376</v>
      </c>
      <c r="C380">
        <f>Data!C380</f>
        <v>0.60864074328974538</v>
      </c>
      <c r="F380">
        <f t="shared" si="41"/>
        <v>0.60754353991626275</v>
      </c>
      <c r="O380">
        <v>0.46523118400331831</v>
      </c>
      <c r="P380">
        <v>0.20432155058073023</v>
      </c>
      <c r="Q380">
        <v>6.6852245819420291E-4</v>
      </c>
    </row>
    <row r="381" spans="1:17" x14ac:dyDescent="0.25">
      <c r="A381">
        <f t="shared" si="42"/>
        <v>570</v>
      </c>
      <c r="B381">
        <f>Data!A381</f>
        <v>11405</v>
      </c>
      <c r="C381">
        <f>Data!C381</f>
        <v>0.60561367286074785</v>
      </c>
      <c r="F381">
        <f t="shared" si="41"/>
        <v>0.60481108161826846</v>
      </c>
      <c r="Q381">
        <f>1/Q380</f>
        <v>1495.8360601694317</v>
      </c>
    </row>
    <row r="382" spans="1:17" x14ac:dyDescent="0.25">
      <c r="A382">
        <f t="shared" si="42"/>
        <v>600</v>
      </c>
      <c r="B382">
        <f>Data!A382</f>
        <v>11435</v>
      </c>
      <c r="C382">
        <f>Data!C382</f>
        <v>0.60232048635008029</v>
      </c>
      <c r="F382">
        <f t="shared" si="41"/>
        <v>0.6020395976169115</v>
      </c>
      <c r="G382">
        <f t="shared" ref="G382:G421" si="43">POWER((C382-F382),2)</f>
        <v>7.8898480421163552E-8</v>
      </c>
      <c r="O382">
        <f>SUM(G362:G421)</f>
        <v>1.9690159751879432E-6</v>
      </c>
    </row>
    <row r="383" spans="1:17" x14ac:dyDescent="0.25">
      <c r="A383">
        <f t="shared" si="42"/>
        <v>631</v>
      </c>
      <c r="B383">
        <f>Data!A383</f>
        <v>11466</v>
      </c>
      <c r="C383">
        <f>Data!C383</f>
        <v>0.59962606102317051</v>
      </c>
      <c r="F383">
        <f t="shared" si="41"/>
        <v>0.59923353038605509</v>
      </c>
      <c r="G383">
        <f t="shared" si="43"/>
        <v>1.54080301074236E-7</v>
      </c>
    </row>
    <row r="384" spans="1:17" x14ac:dyDescent="0.25">
      <c r="A384">
        <f t="shared" si="42"/>
        <v>661</v>
      </c>
      <c r="B384">
        <f>Data!A384</f>
        <v>11496</v>
      </c>
      <c r="C384">
        <f>Data!C384</f>
        <v>0.59669878412479926</v>
      </c>
      <c r="F384">
        <f t="shared" si="41"/>
        <v>0.59657279366472171</v>
      </c>
      <c r="G384">
        <f t="shared" si="43"/>
        <v>1.5873596030553194E-8</v>
      </c>
    </row>
    <row r="385" spans="1:7" x14ac:dyDescent="0.25">
      <c r="A385">
        <f t="shared" si="42"/>
        <v>691</v>
      </c>
      <c r="B385">
        <f>Data!A385</f>
        <v>11526</v>
      </c>
      <c r="C385">
        <f>Data!C385</f>
        <v>0.59393782977747189</v>
      </c>
      <c r="F385">
        <f t="shared" si="41"/>
        <v>0.59396488825635685</v>
      </c>
      <c r="G385">
        <f t="shared" si="43"/>
        <v>7.3216127956760643E-10</v>
      </c>
    </row>
    <row r="386" spans="1:7" x14ac:dyDescent="0.25">
      <c r="A386">
        <f t="shared" si="42"/>
        <v>720</v>
      </c>
      <c r="B386">
        <f>Data!A386</f>
        <v>11555</v>
      </c>
      <c r="C386">
        <f>Data!C386</f>
        <v>0.59157604955264964</v>
      </c>
      <c r="F386">
        <f t="shared" si="41"/>
        <v>0.59149314589666369</v>
      </c>
      <c r="G386">
        <f t="shared" si="43"/>
        <v>6.8730161758376191E-9</v>
      </c>
    </row>
    <row r="387" spans="1:7" x14ac:dyDescent="0.25">
      <c r="A387">
        <f t="shared" si="42"/>
        <v>750</v>
      </c>
      <c r="B387">
        <f>Data!A387</f>
        <v>11585</v>
      </c>
      <c r="C387">
        <f>Data!C387</f>
        <v>0.58864877265427862</v>
      </c>
      <c r="F387">
        <f t="shared" si="41"/>
        <v>0.58898610144866814</v>
      </c>
      <c r="G387">
        <f t="shared" si="43"/>
        <v>1.1379071552428992E-7</v>
      </c>
    </row>
    <row r="388" spans="1:7" x14ac:dyDescent="0.25">
      <c r="A388">
        <f t="shared" si="42"/>
        <v>781</v>
      </c>
      <c r="B388">
        <f>Data!A388</f>
        <v>11616</v>
      </c>
      <c r="C388">
        <f>Data!C388</f>
        <v>0.58612066987841238</v>
      </c>
      <c r="F388">
        <f t="shared" si="41"/>
        <v>0.58644777351014254</v>
      </c>
      <c r="G388">
        <f t="shared" si="43"/>
        <v>1.0699678589106238E-7</v>
      </c>
    </row>
    <row r="389" spans="1:7" x14ac:dyDescent="0.25">
      <c r="A389">
        <f t="shared" si="42"/>
        <v>811</v>
      </c>
      <c r="B389">
        <f>Data!A389</f>
        <v>11646</v>
      </c>
      <c r="C389">
        <f>Data!C389</f>
        <v>0.58359256710254648</v>
      </c>
      <c r="F389">
        <f t="shared" si="41"/>
        <v>0.58404090945408793</v>
      </c>
      <c r="G389">
        <f t="shared" si="43"/>
        <v>2.010108641857199E-7</v>
      </c>
    </row>
    <row r="390" spans="1:7" x14ac:dyDescent="0.25">
      <c r="A390">
        <f t="shared" si="42"/>
        <v>841</v>
      </c>
      <c r="B390">
        <f>Data!A390</f>
        <v>11676</v>
      </c>
      <c r="C390">
        <f>Data!C390</f>
        <v>0.58162996100022935</v>
      </c>
      <c r="F390">
        <f t="shared" si="41"/>
        <v>0.58168183584163413</v>
      </c>
      <c r="G390">
        <f t="shared" si="43"/>
        <v>2.6909991707717506E-9</v>
      </c>
    </row>
    <row r="391" spans="1:7" x14ac:dyDescent="0.25">
      <c r="A391">
        <f t="shared" si="42"/>
        <v>870</v>
      </c>
      <c r="B391">
        <f>Data!A391</f>
        <v>11705</v>
      </c>
      <c r="C391">
        <f>Data!C391</f>
        <v>0.57920165175498972</v>
      </c>
      <c r="F391">
        <f t="shared" si="41"/>
        <v>0.57944593335880912</v>
      </c>
      <c r="G391">
        <f t="shared" si="43"/>
        <v>5.9673501964576462E-8</v>
      </c>
    </row>
    <row r="392" spans="1:7" x14ac:dyDescent="0.25">
      <c r="A392">
        <f t="shared" si="42"/>
        <v>901</v>
      </c>
      <c r="B392">
        <f>Data!A392</f>
        <v>11736</v>
      </c>
      <c r="C392">
        <f>Data!C392</f>
        <v>0.57733883918329887</v>
      </c>
      <c r="F392">
        <f t="shared" si="41"/>
        <v>0.57710328310082026</v>
      </c>
      <c r="G392">
        <f t="shared" si="43"/>
        <v>5.5486667992667434E-8</v>
      </c>
    </row>
    <row r="393" spans="1:7" x14ac:dyDescent="0.25">
      <c r="A393">
        <f t="shared" si="42"/>
        <v>931</v>
      </c>
      <c r="B393">
        <f>Data!A393</f>
        <v>11766</v>
      </c>
      <c r="C393">
        <f>Data!C393</f>
        <v>0.57491052993805924</v>
      </c>
      <c r="F393">
        <f t="shared" si="41"/>
        <v>0.57488196227923416</v>
      </c>
      <c r="G393">
        <f t="shared" si="43"/>
        <v>8.1611113074645353E-10</v>
      </c>
    </row>
    <row r="394" spans="1:7" x14ac:dyDescent="0.25">
      <c r="A394">
        <f t="shared" si="42"/>
        <v>961</v>
      </c>
      <c r="B394">
        <f>Data!A394</f>
        <v>11796</v>
      </c>
      <c r="C394">
        <f>Data!C394</f>
        <v>0.57268180775407207</v>
      </c>
      <c r="F394">
        <f t="shared" si="41"/>
        <v>0.57270474777398805</v>
      </c>
      <c r="G394">
        <f t="shared" si="43"/>
        <v>5.2624451374577011E-10</v>
      </c>
    </row>
    <row r="395" spans="1:7" x14ac:dyDescent="0.25">
      <c r="A395">
        <f t="shared" si="42"/>
        <v>990</v>
      </c>
      <c r="B395">
        <f>Data!A395</f>
        <v>11825</v>
      </c>
      <c r="C395">
        <f>Data!C395</f>
        <v>0.57028676301904102</v>
      </c>
      <c r="F395">
        <f t="shared" si="41"/>
        <v>0.57064120923401873</v>
      </c>
      <c r="G395">
        <f t="shared" si="43"/>
        <v>1.2563211931202542E-7</v>
      </c>
    </row>
    <row r="396" spans="1:7" x14ac:dyDescent="0.25">
      <c r="A396">
        <f t="shared" si="42"/>
        <v>1020</v>
      </c>
      <c r="B396">
        <f>Data!A396</f>
        <v>11855</v>
      </c>
      <c r="C396">
        <f>Data!C396</f>
        <v>0.56865680201881164</v>
      </c>
      <c r="F396">
        <f t="shared" si="41"/>
        <v>0.56854819868234585</v>
      </c>
      <c r="G396">
        <f t="shared" si="43"/>
        <v>1.1794684691500413E-8</v>
      </c>
    </row>
    <row r="397" spans="1:7" x14ac:dyDescent="0.25">
      <c r="A397">
        <f t="shared" si="42"/>
        <v>1051</v>
      </c>
      <c r="B397">
        <f>Data!A397</f>
        <v>11886</v>
      </c>
      <c r="C397">
        <f>Data!C397</f>
        <v>0.56639481532461577</v>
      </c>
      <c r="F397">
        <f t="shared" si="41"/>
        <v>0.56642907105252349</v>
      </c>
      <c r="G397">
        <f t="shared" si="43"/>
        <v>1.1734548944875508E-9</v>
      </c>
    </row>
    <row r="398" spans="1:7" x14ac:dyDescent="0.25">
      <c r="A398">
        <f t="shared" si="42"/>
        <v>1081</v>
      </c>
      <c r="B398">
        <f>Data!A398</f>
        <v>11916</v>
      </c>
      <c r="C398">
        <f>Data!C398</f>
        <v>0.5641660931406286</v>
      </c>
      <c r="F398">
        <f t="shared" si="41"/>
        <v>0.56441969628065114</v>
      </c>
      <c r="G398">
        <f t="shared" si="43"/>
        <v>6.4314552629292163E-8</v>
      </c>
    </row>
    <row r="399" spans="1:7" x14ac:dyDescent="0.25">
      <c r="A399">
        <f t="shared" si="42"/>
        <v>1111</v>
      </c>
      <c r="B399">
        <f>Data!A399</f>
        <v>11946</v>
      </c>
      <c r="C399">
        <f>Data!C399</f>
        <v>0.56270245469144298</v>
      </c>
      <c r="F399">
        <f t="shared" si="41"/>
        <v>0.56245021944629081</v>
      </c>
      <c r="G399">
        <f t="shared" si="43"/>
        <v>6.362261889697322E-8</v>
      </c>
    </row>
    <row r="400" spans="1:7" x14ac:dyDescent="0.25">
      <c r="A400">
        <f t="shared" si="42"/>
        <v>1140</v>
      </c>
      <c r="B400">
        <f>Data!A400</f>
        <v>11975</v>
      </c>
      <c r="C400">
        <f>Data!C400</f>
        <v>0.56040720348703832</v>
      </c>
      <c r="F400">
        <f t="shared" si="41"/>
        <v>0.56058357225030431</v>
      </c>
      <c r="G400">
        <f t="shared" si="43"/>
        <v>3.1105940655974212E-8</v>
      </c>
    </row>
    <row r="401" spans="1:7" x14ac:dyDescent="0.25">
      <c r="A401">
        <f t="shared" si="42"/>
        <v>1170</v>
      </c>
      <c r="B401">
        <f>Data!A401</f>
        <v>12005</v>
      </c>
      <c r="C401">
        <f>Data!C401</f>
        <v>0.55867744895618265</v>
      </c>
      <c r="F401">
        <f t="shared" si="41"/>
        <v>0.55869026509767461</v>
      </c>
      <c r="G401">
        <f t="shared" si="43"/>
        <v>1.6425348274183277E-10</v>
      </c>
    </row>
    <row r="402" spans="1:7" x14ac:dyDescent="0.25">
      <c r="A402">
        <f t="shared" si="42"/>
        <v>1201</v>
      </c>
      <c r="B402">
        <f>Data!A402</f>
        <v>12036</v>
      </c>
      <c r="C402">
        <f>Data!C402</f>
        <v>0.55721381050699692</v>
      </c>
      <c r="F402">
        <f t="shared" si="41"/>
        <v>0.55677333281289898</v>
      </c>
      <c r="G402">
        <f t="shared" si="43"/>
        <v>1.9402059899783881E-7</v>
      </c>
    </row>
    <row r="403" spans="1:7" x14ac:dyDescent="0.25">
      <c r="A403">
        <f t="shared" si="42"/>
        <v>1231</v>
      </c>
      <c r="B403">
        <f>Data!A403</f>
        <v>12066</v>
      </c>
      <c r="C403">
        <f>Data!C403</f>
        <v>0.5547855012617573</v>
      </c>
      <c r="F403">
        <f t="shared" si="41"/>
        <v>0.55495568138020146</v>
      </c>
      <c r="G403">
        <f t="shared" si="43"/>
        <v>2.8961272713669397E-8</v>
      </c>
    </row>
    <row r="404" spans="1:7" x14ac:dyDescent="0.25">
      <c r="A404">
        <f t="shared" si="42"/>
        <v>1261</v>
      </c>
      <c r="B404">
        <f>Data!A404</f>
        <v>12096</v>
      </c>
      <c r="C404">
        <f>Data!C404</f>
        <v>0.55322206928194539</v>
      </c>
      <c r="F404">
        <f t="shared" si="41"/>
        <v>0.55317412104623553</v>
      </c>
      <c r="G404">
        <f t="shared" si="43"/>
        <v>2.2990333076883318E-9</v>
      </c>
    </row>
    <row r="405" spans="1:7" x14ac:dyDescent="0.25">
      <c r="A405">
        <f t="shared" si="42"/>
        <v>1290</v>
      </c>
      <c r="B405">
        <f>Data!A405</f>
        <v>12125</v>
      </c>
      <c r="C405">
        <f>Data!C405</f>
        <v>0.55175843083275988</v>
      </c>
      <c r="F405">
        <f t="shared" si="41"/>
        <v>0.55148557891978867</v>
      </c>
      <c r="G405">
        <f t="shared" si="43"/>
        <v>7.4448166412052583E-8</v>
      </c>
    </row>
    <row r="406" spans="1:7" x14ac:dyDescent="0.25">
      <c r="A406">
        <f t="shared" si="42"/>
        <v>1321</v>
      </c>
      <c r="B406">
        <f>Data!A406</f>
        <v>12156</v>
      </c>
      <c r="C406">
        <f>Data!C406</f>
        <v>0.54972929571002516</v>
      </c>
      <c r="F406">
        <f t="shared" si="41"/>
        <v>0.54971642141916832</v>
      </c>
      <c r="G406">
        <f t="shared" si="43"/>
        <v>1.6574736506637677E-10</v>
      </c>
    </row>
    <row r="407" spans="1:7" x14ac:dyDescent="0.25">
      <c r="A407">
        <f t="shared" si="42"/>
        <v>1351</v>
      </c>
      <c r="B407">
        <f>Data!A407</f>
        <v>12186</v>
      </c>
      <c r="C407">
        <f>Data!C407</f>
        <v>0.54823239275063085</v>
      </c>
      <c r="F407">
        <f t="shared" si="41"/>
        <v>0.5480388912887566</v>
      </c>
      <c r="G407">
        <f t="shared" si="43"/>
        <v>3.744281574747023E-8</v>
      </c>
    </row>
    <row r="408" spans="1:7" x14ac:dyDescent="0.25">
      <c r="A408">
        <f t="shared" si="42"/>
        <v>1381</v>
      </c>
      <c r="B408">
        <f>Data!A408</f>
        <v>12216</v>
      </c>
      <c r="C408">
        <f>Data!C408</f>
        <v>0.54646937370956639</v>
      </c>
      <c r="F408">
        <f t="shared" si="41"/>
        <v>0.54639467002299991</v>
      </c>
      <c r="G408">
        <f t="shared" si="43"/>
        <v>5.5806407866228295E-9</v>
      </c>
    </row>
    <row r="409" spans="1:7" x14ac:dyDescent="0.25">
      <c r="A409">
        <f t="shared" si="42"/>
        <v>1411</v>
      </c>
      <c r="B409">
        <f>Data!A409</f>
        <v>12246</v>
      </c>
      <c r="C409">
        <f>Data!C409</f>
        <v>0.54513879330121584</v>
      </c>
      <c r="F409">
        <f t="shared" si="41"/>
        <v>0.54478309624452903</v>
      </c>
      <c r="G409">
        <f t="shared" si="43"/>
        <v>1.2652039613565977E-7</v>
      </c>
    </row>
    <row r="410" spans="1:7" x14ac:dyDescent="0.25">
      <c r="A410">
        <f t="shared" si="42"/>
        <v>1440</v>
      </c>
      <c r="B410">
        <f>Data!A410</f>
        <v>12275</v>
      </c>
      <c r="C410">
        <f>Data!C410</f>
        <v>0.54330924523973401</v>
      </c>
      <c r="F410">
        <f t="shared" si="41"/>
        <v>0.54325566539475956</v>
      </c>
      <c r="G410">
        <f t="shared" si="43"/>
        <v>2.8707997874860481E-9</v>
      </c>
    </row>
    <row r="411" spans="1:7" x14ac:dyDescent="0.25">
      <c r="A411">
        <f t="shared" si="42"/>
        <v>1471</v>
      </c>
      <c r="B411">
        <f>Data!A411</f>
        <v>12306</v>
      </c>
      <c r="C411">
        <f>Data!C411</f>
        <v>0.54174581325992199</v>
      </c>
      <c r="F411">
        <f t="shared" si="41"/>
        <v>0.54165531104041786</v>
      </c>
      <c r="G411">
        <f t="shared" si="43"/>
        <v>8.1906517351736207E-9</v>
      </c>
    </row>
    <row r="412" spans="1:7" x14ac:dyDescent="0.25">
      <c r="A412">
        <f t="shared" si="42"/>
        <v>1501</v>
      </c>
      <c r="B412">
        <f>Data!A412</f>
        <v>12336</v>
      </c>
      <c r="C412">
        <f>Data!C412</f>
        <v>0.54001605872906633</v>
      </c>
      <c r="F412">
        <f t="shared" si="41"/>
        <v>0.54013784148340971</v>
      </c>
      <c r="G412">
        <f t="shared" si="43"/>
        <v>1.4831039255460104E-8</v>
      </c>
    </row>
    <row r="413" spans="1:7" x14ac:dyDescent="0.25">
      <c r="A413">
        <f t="shared" si="42"/>
        <v>1531</v>
      </c>
      <c r="B413">
        <f>Data!A413</f>
        <v>12366</v>
      </c>
      <c r="C413">
        <f>Data!C413</f>
        <v>0.53835283321862815</v>
      </c>
      <c r="F413">
        <f t="shared" si="41"/>
        <v>0.53865050264487657</v>
      </c>
      <c r="G413">
        <f t="shared" si="43"/>
        <v>8.860708732306704E-8</v>
      </c>
    </row>
    <row r="414" spans="1:7" x14ac:dyDescent="0.25">
      <c r="A414">
        <f t="shared" si="42"/>
        <v>1561</v>
      </c>
      <c r="B414">
        <f>Data!A414</f>
        <v>12396</v>
      </c>
      <c r="C414">
        <f>Data!C414</f>
        <v>0.53728836889194775</v>
      </c>
      <c r="F414">
        <f t="shared" si="41"/>
        <v>0.53719269625239063</v>
      </c>
      <c r="G414">
        <f t="shared" si="43"/>
        <v>9.1532539598267121E-9</v>
      </c>
    </row>
    <row r="415" spans="1:7" x14ac:dyDescent="0.25">
      <c r="A415">
        <f t="shared" si="42"/>
        <v>1590</v>
      </c>
      <c r="B415">
        <f>Data!A415</f>
        <v>12425</v>
      </c>
      <c r="C415">
        <f>Data!C415</f>
        <v>0.53592452397338852</v>
      </c>
      <c r="F415">
        <f t="shared" si="41"/>
        <v>0.53581100433941664</v>
      </c>
      <c r="G415">
        <f t="shared" si="43"/>
        <v>1.2886707297109921E-8</v>
      </c>
    </row>
    <row r="416" spans="1:7" x14ac:dyDescent="0.25">
      <c r="A416">
        <f t="shared" si="42"/>
        <v>1621</v>
      </c>
      <c r="B416">
        <f>Data!A416</f>
        <v>12456</v>
      </c>
      <c r="C416">
        <f>Data!C416</f>
        <v>0.53436109199357651</v>
      </c>
      <c r="F416">
        <f t="shared" si="41"/>
        <v>0.53436334687615383</v>
      </c>
      <c r="G416">
        <f t="shared" si="43"/>
        <v>5.0844954375187337E-12</v>
      </c>
    </row>
    <row r="417" spans="1:13" x14ac:dyDescent="0.25">
      <c r="A417">
        <f t="shared" si="42"/>
        <v>1651</v>
      </c>
      <c r="B417">
        <f>Data!A417</f>
        <v>12486</v>
      </c>
      <c r="C417">
        <f>Data!C417</f>
        <v>0.53296398256480848</v>
      </c>
      <c r="F417">
        <f t="shared" si="41"/>
        <v>0.53299066580491661</v>
      </c>
      <c r="G417">
        <f t="shared" si="43"/>
        <v>7.1199530266797839E-10</v>
      </c>
    </row>
    <row r="418" spans="1:13" x14ac:dyDescent="0.25">
      <c r="A418">
        <f t="shared" si="42"/>
        <v>1681</v>
      </c>
      <c r="B418">
        <f>Data!A418</f>
        <v>12516</v>
      </c>
      <c r="C418">
        <f>Data!C418</f>
        <v>0.53136728607478789</v>
      </c>
      <c r="F418">
        <f t="shared" si="41"/>
        <v>0.53164524054696571</v>
      </c>
      <c r="G418">
        <f t="shared" si="43"/>
        <v>7.7258688603651368E-8</v>
      </c>
    </row>
    <row r="419" spans="1:13" x14ac:dyDescent="0.25">
      <c r="A419">
        <f t="shared" si="42"/>
        <v>1710</v>
      </c>
      <c r="B419">
        <f>Data!A419</f>
        <v>12545</v>
      </c>
      <c r="C419">
        <f>Data!C419</f>
        <v>0.53060220233998623</v>
      </c>
      <c r="F419">
        <f t="shared" si="41"/>
        <v>0.53037006216388027</v>
      </c>
      <c r="G419">
        <f t="shared" si="43"/>
        <v>5.3889061362503774E-8</v>
      </c>
    </row>
    <row r="420" spans="1:13" x14ac:dyDescent="0.25">
      <c r="A420">
        <f t="shared" si="42"/>
        <v>1741</v>
      </c>
      <c r="B420">
        <f>Data!A420</f>
        <v>12576</v>
      </c>
      <c r="C420">
        <f>Data!C420</f>
        <v>0.528672860747878</v>
      </c>
      <c r="F420">
        <f t="shared" si="41"/>
        <v>0.52903400346227603</v>
      </c>
      <c r="G420">
        <f t="shared" si="43"/>
        <v>1.3042406016277108E-7</v>
      </c>
    </row>
    <row r="421" spans="1:13" x14ac:dyDescent="0.25">
      <c r="A421">
        <f>B421-$B$362</f>
        <v>1771</v>
      </c>
      <c r="B421">
        <f>Data!A421</f>
        <v>12606</v>
      </c>
      <c r="C421">
        <f>Data!C421</f>
        <v>0.52784124799265886</v>
      </c>
      <c r="F421">
        <f t="shared" si="41"/>
        <v>0.52776714128230962</v>
      </c>
      <c r="G421">
        <f t="shared" si="43"/>
        <v>5.4918045187864664E-9</v>
      </c>
      <c r="M421" t="s">
        <v>22</v>
      </c>
    </row>
    <row r="422" spans="1:13" x14ac:dyDescent="0.25">
      <c r="A422">
        <f>B422-$B$422</f>
        <v>0</v>
      </c>
      <c r="B422">
        <f>Data!A422</f>
        <v>12639</v>
      </c>
      <c r="D422">
        <f>Data!C422</f>
        <v>0.53622390456526725</v>
      </c>
      <c r="E422">
        <f t="shared" ref="E422:E444" si="44">$P$440-($Q$440*EXP(-$R$440*A422))</f>
        <v>0.64527154052788838</v>
      </c>
    </row>
    <row r="423" spans="1:13" x14ac:dyDescent="0.25">
      <c r="A423">
        <f t="shared" ref="A423:A481" si="45">B423-$B$422</f>
        <v>30</v>
      </c>
      <c r="B423">
        <f>Data!A423</f>
        <v>12669</v>
      </c>
      <c r="D423">
        <f>Data!C423</f>
        <v>0.59240766230786879</v>
      </c>
      <c r="E423">
        <f t="shared" si="44"/>
        <v>0.64902268929207085</v>
      </c>
    </row>
    <row r="424" spans="1:13" x14ac:dyDescent="0.25">
      <c r="A424">
        <f t="shared" si="45"/>
        <v>60</v>
      </c>
      <c r="B424">
        <f>Data!A424</f>
        <v>12699</v>
      </c>
      <c r="D424">
        <f>Data!C424</f>
        <v>0.62194654737325072</v>
      </c>
      <c r="E424">
        <f t="shared" si="44"/>
        <v>0.65258489947796972</v>
      </c>
    </row>
    <row r="425" spans="1:13" x14ac:dyDescent="0.25">
      <c r="A425">
        <f t="shared" si="45"/>
        <v>91</v>
      </c>
      <c r="B425">
        <f>Data!A425</f>
        <v>12730</v>
      </c>
      <c r="D425">
        <f>Data!C425</f>
        <v>0.63814636384491863</v>
      </c>
      <c r="E425">
        <f t="shared" si="44"/>
        <v>0.65607746393595623</v>
      </c>
    </row>
    <row r="426" spans="1:13" x14ac:dyDescent="0.25">
      <c r="A426">
        <f t="shared" si="45"/>
        <v>121</v>
      </c>
      <c r="B426">
        <f>Data!A426</f>
        <v>12760</v>
      </c>
      <c r="D426">
        <f>Data!C426</f>
        <v>0.64938976829548067</v>
      </c>
      <c r="E426">
        <f t="shared" si="44"/>
        <v>0.65928433788351293</v>
      </c>
    </row>
    <row r="427" spans="1:13" x14ac:dyDescent="0.25">
      <c r="A427">
        <f t="shared" si="45"/>
        <v>150</v>
      </c>
      <c r="B427">
        <f>Data!A427</f>
        <v>12789</v>
      </c>
      <c r="D427">
        <f>Data!C427</f>
        <v>0.65664143152099108</v>
      </c>
      <c r="E427">
        <f t="shared" si="44"/>
        <v>0.66223069101023646</v>
      </c>
      <c r="G427">
        <f t="shared" ref="G427:G445" si="46">100*POWER((D427-E427),2)</f>
        <v>3.1239821638119518E-3</v>
      </c>
    </row>
    <row r="428" spans="1:13" x14ac:dyDescent="0.25">
      <c r="A428">
        <f t="shared" si="45"/>
        <v>180</v>
      </c>
      <c r="B428">
        <f>Data!A428</f>
        <v>12819</v>
      </c>
      <c r="D428">
        <f>Data!C428</f>
        <v>0.66306148199128245</v>
      </c>
      <c r="E428">
        <f t="shared" si="44"/>
        <v>0.66512763803983899</v>
      </c>
      <c r="G428">
        <f t="shared" si="46"/>
        <v>4.2690008169867481E-4</v>
      </c>
    </row>
    <row r="429" spans="1:13" x14ac:dyDescent="0.25">
      <c r="A429">
        <f t="shared" si="45"/>
        <v>211</v>
      </c>
      <c r="B429">
        <f>Data!A429</f>
        <v>12850</v>
      </c>
      <c r="D429">
        <f>Data!C429</f>
        <v>0.66845033264510212</v>
      </c>
      <c r="E429">
        <f t="shared" si="44"/>
        <v>0.66796794608014254</v>
      </c>
      <c r="G429">
        <f t="shared" si="46"/>
        <v>2.3269679805350352E-5</v>
      </c>
    </row>
    <row r="430" spans="1:13" x14ac:dyDescent="0.25">
      <c r="A430">
        <f t="shared" si="45"/>
        <v>241</v>
      </c>
      <c r="B430">
        <f>Data!A430</f>
        <v>12880</v>
      </c>
      <c r="D430">
        <f>Data!C430</f>
        <v>0.67071231933929798</v>
      </c>
      <c r="E430">
        <f t="shared" si="44"/>
        <v>0.67057591794925331</v>
      </c>
      <c r="G430">
        <f t="shared" si="46"/>
        <v>1.8605339206118594E-6</v>
      </c>
    </row>
    <row r="431" spans="1:13" x14ac:dyDescent="0.25">
      <c r="A431">
        <f t="shared" si="45"/>
        <v>271</v>
      </c>
      <c r="B431">
        <f>Data!A431</f>
        <v>12910</v>
      </c>
      <c r="D431">
        <f>Data!C431</f>
        <v>0.67344000917641667</v>
      </c>
      <c r="E431">
        <f t="shared" si="44"/>
        <v>0.67305253099254025</v>
      </c>
      <c r="G431">
        <f t="shared" si="46"/>
        <v>1.5013934298016157E-5</v>
      </c>
    </row>
    <row r="432" spans="1:13" x14ac:dyDescent="0.25">
      <c r="A432">
        <f t="shared" si="45"/>
        <v>300</v>
      </c>
      <c r="B432">
        <f>Data!A432</f>
        <v>12939</v>
      </c>
      <c r="D432">
        <f>Data!C432</f>
        <v>0.67729869236063323</v>
      </c>
      <c r="E432">
        <f t="shared" si="44"/>
        <v>0.67532794833138909</v>
      </c>
      <c r="G432">
        <f t="shared" si="46"/>
        <v>3.8838320288013935E-4</v>
      </c>
    </row>
    <row r="433" spans="1:18" x14ac:dyDescent="0.25">
      <c r="A433">
        <f t="shared" si="45"/>
        <v>330</v>
      </c>
      <c r="B433">
        <f>Data!A433</f>
        <v>12969</v>
      </c>
      <c r="D433">
        <f>Data!C433</f>
        <v>0.67995985317733421</v>
      </c>
      <c r="E433">
        <f t="shared" si="44"/>
        <v>0.67756521019966165</v>
      </c>
      <c r="G433">
        <f t="shared" si="46"/>
        <v>5.7343149905164875E-4</v>
      </c>
    </row>
    <row r="434" spans="1:18" x14ac:dyDescent="0.25">
      <c r="A434">
        <f t="shared" si="45"/>
        <v>361</v>
      </c>
      <c r="B434">
        <f>Data!A434</f>
        <v>13000</v>
      </c>
      <c r="D434">
        <f>Data!C434</f>
        <v>0.68198898830006893</v>
      </c>
      <c r="E434">
        <f t="shared" si="44"/>
        <v>0.67975873076037097</v>
      </c>
      <c r="G434">
        <f t="shared" si="46"/>
        <v>4.9740486933796252E-4</v>
      </c>
    </row>
    <row r="435" spans="1:18" x14ac:dyDescent="0.25">
      <c r="A435">
        <f t="shared" si="45"/>
        <v>391</v>
      </c>
      <c r="B435">
        <f>Data!A435</f>
        <v>13030</v>
      </c>
      <c r="D435">
        <f>Data!C435</f>
        <v>0.68484973617802247</v>
      </c>
      <c r="E435">
        <f t="shared" si="44"/>
        <v>0.68177282213196555</v>
      </c>
      <c r="G435">
        <f t="shared" si="46"/>
        <v>9.4674000468223784E-4</v>
      </c>
    </row>
    <row r="436" spans="1:18" x14ac:dyDescent="0.25">
      <c r="A436">
        <f t="shared" si="45"/>
        <v>421</v>
      </c>
      <c r="B436">
        <f>Data!A436</f>
        <v>13060</v>
      </c>
      <c r="D436">
        <f>Data!C436</f>
        <v>0.68488300068823127</v>
      </c>
      <c r="E436">
        <f t="shared" si="44"/>
        <v>0.68368546736420255</v>
      </c>
      <c r="G436">
        <f t="shared" si="46"/>
        <v>1.434086062159278E-4</v>
      </c>
    </row>
    <row r="437" spans="1:18" x14ac:dyDescent="0.25">
      <c r="A437">
        <f t="shared" si="45"/>
        <v>450</v>
      </c>
      <c r="B437">
        <f>Data!A437</f>
        <v>13089</v>
      </c>
      <c r="D437">
        <f>Data!C437</f>
        <v>0.68667928423950453</v>
      </c>
      <c r="E437">
        <f t="shared" si="44"/>
        <v>0.68544273264886024</v>
      </c>
      <c r="G437">
        <f t="shared" si="46"/>
        <v>1.5290598363249135E-4</v>
      </c>
    </row>
    <row r="438" spans="1:18" x14ac:dyDescent="0.25">
      <c r="A438">
        <f t="shared" si="45"/>
        <v>480</v>
      </c>
      <c r="B438">
        <f>Data!A438</f>
        <v>13119</v>
      </c>
      <c r="D438">
        <f>Data!C438</f>
        <v>0.68897453544390919</v>
      </c>
      <c r="E438">
        <f t="shared" si="44"/>
        <v>0.68717053112638826</v>
      </c>
      <c r="G438">
        <f t="shared" si="46"/>
        <v>3.2544315776341352E-4</v>
      </c>
      <c r="P438" t="s">
        <v>7</v>
      </c>
    </row>
    <row r="439" spans="1:18" x14ac:dyDescent="0.25">
      <c r="A439">
        <f t="shared" si="45"/>
        <v>511</v>
      </c>
      <c r="B439">
        <f>Data!A439</f>
        <v>13150</v>
      </c>
      <c r="D439">
        <f>Data!C439</f>
        <v>0.68890800642349159</v>
      </c>
      <c r="E439">
        <f t="shared" si="44"/>
        <v>0.68886454895191274</v>
      </c>
      <c r="G439">
        <f t="shared" si="46"/>
        <v>1.8885518360270808E-7</v>
      </c>
      <c r="P439" t="s">
        <v>4</v>
      </c>
      <c r="Q439" t="s">
        <v>5</v>
      </c>
      <c r="R439" t="s">
        <v>6</v>
      </c>
    </row>
    <row r="440" spans="1:18" x14ac:dyDescent="0.25">
      <c r="A440">
        <f t="shared" si="45"/>
        <v>541</v>
      </c>
      <c r="B440">
        <f>Data!A440</f>
        <v>13180</v>
      </c>
      <c r="D440">
        <f>Data!C440</f>
        <v>0.6910369350768526</v>
      </c>
      <c r="E440">
        <f t="shared" si="44"/>
        <v>0.69041999673153731</v>
      </c>
      <c r="G440">
        <f t="shared" si="46"/>
        <v>3.8061292192036517E-5</v>
      </c>
      <c r="P440">
        <v>0.71974609823261304</v>
      </c>
      <c r="Q440">
        <v>7.447455770472465E-2</v>
      </c>
      <c r="R440">
        <v>1.7226979742353988E-3</v>
      </c>
    </row>
    <row r="441" spans="1:18" x14ac:dyDescent="0.25">
      <c r="A441">
        <f t="shared" si="45"/>
        <v>571</v>
      </c>
      <c r="B441">
        <f>Data!A441</f>
        <v>13210</v>
      </c>
      <c r="D441">
        <f>Data!C441</f>
        <v>0.69273342509749947</v>
      </c>
      <c r="E441">
        <f t="shared" si="44"/>
        <v>0.6918970994199507</v>
      </c>
      <c r="G441">
        <f t="shared" si="46"/>
        <v>6.994406389274024E-5</v>
      </c>
      <c r="R441">
        <f>1/R440</f>
        <v>580.48480636534066</v>
      </c>
    </row>
    <row r="442" spans="1:18" x14ac:dyDescent="0.25">
      <c r="A442">
        <f t="shared" si="45"/>
        <v>600</v>
      </c>
      <c r="B442">
        <f>Data!A442</f>
        <v>13239</v>
      </c>
      <c r="D442">
        <f>Data!C442</f>
        <v>0.69336545079146594</v>
      </c>
      <c r="E442">
        <f t="shared" si="44"/>
        <v>0.69325420487394407</v>
      </c>
      <c r="G442">
        <f t="shared" si="46"/>
        <v>1.237565416528356E-6</v>
      </c>
      <c r="P442">
        <f>SUM(G422:G481)</f>
        <v>1.2222664674695866E-2</v>
      </c>
    </row>
    <row r="443" spans="1:18" x14ac:dyDescent="0.25">
      <c r="A443">
        <f t="shared" si="45"/>
        <v>631</v>
      </c>
      <c r="B443">
        <f>Data!A443</f>
        <v>13270</v>
      </c>
      <c r="D443">
        <f>Data!C443</f>
        <v>0.69442991511814633</v>
      </c>
      <c r="E443">
        <f t="shared" si="44"/>
        <v>0.69463185516734149</v>
      </c>
      <c r="G443">
        <f t="shared" si="46"/>
        <v>4.0779783468943446E-6</v>
      </c>
    </row>
    <row r="444" spans="1:18" x14ac:dyDescent="0.25">
      <c r="A444">
        <f t="shared" si="45"/>
        <v>661</v>
      </c>
      <c r="B444">
        <f>Data!A444</f>
        <v>13300</v>
      </c>
      <c r="D444">
        <f>Data!C444</f>
        <v>0.69612640513879342</v>
      </c>
      <c r="E444">
        <f t="shared" si="44"/>
        <v>0.69589681416463001</v>
      </c>
      <c r="G444">
        <f t="shared" si="46"/>
        <v>5.271201541730743E-6</v>
      </c>
    </row>
    <row r="445" spans="1:18" x14ac:dyDescent="0.25">
      <c r="A445">
        <f t="shared" si="45"/>
        <v>691</v>
      </c>
      <c r="B445">
        <f>Data!A445</f>
        <v>13330</v>
      </c>
      <c r="D445">
        <f>Data!C445</f>
        <v>0.6962261986694197</v>
      </c>
      <c r="E445">
        <f t="shared" ref="E445:E481" si="47">$P$440-($Q$440*EXP(-$R$440*A445))</f>
        <v>0.69709805946524594</v>
      </c>
      <c r="G445">
        <f t="shared" si="46"/>
        <v>7.6014124729876514E-5</v>
      </c>
    </row>
    <row r="446" spans="1:18" x14ac:dyDescent="0.25">
      <c r="A446">
        <f t="shared" si="45"/>
        <v>720</v>
      </c>
      <c r="B446">
        <f>Data!A446</f>
        <v>13359</v>
      </c>
      <c r="D446">
        <f>Data!C446</f>
        <v>0.69918674007799952</v>
      </c>
      <c r="E446">
        <f t="shared" si="47"/>
        <v>0.69820171770230521</v>
      </c>
      <c r="G446">
        <f t="shared" ref="G446:G481" si="48">100*POWER((D446-E446),2)</f>
        <v>9.7026908061846435E-5</v>
      </c>
    </row>
    <row r="447" spans="1:18" x14ac:dyDescent="0.25">
      <c r="A447">
        <f t="shared" si="45"/>
        <v>750</v>
      </c>
      <c r="B447">
        <f>Data!A447</f>
        <v>13389</v>
      </c>
      <c r="D447">
        <f>Data!C447</f>
        <v>0.69792268869006657</v>
      </c>
      <c r="E447">
        <f t="shared" si="47"/>
        <v>0.69928686918077065</v>
      </c>
      <c r="G447">
        <f t="shared" si="48"/>
        <v>1.8609884112176275E-4</v>
      </c>
    </row>
    <row r="448" spans="1:18" x14ac:dyDescent="0.25">
      <c r="A448">
        <f t="shared" si="45"/>
        <v>781</v>
      </c>
      <c r="B448">
        <f>Data!A448</f>
        <v>13420</v>
      </c>
      <c r="D448">
        <f>Data!C448</f>
        <v>0.69951938518008716</v>
      </c>
      <c r="E448">
        <f t="shared" si="47"/>
        <v>0.70035080457128251</v>
      </c>
      <c r="G448">
        <f t="shared" si="48"/>
        <v>6.9125820405565273E-5</v>
      </c>
    </row>
    <row r="449" spans="1:7" x14ac:dyDescent="0.25">
      <c r="A449">
        <f t="shared" si="45"/>
        <v>811</v>
      </c>
      <c r="B449">
        <f>Data!A449</f>
        <v>13450</v>
      </c>
      <c r="D449">
        <f>Data!C449</f>
        <v>0.70058384950676766</v>
      </c>
      <c r="E449">
        <f t="shared" si="47"/>
        <v>0.7013277104313631</v>
      </c>
      <c r="G449">
        <f t="shared" si="48"/>
        <v>5.5332907513998416E-5</v>
      </c>
    </row>
    <row r="450" spans="1:7" x14ac:dyDescent="0.25">
      <c r="A450">
        <f t="shared" si="45"/>
        <v>841</v>
      </c>
      <c r="B450">
        <f>Data!A450</f>
        <v>13480</v>
      </c>
      <c r="D450">
        <f>Data!C450</f>
        <v>0.70148199128240418</v>
      </c>
      <c r="E450">
        <f t="shared" si="47"/>
        <v>0.70225541131027025</v>
      </c>
      <c r="G450">
        <f t="shared" si="48"/>
        <v>5.9817853950434854E-5</v>
      </c>
    </row>
    <row r="451" spans="1:7" x14ac:dyDescent="0.25">
      <c r="A451">
        <f t="shared" si="45"/>
        <v>870</v>
      </c>
      <c r="B451">
        <f>Data!A451</f>
        <v>13509</v>
      </c>
      <c r="D451">
        <f>Data!C451</f>
        <v>0.70334480385409492</v>
      </c>
      <c r="E451">
        <f t="shared" si="47"/>
        <v>0.70310774739517146</v>
      </c>
      <c r="G451">
        <f t="shared" si="48"/>
        <v>5.6195764717333893E-6</v>
      </c>
    </row>
    <row r="452" spans="1:7" x14ac:dyDescent="0.25">
      <c r="A452">
        <f t="shared" si="45"/>
        <v>900</v>
      </c>
      <c r="B452">
        <f>Data!A452</f>
        <v>13539</v>
      </c>
      <c r="D452">
        <f>Data!C452</f>
        <v>0.70294562973158981</v>
      </c>
      <c r="E452">
        <f t="shared" si="47"/>
        <v>0.70394579103189037</v>
      </c>
      <c r="G452">
        <f t="shared" si="48"/>
        <v>1.0003226266189101E-4</v>
      </c>
    </row>
    <row r="453" spans="1:7" x14ac:dyDescent="0.25">
      <c r="A453">
        <f t="shared" si="45"/>
        <v>931</v>
      </c>
      <c r="B453">
        <f>Data!A453</f>
        <v>13570</v>
      </c>
      <c r="D453">
        <f>Data!C453</f>
        <v>0.70440926818077543</v>
      </c>
      <c r="E453">
        <f t="shared" si="47"/>
        <v>0.70476744985242623</v>
      </c>
      <c r="G453">
        <f t="shared" si="48"/>
        <v>1.2829410990656401E-5</v>
      </c>
    </row>
    <row r="454" spans="1:7" x14ac:dyDescent="0.25">
      <c r="A454">
        <f t="shared" si="45"/>
        <v>961</v>
      </c>
      <c r="B454">
        <f>Data!A454</f>
        <v>13600</v>
      </c>
      <c r="D454">
        <f>Data!C454</f>
        <v>0.70437600367056663</v>
      </c>
      <c r="E454">
        <f t="shared" si="47"/>
        <v>0.70552189727839454</v>
      </c>
      <c r="G454">
        <f t="shared" si="48"/>
        <v>1.3130721604608596E-4</v>
      </c>
    </row>
    <row r="455" spans="1:7" x14ac:dyDescent="0.25">
      <c r="A455">
        <f t="shared" si="45"/>
        <v>991</v>
      </c>
      <c r="B455">
        <f>Data!A455</f>
        <v>13630</v>
      </c>
      <c r="D455">
        <f>Data!C455</f>
        <v>0.70391030052764403</v>
      </c>
      <c r="E455">
        <f t="shared" si="47"/>
        <v>0.70623834455213941</v>
      </c>
      <c r="G455">
        <f t="shared" si="48"/>
        <v>5.4197889799886421E-4</v>
      </c>
    </row>
    <row r="456" spans="1:7" x14ac:dyDescent="0.25">
      <c r="A456">
        <f t="shared" si="45"/>
        <v>1020</v>
      </c>
      <c r="B456">
        <f>Data!A456</f>
        <v>13659</v>
      </c>
      <c r="D456">
        <f>Data!C456</f>
        <v>0.70550699701766462</v>
      </c>
      <c r="E456">
        <f t="shared" si="47"/>
        <v>0.70689658890463059</v>
      </c>
      <c r="G456">
        <f t="shared" si="48"/>
        <v>1.9309656123216409E-4</v>
      </c>
    </row>
    <row r="457" spans="1:7" x14ac:dyDescent="0.25">
      <c r="A457">
        <f t="shared" si="45"/>
        <v>1050</v>
      </c>
      <c r="B457">
        <f>Data!A457</f>
        <v>13689</v>
      </c>
      <c r="D457">
        <f>Data!C457</f>
        <v>0.70780224822206927</v>
      </c>
      <c r="E457">
        <f t="shared" si="47"/>
        <v>0.70754379544766399</v>
      </c>
      <c r="G457">
        <f t="shared" si="48"/>
        <v>6.6797836597787724E-6</v>
      </c>
    </row>
    <row r="458" spans="1:7" x14ac:dyDescent="0.25">
      <c r="A458">
        <f t="shared" si="45"/>
        <v>1081</v>
      </c>
      <c r="B458">
        <f>Data!A458</f>
        <v>13720</v>
      </c>
      <c r="D458">
        <f>Data!C458</f>
        <v>0.70700389997705904</v>
      </c>
      <c r="E458">
        <f t="shared" si="47"/>
        <v>0.70817834828177872</v>
      </c>
      <c r="G458">
        <f t="shared" si="48"/>
        <v>1.3793288204589504E-4</v>
      </c>
    </row>
    <row r="459" spans="1:7" x14ac:dyDescent="0.25">
      <c r="A459">
        <f t="shared" si="45"/>
        <v>1111</v>
      </c>
      <c r="B459">
        <f>Data!A459</f>
        <v>13750</v>
      </c>
      <c r="D459">
        <f>Data!C459</f>
        <v>0.70866712548749711</v>
      </c>
      <c r="E459">
        <f t="shared" si="47"/>
        <v>0.70876099492339406</v>
      </c>
      <c r="G459">
        <f t="shared" si="48"/>
        <v>8.8114709956123279E-7</v>
      </c>
    </row>
    <row r="460" spans="1:7" x14ac:dyDescent="0.25">
      <c r="A460">
        <f t="shared" si="45"/>
        <v>1140</v>
      </c>
      <c r="B460">
        <f>Data!A460</f>
        <v>13779</v>
      </c>
      <c r="D460">
        <f>Data!C460</f>
        <v>0.70743633860977284</v>
      </c>
      <c r="E460">
        <f t="shared" si="47"/>
        <v>0.70929630837268198</v>
      </c>
      <c r="G460">
        <f t="shared" si="48"/>
        <v>3.4594875189362885E-4</v>
      </c>
    </row>
    <row r="461" spans="1:7" x14ac:dyDescent="0.25">
      <c r="A461">
        <f t="shared" si="45"/>
        <v>1170</v>
      </c>
      <c r="B461">
        <f>Data!A461</f>
        <v>13809</v>
      </c>
      <c r="D461">
        <f>Data!C461</f>
        <v>0.70776898371186059</v>
      </c>
      <c r="E461">
        <f t="shared" si="47"/>
        <v>0.70982264538665207</v>
      </c>
      <c r="G461">
        <f t="shared" si="48"/>
        <v>4.2175262745073667E-4</v>
      </c>
    </row>
    <row r="462" spans="1:7" x14ac:dyDescent="0.25">
      <c r="A462">
        <f t="shared" si="45"/>
        <v>1201</v>
      </c>
      <c r="B462">
        <f>Data!A462</f>
        <v>13840</v>
      </c>
      <c r="D462">
        <f>Data!C462</f>
        <v>0.71049667354897916</v>
      </c>
      <c r="E462">
        <f t="shared" si="47"/>
        <v>0.71033869184432363</v>
      </c>
      <c r="G462">
        <f t="shared" si="48"/>
        <v>2.4958219005867064E-6</v>
      </c>
    </row>
    <row r="463" spans="1:7" x14ac:dyDescent="0.25">
      <c r="A463">
        <f t="shared" si="45"/>
        <v>1231</v>
      </c>
      <c r="B463">
        <f>Data!A463</f>
        <v>13870</v>
      </c>
      <c r="D463">
        <f>Data!C463</f>
        <v>0.71096237669190177</v>
      </c>
      <c r="E463">
        <f t="shared" si="47"/>
        <v>0.71081252588825983</v>
      </c>
      <c r="G463">
        <f t="shared" si="48"/>
        <v>2.2455263352134572E-6</v>
      </c>
    </row>
    <row r="464" spans="1:7" x14ac:dyDescent="0.25">
      <c r="A464">
        <f t="shared" si="45"/>
        <v>1261</v>
      </c>
      <c r="B464">
        <f>Data!A464</f>
        <v>13900</v>
      </c>
      <c r="D464">
        <f>Data!C464</f>
        <v>0.7092326221610461</v>
      </c>
      <c r="E464">
        <f t="shared" si="47"/>
        <v>0.71126249376846018</v>
      </c>
      <c r="G464">
        <f t="shared" si="48"/>
        <v>4.1203787425858206E-4</v>
      </c>
    </row>
    <row r="465" spans="1:7" x14ac:dyDescent="0.25">
      <c r="A465">
        <f t="shared" si="45"/>
        <v>1290</v>
      </c>
      <c r="B465">
        <f>Data!A465</f>
        <v>13929</v>
      </c>
      <c r="D465">
        <f>Data!C465</f>
        <v>0.71069626061023172</v>
      </c>
      <c r="E465">
        <f t="shared" si="47"/>
        <v>0.71167590704644812</v>
      </c>
      <c r="G465">
        <f t="shared" si="48"/>
        <v>9.5970713999148723E-5</v>
      </c>
    </row>
    <row r="466" spans="1:7" x14ac:dyDescent="0.25">
      <c r="A466">
        <f t="shared" si="45"/>
        <v>1320</v>
      </c>
      <c r="B466">
        <f>Data!A466</f>
        <v>13959</v>
      </c>
      <c r="D466">
        <f>Data!C466</f>
        <v>0.71092911218169308</v>
      </c>
      <c r="E466">
        <f t="shared" si="47"/>
        <v>0.71208238797936918</v>
      </c>
      <c r="G466">
        <f t="shared" si="48"/>
        <v>1.3300450655054472E-4</v>
      </c>
    </row>
    <row r="467" spans="1:7" x14ac:dyDescent="0.25">
      <c r="A467">
        <f t="shared" si="45"/>
        <v>1351</v>
      </c>
      <c r="B467">
        <f>Data!A467</f>
        <v>13990</v>
      </c>
      <c r="D467">
        <f>Data!C467</f>
        <v>0.71225969259004362</v>
      </c>
      <c r="E467">
        <f t="shared" si="47"/>
        <v>0.71248092169441757</v>
      </c>
      <c r="G467">
        <f t="shared" si="48"/>
        <v>4.8942316622097139E-6</v>
      </c>
    </row>
    <row r="468" spans="1:7" x14ac:dyDescent="0.25">
      <c r="A468">
        <f t="shared" si="45"/>
        <v>1381</v>
      </c>
      <c r="B468">
        <f>Data!A468</f>
        <v>14020</v>
      </c>
      <c r="D468">
        <f>Data!C468</f>
        <v>0.71212663454920855</v>
      </c>
      <c r="E468">
        <f t="shared" si="47"/>
        <v>0.71284685549560733</v>
      </c>
      <c r="G468">
        <f t="shared" si="48"/>
        <v>5.1871821163156345E-5</v>
      </c>
    </row>
    <row r="469" spans="1:7" x14ac:dyDescent="0.25">
      <c r="A469">
        <f t="shared" si="45"/>
        <v>1411</v>
      </c>
      <c r="B469">
        <f>Data!A469</f>
        <v>14050</v>
      </c>
      <c r="D469">
        <f>Data!C469</f>
        <v>0.71142807983482448</v>
      </c>
      <c r="E469">
        <f t="shared" si="47"/>
        <v>0.71319435787312158</v>
      </c>
      <c r="G469">
        <f t="shared" si="48"/>
        <v>3.1197381085706438E-4</v>
      </c>
    </row>
    <row r="470" spans="1:7" x14ac:dyDescent="0.25">
      <c r="A470">
        <f t="shared" si="45"/>
        <v>1440</v>
      </c>
      <c r="B470">
        <f>Data!A470</f>
        <v>14079</v>
      </c>
      <c r="D470">
        <f>Data!C470</f>
        <v>0.71312456985547146</v>
      </c>
      <c r="E470">
        <f t="shared" si="47"/>
        <v>0.71351362976633492</v>
      </c>
      <c r="G470">
        <f t="shared" si="48"/>
        <v>1.5136761424108745E-5</v>
      </c>
    </row>
    <row r="471" spans="1:7" x14ac:dyDescent="0.25">
      <c r="A471">
        <f t="shared" si="45"/>
        <v>1470</v>
      </c>
      <c r="B471">
        <f>Data!A471</f>
        <v>14109</v>
      </c>
      <c r="D471">
        <f>Data!C471</f>
        <v>0.71438862124340441</v>
      </c>
      <c r="E471">
        <f t="shared" si="47"/>
        <v>0.71382754792987446</v>
      </c>
      <c r="G471">
        <f t="shared" si="48"/>
        <v>3.1480326315547449E-5</v>
      </c>
    </row>
    <row r="472" spans="1:7" x14ac:dyDescent="0.25">
      <c r="A472">
        <f t="shared" si="45"/>
        <v>1501</v>
      </c>
      <c r="B472">
        <f>Data!A472</f>
        <v>14140</v>
      </c>
      <c r="D472">
        <f>Data!C472</f>
        <v>0.71571920165175495</v>
      </c>
      <c r="E472">
        <f t="shared" si="47"/>
        <v>0.71413532859510143</v>
      </c>
      <c r="G472">
        <f t="shared" si="48"/>
        <v>2.5086538595929921E-4</v>
      </c>
    </row>
    <row r="473" spans="1:7" x14ac:dyDescent="0.25">
      <c r="A473">
        <f t="shared" si="45"/>
        <v>1531</v>
      </c>
      <c r="B473">
        <f>Data!A473</f>
        <v>14170</v>
      </c>
      <c r="D473">
        <f>Data!C473</f>
        <v>0.7155196145905024</v>
      </c>
      <c r="E473">
        <f t="shared" si="47"/>
        <v>0.7144179329131467</v>
      </c>
      <c r="G473">
        <f t="shared" si="48"/>
        <v>1.2137025182212523E-4</v>
      </c>
    </row>
    <row r="474" spans="1:7" x14ac:dyDescent="0.25">
      <c r="A474">
        <f t="shared" si="45"/>
        <v>1560</v>
      </c>
      <c r="B474">
        <f>Data!A474</f>
        <v>14199</v>
      </c>
      <c r="D474">
        <f>Data!C474</f>
        <v>0.71455494379444828</v>
      </c>
      <c r="E474">
        <f t="shared" si="47"/>
        <v>0.71467757895153639</v>
      </c>
      <c r="G474">
        <f t="shared" si="48"/>
        <v>1.503938175402354E-6</v>
      </c>
    </row>
    <row r="475" spans="1:7" x14ac:dyDescent="0.25">
      <c r="A475">
        <f t="shared" si="45"/>
        <v>1590</v>
      </c>
      <c r="B475">
        <f>Data!A475</f>
        <v>14229</v>
      </c>
      <c r="D475">
        <f>Data!C475</f>
        <v>0.71618490479467767</v>
      </c>
      <c r="E475">
        <f t="shared" si="47"/>
        <v>0.71493287109993464</v>
      </c>
      <c r="G475">
        <f t="shared" si="48"/>
        <v>1.5675883727718745E-4</v>
      </c>
    </row>
    <row r="476" spans="1:7" x14ac:dyDescent="0.25">
      <c r="A476">
        <f t="shared" si="45"/>
        <v>1620</v>
      </c>
      <c r="B476">
        <f>Data!A476</f>
        <v>14259</v>
      </c>
      <c r="D476">
        <f>Data!C476</f>
        <v>0.71601858224363391</v>
      </c>
      <c r="E476">
        <f t="shared" si="47"/>
        <v>0.71517530464458301</v>
      </c>
      <c r="G476">
        <f t="shared" si="48"/>
        <v>7.1111710906104306E-5</v>
      </c>
    </row>
    <row r="477" spans="1:7" x14ac:dyDescent="0.25">
      <c r="A477">
        <f t="shared" si="45"/>
        <v>1651</v>
      </c>
      <c r="B477">
        <f>Data!A477</f>
        <v>14290</v>
      </c>
      <c r="D477">
        <f>Data!C477</f>
        <v>0.71611837577426019</v>
      </c>
      <c r="E477">
        <f t="shared" si="47"/>
        <v>0.71541299830589877</v>
      </c>
      <c r="G477">
        <f t="shared" si="48"/>
        <v>4.9755737287195516E-5</v>
      </c>
    </row>
    <row r="478" spans="1:7" x14ac:dyDescent="0.25">
      <c r="A478">
        <f t="shared" si="45"/>
        <v>1681</v>
      </c>
      <c r="B478">
        <f>Data!A478</f>
        <v>14320</v>
      </c>
      <c r="D478">
        <f>Data!C478</f>
        <v>0.71605184675384259</v>
      </c>
      <c r="E478">
        <f t="shared" si="47"/>
        <v>0.71563124871162276</v>
      </c>
      <c r="G478">
        <f t="shared" si="48"/>
        <v>1.7690271311915641E-5</v>
      </c>
    </row>
    <row r="479" spans="1:7" x14ac:dyDescent="0.25">
      <c r="A479">
        <f t="shared" si="45"/>
        <v>1710</v>
      </c>
      <c r="B479">
        <f>Data!A479</f>
        <v>14349</v>
      </c>
      <c r="D479">
        <f>Data!C479</f>
        <v>0.71828056893782977</v>
      </c>
      <c r="E479">
        <f t="shared" si="47"/>
        <v>0.71583176883677568</v>
      </c>
      <c r="G479">
        <f t="shared" si="48"/>
        <v>5.9966219349224864E-4</v>
      </c>
    </row>
    <row r="480" spans="1:7" x14ac:dyDescent="0.25">
      <c r="A480">
        <f t="shared" si="45"/>
        <v>1740</v>
      </c>
      <c r="B480">
        <f>Data!A480</f>
        <v>14379</v>
      </c>
      <c r="D480">
        <f>Data!C480</f>
        <v>0.71788139481532465</v>
      </c>
      <c r="E480">
        <f t="shared" si="47"/>
        <v>0.71602892652831929</v>
      </c>
      <c r="G480">
        <f t="shared" si="48"/>
        <v>3.4316387543605726E-4</v>
      </c>
    </row>
    <row r="481" spans="1:13" x14ac:dyDescent="0.25">
      <c r="A481">
        <f t="shared" si="45"/>
        <v>1771</v>
      </c>
      <c r="B481">
        <f>Data!A481</f>
        <v>14410</v>
      </c>
      <c r="D481">
        <f>Data!C481</f>
        <v>0.71814751089699469</v>
      </c>
      <c r="E481">
        <f t="shared" si="47"/>
        <v>0.71622222953689241</v>
      </c>
      <c r="G481">
        <f t="shared" si="48"/>
        <v>3.7067083155572936E-4</v>
      </c>
      <c r="M481" t="s">
        <v>13</v>
      </c>
    </row>
    <row r="482" spans="1:13" x14ac:dyDescent="0.25">
      <c r="A482">
        <f>B482-$B$482</f>
        <v>0</v>
      </c>
      <c r="B482">
        <f>Data!A482</f>
        <v>14449</v>
      </c>
      <c r="C482">
        <f>Data!C482</f>
        <v>0.7196776783665978</v>
      </c>
      <c r="F482">
        <f t="shared" ref="F482:F540" si="49">$O$500+($P$500*EXP(-$Q$500*A482))</f>
        <v>0.66827958446761759</v>
      </c>
    </row>
    <row r="483" spans="1:13" x14ac:dyDescent="0.25">
      <c r="A483">
        <f t="shared" ref="A483:A541" si="50">B483-$B$482</f>
        <v>30</v>
      </c>
      <c r="B483">
        <f>Data!A483</f>
        <v>14479</v>
      </c>
      <c r="C483">
        <f>Data!C483</f>
        <v>0.7030121587520074</v>
      </c>
      <c r="F483">
        <f t="shared" si="49"/>
        <v>0.6643947776391339</v>
      </c>
    </row>
    <row r="484" spans="1:13" x14ac:dyDescent="0.25">
      <c r="A484">
        <f t="shared" si="50"/>
        <v>60</v>
      </c>
      <c r="B484">
        <f>Data!A484</f>
        <v>14509</v>
      </c>
      <c r="C484">
        <f>Data!C484</f>
        <v>0.69393094746501505</v>
      </c>
      <c r="F484">
        <f t="shared" si="49"/>
        <v>0.66058263629628711</v>
      </c>
    </row>
    <row r="485" spans="1:13" x14ac:dyDescent="0.25">
      <c r="A485">
        <f t="shared" si="50"/>
        <v>90</v>
      </c>
      <c r="B485">
        <f>Data!A485</f>
        <v>14539</v>
      </c>
      <c r="C485">
        <f>Data!C485</f>
        <v>0.68558155540261534</v>
      </c>
      <c r="F485">
        <f t="shared" si="49"/>
        <v>0.65684180122791558</v>
      </c>
    </row>
    <row r="486" spans="1:13" x14ac:dyDescent="0.25">
      <c r="A486">
        <f t="shared" si="50"/>
        <v>121</v>
      </c>
      <c r="B486">
        <f>Data!A486</f>
        <v>14570</v>
      </c>
      <c r="C486">
        <f>Data!C486</f>
        <v>0.67643381509520528</v>
      </c>
      <c r="F486">
        <f t="shared" si="49"/>
        <v>0.6530497662952226</v>
      </c>
    </row>
    <row r="487" spans="1:13" x14ac:dyDescent="0.25">
      <c r="A487">
        <f t="shared" si="50"/>
        <v>150</v>
      </c>
      <c r="B487">
        <f>Data!A487</f>
        <v>14599</v>
      </c>
      <c r="C487">
        <f>Data!C487</f>
        <v>0.66988070658407883</v>
      </c>
      <c r="F487">
        <f t="shared" si="49"/>
        <v>0.64956873971491991</v>
      </c>
    </row>
    <row r="488" spans="1:13" x14ac:dyDescent="0.25">
      <c r="A488">
        <f t="shared" si="50"/>
        <v>180</v>
      </c>
      <c r="B488">
        <f>Data!A488</f>
        <v>14629</v>
      </c>
      <c r="C488">
        <f>Data!C488</f>
        <v>0.66272883688919471</v>
      </c>
      <c r="F488">
        <f t="shared" si="49"/>
        <v>0.64603392007515936</v>
      </c>
    </row>
    <row r="489" spans="1:13" x14ac:dyDescent="0.25">
      <c r="A489">
        <f t="shared" si="50"/>
        <v>210</v>
      </c>
      <c r="B489">
        <f>Data!A489</f>
        <v>14659</v>
      </c>
      <c r="C489">
        <f>Data!C489</f>
        <v>0.65740651525579263</v>
      </c>
      <c r="F489">
        <f t="shared" si="49"/>
        <v>0.64256521939500311</v>
      </c>
    </row>
    <row r="490" spans="1:13" x14ac:dyDescent="0.25">
      <c r="A490">
        <f t="shared" si="50"/>
        <v>240</v>
      </c>
      <c r="B490">
        <f>Data!A490</f>
        <v>14689</v>
      </c>
      <c r="C490">
        <f>Data!C490</f>
        <v>0.65165175498967653</v>
      </c>
      <c r="F490">
        <f t="shared" si="49"/>
        <v>0.63916140091635154</v>
      </c>
    </row>
    <row r="491" spans="1:13" x14ac:dyDescent="0.25">
      <c r="A491">
        <f t="shared" si="50"/>
        <v>271</v>
      </c>
      <c r="B491">
        <f>Data!A491</f>
        <v>14720</v>
      </c>
      <c r="C491">
        <f>Data!C491</f>
        <v>0.64619637531543928</v>
      </c>
      <c r="F491">
        <f t="shared" si="49"/>
        <v>0.63571099523428232</v>
      </c>
    </row>
    <row r="492" spans="1:13" x14ac:dyDescent="0.25">
      <c r="A492">
        <f t="shared" si="50"/>
        <v>300</v>
      </c>
      <c r="B492">
        <f>Data!A492</f>
        <v>14749</v>
      </c>
      <c r="C492">
        <f>Data!C492</f>
        <v>0.64160587290662996</v>
      </c>
      <c r="F492">
        <f t="shared" si="49"/>
        <v>0.63254357876652845</v>
      </c>
    </row>
    <row r="493" spans="1:13" x14ac:dyDescent="0.25">
      <c r="A493">
        <f t="shared" si="50"/>
        <v>330</v>
      </c>
      <c r="B493">
        <f>Data!A493</f>
        <v>14779</v>
      </c>
      <c r="C493">
        <f>Data!C493</f>
        <v>0.63684904794677677</v>
      </c>
      <c r="F493">
        <f t="shared" si="49"/>
        <v>0.62932721552446902</v>
      </c>
    </row>
    <row r="494" spans="1:13" x14ac:dyDescent="0.25">
      <c r="A494">
        <f t="shared" si="50"/>
        <v>360</v>
      </c>
      <c r="B494">
        <f>Data!A494</f>
        <v>14809</v>
      </c>
      <c r="C494">
        <f>Data!C494</f>
        <v>0.63235833906859373</v>
      </c>
      <c r="F494">
        <f t="shared" si="49"/>
        <v>0.62617101450083845</v>
      </c>
    </row>
    <row r="495" spans="1:13" x14ac:dyDescent="0.25">
      <c r="A495">
        <f t="shared" si="50"/>
        <v>390</v>
      </c>
      <c r="B495">
        <f>Data!A495</f>
        <v>14839</v>
      </c>
      <c r="C495">
        <f>Data!C495</f>
        <v>0.62863271392521214</v>
      </c>
      <c r="F495">
        <f t="shared" si="49"/>
        <v>0.62307385035864782</v>
      </c>
    </row>
    <row r="496" spans="1:13" x14ac:dyDescent="0.25">
      <c r="A496">
        <f t="shared" si="50"/>
        <v>421</v>
      </c>
      <c r="B496">
        <f>Data!A496</f>
        <v>14870</v>
      </c>
      <c r="C496">
        <f>Data!C496</f>
        <v>0.62460770818995193</v>
      </c>
      <c r="F496">
        <f t="shared" si="49"/>
        <v>0.6199342961134553</v>
      </c>
    </row>
    <row r="497" spans="1:17" x14ac:dyDescent="0.25">
      <c r="A497">
        <f t="shared" si="50"/>
        <v>450</v>
      </c>
      <c r="B497">
        <f>Data!A497</f>
        <v>14899</v>
      </c>
      <c r="C497">
        <f>Data!C497</f>
        <v>0.62101514108740541</v>
      </c>
      <c r="F497">
        <f t="shared" si="49"/>
        <v>0.61705223622429284</v>
      </c>
    </row>
    <row r="498" spans="1:17" x14ac:dyDescent="0.25">
      <c r="A498">
        <f t="shared" si="50"/>
        <v>480</v>
      </c>
      <c r="B498">
        <f>Data!A498</f>
        <v>14929</v>
      </c>
      <c r="C498">
        <f>Data!C498</f>
        <v>0.61762216104611145</v>
      </c>
      <c r="F498">
        <f t="shared" si="49"/>
        <v>0.61412563923798325</v>
      </c>
      <c r="O498" t="s">
        <v>7</v>
      </c>
    </row>
    <row r="499" spans="1:17" x14ac:dyDescent="0.25">
      <c r="A499">
        <f t="shared" si="50"/>
        <v>510</v>
      </c>
      <c r="B499">
        <f>Data!A499</f>
        <v>14959</v>
      </c>
      <c r="C499">
        <f>Data!C499</f>
        <v>0.61396306492314756</v>
      </c>
      <c r="F499">
        <f t="shared" si="49"/>
        <v>0.61125378437931677</v>
      </c>
      <c r="O499" t="s">
        <v>4</v>
      </c>
      <c r="P499" t="s">
        <v>5</v>
      </c>
      <c r="Q499" t="s">
        <v>6</v>
      </c>
    </row>
    <row r="500" spans="1:17" x14ac:dyDescent="0.25">
      <c r="A500">
        <f t="shared" si="50"/>
        <v>540</v>
      </c>
      <c r="B500">
        <f>Data!A500</f>
        <v>14989</v>
      </c>
      <c r="C500">
        <f>Data!C500</f>
        <v>0.6106033493920624</v>
      </c>
      <c r="F500">
        <f t="shared" si="49"/>
        <v>0.60843564769434533</v>
      </c>
      <c r="O500">
        <v>0.46059193245055602</v>
      </c>
      <c r="P500">
        <v>0.20768765201706157</v>
      </c>
      <c r="Q500">
        <v>6.2940655615101434E-4</v>
      </c>
    </row>
    <row r="501" spans="1:17" x14ac:dyDescent="0.25">
      <c r="A501">
        <f t="shared" si="50"/>
        <v>571</v>
      </c>
      <c r="B501">
        <f>Data!A501</f>
        <v>15020</v>
      </c>
      <c r="C501">
        <f>Data!C501</f>
        <v>0.60711057582014216</v>
      </c>
      <c r="F501">
        <f t="shared" si="49"/>
        <v>0.60557893988467248</v>
      </c>
      <c r="Q501">
        <f>1/Q500</f>
        <v>1588.7981944695039</v>
      </c>
    </row>
    <row r="502" spans="1:17" x14ac:dyDescent="0.25">
      <c r="A502">
        <f t="shared" si="50"/>
        <v>600</v>
      </c>
      <c r="B502">
        <f>Data!A502</f>
        <v>15049</v>
      </c>
      <c r="C502">
        <f>Data!C502</f>
        <v>0.60395044735030967</v>
      </c>
      <c r="F502">
        <f t="shared" si="49"/>
        <v>0.60295652843695735</v>
      </c>
      <c r="O502">
        <f>SUM(G482:G541)</f>
        <v>1.7225846899772423E-6</v>
      </c>
    </row>
    <row r="503" spans="1:17" x14ac:dyDescent="0.25">
      <c r="A503">
        <f t="shared" si="50"/>
        <v>630</v>
      </c>
      <c r="B503">
        <f>Data!A503</f>
        <v>15079</v>
      </c>
      <c r="C503">
        <f>Data!C503</f>
        <v>0.6006572608396421</v>
      </c>
      <c r="F503">
        <f t="shared" si="49"/>
        <v>0.60029359229582913</v>
      </c>
      <c r="G503">
        <f t="shared" ref="G503:G540" si="51">POWER((C503-F503),2)</f>
        <v>1.3225480975905212E-7</v>
      </c>
    </row>
    <row r="504" spans="1:17" x14ac:dyDescent="0.25">
      <c r="A504">
        <f t="shared" si="50"/>
        <v>660</v>
      </c>
      <c r="B504">
        <f>Data!A504</f>
        <v>15109</v>
      </c>
      <c r="C504">
        <f>Data!C504</f>
        <v>0.59792957100252353</v>
      </c>
      <c r="F504">
        <f t="shared" si="49"/>
        <v>0.59768046649443174</v>
      </c>
      <c r="G504">
        <f t="shared" si="51"/>
        <v>6.2053055951653091E-8</v>
      </c>
    </row>
    <row r="505" spans="1:17" x14ac:dyDescent="0.25">
      <c r="A505">
        <f t="shared" si="50"/>
        <v>691</v>
      </c>
      <c r="B505">
        <f>Data!A505</f>
        <v>15140</v>
      </c>
      <c r="C505">
        <f>Data!C505</f>
        <v>0.59536820371644872</v>
      </c>
      <c r="F505">
        <f t="shared" si="49"/>
        <v>0.59503157550049268</v>
      </c>
      <c r="G505">
        <f t="shared" si="51"/>
        <v>1.1331855577774382E-7</v>
      </c>
    </row>
    <row r="506" spans="1:17" x14ac:dyDescent="0.25">
      <c r="A506">
        <f t="shared" si="50"/>
        <v>720</v>
      </c>
      <c r="B506">
        <f>Data!A506</f>
        <v>15169</v>
      </c>
      <c r="C506">
        <f>Data!C506</f>
        <v>0.59270704289974774</v>
      </c>
      <c r="F506">
        <f t="shared" si="49"/>
        <v>0.59259993651986831</v>
      </c>
      <c r="G506">
        <f t="shared" si="51"/>
        <v>1.147177661087659E-8</v>
      </c>
    </row>
    <row r="507" spans="1:17" x14ac:dyDescent="0.25">
      <c r="A507">
        <f t="shared" si="50"/>
        <v>750</v>
      </c>
      <c r="B507">
        <f>Data!A507</f>
        <v>15199</v>
      </c>
      <c r="C507">
        <f>Data!C507</f>
        <v>0.59004588208304665</v>
      </c>
      <c r="F507">
        <f t="shared" si="49"/>
        <v>0.59013072089418039</v>
      </c>
      <c r="G507">
        <f t="shared" si="51"/>
        <v>7.1976238745876362E-9</v>
      </c>
    </row>
    <row r="508" spans="1:17" x14ac:dyDescent="0.25">
      <c r="A508">
        <f t="shared" si="50"/>
        <v>780</v>
      </c>
      <c r="B508">
        <f>Data!A508</f>
        <v>15229</v>
      </c>
      <c r="C508">
        <f>Data!C508</f>
        <v>0.58741798577655424</v>
      </c>
      <c r="F508">
        <f t="shared" si="49"/>
        <v>0.58770769205730966</v>
      </c>
      <c r="G508">
        <f t="shared" si="51"/>
        <v>8.3929729109138006E-8</v>
      </c>
    </row>
    <row r="509" spans="1:17" x14ac:dyDescent="0.25">
      <c r="A509">
        <f t="shared" si="50"/>
        <v>810</v>
      </c>
      <c r="B509">
        <f>Data!A509</f>
        <v>15259</v>
      </c>
      <c r="C509">
        <f>Data!C509</f>
        <v>0.5850562055517321</v>
      </c>
      <c r="F509">
        <f t="shared" si="49"/>
        <v>0.58532998608330378</v>
      </c>
      <c r="G509">
        <f t="shared" si="51"/>
        <v>7.4955779467669924E-8</v>
      </c>
    </row>
    <row r="510" spans="1:17" x14ac:dyDescent="0.25">
      <c r="A510">
        <f t="shared" si="50"/>
        <v>840</v>
      </c>
      <c r="B510">
        <f>Data!A510</f>
        <v>15289</v>
      </c>
      <c r="C510">
        <f>Data!C510</f>
        <v>0.58266116081670105</v>
      </c>
      <c r="F510">
        <f t="shared" si="49"/>
        <v>0.58299675520598393</v>
      </c>
      <c r="G510">
        <f t="shared" si="51"/>
        <v>1.1262359411814807E-7</v>
      </c>
    </row>
    <row r="511" spans="1:17" x14ac:dyDescent="0.25">
      <c r="A511">
        <f t="shared" si="50"/>
        <v>870</v>
      </c>
      <c r="B511">
        <f>Data!A511</f>
        <v>15319</v>
      </c>
      <c r="C511">
        <f>Data!C511</f>
        <v>0.58043243863271399</v>
      </c>
      <c r="F511">
        <f t="shared" si="49"/>
        <v>0.5807071675166755</v>
      </c>
      <c r="G511">
        <f t="shared" si="51"/>
        <v>7.5475959682740654E-8</v>
      </c>
    </row>
    <row r="512" spans="1:17" x14ac:dyDescent="0.25">
      <c r="A512">
        <f t="shared" si="50"/>
        <v>900</v>
      </c>
      <c r="B512">
        <f>Data!A512</f>
        <v>15349</v>
      </c>
      <c r="C512">
        <f>Data!C512</f>
        <v>0.5782702454691443</v>
      </c>
      <c r="F512">
        <f t="shared" si="49"/>
        <v>0.57846040666759313</v>
      </c>
      <c r="G512">
        <f t="shared" si="51"/>
        <v>3.6161281395497188E-8</v>
      </c>
    </row>
    <row r="513" spans="1:7" x14ac:dyDescent="0.25">
      <c r="A513">
        <f t="shared" si="50"/>
        <v>930</v>
      </c>
      <c r="B513">
        <f>Data!A513</f>
        <v>15379</v>
      </c>
      <c r="C513">
        <f>Data!C513</f>
        <v>0.57600825877494843</v>
      </c>
      <c r="F513">
        <f t="shared" si="49"/>
        <v>0.57625567158077295</v>
      </c>
      <c r="G513">
        <f t="shared" si="51"/>
        <v>6.1213096485961951E-8</v>
      </c>
    </row>
    <row r="514" spans="1:7" x14ac:dyDescent="0.25">
      <c r="A514">
        <f t="shared" si="50"/>
        <v>960</v>
      </c>
      <c r="B514">
        <f>Data!A514</f>
        <v>15409</v>
      </c>
      <c r="C514">
        <f>Data!C514</f>
        <v>0.57447809130534522</v>
      </c>
      <c r="F514">
        <f t="shared" si="49"/>
        <v>0.57409217616245067</v>
      </c>
      <c r="G514">
        <f t="shared" si="51"/>
        <v>1.4893049751531629E-7</v>
      </c>
    </row>
    <row r="515" spans="1:7" x14ac:dyDescent="0.25">
      <c r="A515">
        <f t="shared" si="50"/>
        <v>991</v>
      </c>
      <c r="B515">
        <f>Data!A515</f>
        <v>15440</v>
      </c>
      <c r="C515">
        <f>Data!C515</f>
        <v>0.57175040146822664</v>
      </c>
      <c r="F515">
        <f t="shared" si="49"/>
        <v>0.57189906952902436</v>
      </c>
      <c r="G515">
        <f t="shared" si="51"/>
        <v>2.2102192301354172E-8</v>
      </c>
    </row>
    <row r="516" spans="1:7" x14ac:dyDescent="0.25">
      <c r="A516">
        <f t="shared" si="50"/>
        <v>1020</v>
      </c>
      <c r="B516">
        <f>Data!A516</f>
        <v>15469</v>
      </c>
      <c r="C516">
        <f>Data!C516</f>
        <v>0.5698543243863271</v>
      </c>
      <c r="F516">
        <f t="shared" si="49"/>
        <v>0.56988583320079955</v>
      </c>
      <c r="G516">
        <f t="shared" si="51"/>
        <v>9.9280538945910799E-10</v>
      </c>
    </row>
    <row r="517" spans="1:7" x14ac:dyDescent="0.25">
      <c r="A517">
        <f t="shared" si="50"/>
        <v>1050</v>
      </c>
      <c r="B517">
        <f>Data!A517</f>
        <v>15499</v>
      </c>
      <c r="C517">
        <f>Data!C517</f>
        <v>0.56765886671254873</v>
      </c>
      <c r="F517">
        <f t="shared" si="49"/>
        <v>0.56784148589453165</v>
      </c>
      <c r="G517">
        <f t="shared" si="51"/>
        <v>3.3349765628112205E-8</v>
      </c>
    </row>
    <row r="518" spans="1:7" x14ac:dyDescent="0.25">
      <c r="A518">
        <f t="shared" si="50"/>
        <v>1080</v>
      </c>
      <c r="B518">
        <f>Data!A518</f>
        <v>15529</v>
      </c>
      <c r="C518">
        <f>Data!C518</f>
        <v>0.56546340903877035</v>
      </c>
      <c r="F518">
        <f t="shared" si="49"/>
        <v>0.56583537819614638</v>
      </c>
      <c r="G518">
        <f t="shared" si="51"/>
        <v>1.3836105403903278E-7</v>
      </c>
    </row>
    <row r="519" spans="1:7" x14ac:dyDescent="0.25">
      <c r="A519">
        <f t="shared" si="50"/>
        <v>1110</v>
      </c>
      <c r="B519">
        <f>Data!A519</f>
        <v>15559</v>
      </c>
      <c r="C519">
        <f>Data!C519</f>
        <v>0.56383344803854096</v>
      </c>
      <c r="F519">
        <f t="shared" si="49"/>
        <v>0.56386679483206636</v>
      </c>
      <c r="G519">
        <f t="shared" si="51"/>
        <v>1.1120086384257733E-9</v>
      </c>
    </row>
    <row r="520" spans="1:7" x14ac:dyDescent="0.25">
      <c r="A520">
        <f t="shared" si="50"/>
        <v>1141</v>
      </c>
      <c r="B520">
        <f>Data!A520</f>
        <v>15590</v>
      </c>
      <c r="C520">
        <f>Data!C520</f>
        <v>0.56187084193622394</v>
      </c>
      <c r="F520">
        <f t="shared" si="49"/>
        <v>0.56187126796491704</v>
      </c>
      <c r="G520">
        <f t="shared" si="51"/>
        <v>1.8150044734557251E-13</v>
      </c>
    </row>
    <row r="521" spans="1:7" x14ac:dyDescent="0.25">
      <c r="A521">
        <f t="shared" si="50"/>
        <v>1170</v>
      </c>
      <c r="B521">
        <f>Data!A521</f>
        <v>15619</v>
      </c>
      <c r="C521">
        <f>Data!C521</f>
        <v>0.56007455838495068</v>
      </c>
      <c r="F521">
        <f t="shared" si="49"/>
        <v>0.56003940665837537</v>
      </c>
      <c r="G521">
        <f t="shared" si="51"/>
        <v>1.2356438812254228E-9</v>
      </c>
    </row>
    <row r="522" spans="1:7" x14ac:dyDescent="0.25">
      <c r="A522">
        <f t="shared" si="50"/>
        <v>1200</v>
      </c>
      <c r="B522">
        <f>Data!A522</f>
        <v>15649</v>
      </c>
      <c r="C522">
        <f>Data!C522</f>
        <v>0.5584113328745125</v>
      </c>
      <c r="F522">
        <f t="shared" si="49"/>
        <v>0.55817923720137619</v>
      </c>
      <c r="G522">
        <f t="shared" si="51"/>
        <v>5.3868401488597868E-8</v>
      </c>
    </row>
    <row r="523" spans="1:7" x14ac:dyDescent="0.25">
      <c r="A523">
        <f t="shared" si="50"/>
        <v>1230</v>
      </c>
      <c r="B523">
        <f>Data!A523</f>
        <v>15679</v>
      </c>
      <c r="C523">
        <f>Data!C523</f>
        <v>0.55648199128240428</v>
      </c>
      <c r="F523">
        <f t="shared" si="49"/>
        <v>0.55635386229734407</v>
      </c>
      <c r="G523">
        <f t="shared" si="51"/>
        <v>1.6417036812558288E-8</v>
      </c>
    </row>
    <row r="524" spans="1:7" x14ac:dyDescent="0.25">
      <c r="A524">
        <f t="shared" si="50"/>
        <v>1261</v>
      </c>
      <c r="B524">
        <f>Data!A524</f>
        <v>15710</v>
      </c>
      <c r="C524">
        <f>Data!C524</f>
        <v>0.55465244322092233</v>
      </c>
      <c r="F524">
        <f t="shared" si="49"/>
        <v>0.55450350394824832</v>
      </c>
      <c r="G524">
        <f t="shared" si="51"/>
        <v>2.2182906944662829E-8</v>
      </c>
    </row>
    <row r="525" spans="1:7" x14ac:dyDescent="0.25">
      <c r="A525">
        <f t="shared" si="50"/>
        <v>1290</v>
      </c>
      <c r="B525">
        <f>Data!A525</f>
        <v>15739</v>
      </c>
      <c r="C525">
        <f>Data!C525</f>
        <v>0.55308901124111043</v>
      </c>
      <c r="F525">
        <f t="shared" si="49"/>
        <v>0.55280490498736989</v>
      </c>
      <c r="G525">
        <f t="shared" si="51"/>
        <v>8.0716363414481133E-8</v>
      </c>
    </row>
    <row r="526" spans="1:7" x14ac:dyDescent="0.25">
      <c r="A526">
        <f t="shared" si="50"/>
        <v>1320</v>
      </c>
      <c r="B526">
        <f>Data!A526</f>
        <v>15769</v>
      </c>
      <c r="C526">
        <f>Data!C526</f>
        <v>0.55105987611837581</v>
      </c>
      <c r="F526">
        <f t="shared" si="49"/>
        <v>0.55108005720799225</v>
      </c>
      <c r="G526">
        <f t="shared" si="51"/>
        <v>4.0727637810651556E-10</v>
      </c>
    </row>
    <row r="527" spans="1:7" x14ac:dyDescent="0.25">
      <c r="A527">
        <f t="shared" si="50"/>
        <v>1350</v>
      </c>
      <c r="B527">
        <f>Data!A527</f>
        <v>15799</v>
      </c>
      <c r="C527">
        <f>Data!C527</f>
        <v>0.54923032805689387</v>
      </c>
      <c r="F527">
        <f t="shared" si="49"/>
        <v>0.54938747278354361</v>
      </c>
      <c r="G527">
        <f t="shared" si="51"/>
        <v>2.4694465113820981E-8</v>
      </c>
    </row>
    <row r="528" spans="1:7" x14ac:dyDescent="0.25">
      <c r="A528">
        <f t="shared" si="50"/>
        <v>1380</v>
      </c>
      <c r="B528">
        <f>Data!A528</f>
        <v>15829</v>
      </c>
      <c r="C528">
        <f>Data!C528</f>
        <v>0.54793301215875201</v>
      </c>
      <c r="F528">
        <f t="shared" si="49"/>
        <v>0.54772654822652589</v>
      </c>
      <c r="G528">
        <f t="shared" si="51"/>
        <v>4.2627355310271748E-8</v>
      </c>
    </row>
    <row r="529" spans="1:13" x14ac:dyDescent="0.25">
      <c r="A529">
        <f t="shared" si="50"/>
        <v>1410</v>
      </c>
      <c r="B529">
        <f>Data!A529</f>
        <v>15859</v>
      </c>
      <c r="C529">
        <f>Data!C529</f>
        <v>0.54623652213810503</v>
      </c>
      <c r="F529">
        <f t="shared" si="49"/>
        <v>0.54609669133770145</v>
      </c>
      <c r="G529">
        <f t="shared" si="51"/>
        <v>1.9552652741507003E-8</v>
      </c>
    </row>
    <row r="530" spans="1:13" x14ac:dyDescent="0.25">
      <c r="A530">
        <f t="shared" si="50"/>
        <v>1440</v>
      </c>
      <c r="B530">
        <f>Data!A530</f>
        <v>15889</v>
      </c>
      <c r="C530">
        <f>Data!C530</f>
        <v>0.54477288368891952</v>
      </c>
      <c r="F530">
        <f t="shared" si="49"/>
        <v>0.54449732099494574</v>
      </c>
      <c r="G530">
        <f t="shared" si="51"/>
        <v>7.5934798310083998E-8</v>
      </c>
    </row>
    <row r="531" spans="1:13" x14ac:dyDescent="0.25">
      <c r="A531">
        <f t="shared" si="50"/>
        <v>1470</v>
      </c>
      <c r="B531">
        <f>Data!A531</f>
        <v>15919</v>
      </c>
      <c r="C531">
        <f>Data!C531</f>
        <v>0.54310965817848134</v>
      </c>
      <c r="F531">
        <f t="shared" si="49"/>
        <v>0.54292786694605</v>
      </c>
      <c r="G531">
        <f t="shared" si="51"/>
        <v>3.3048052188904993E-8</v>
      </c>
    </row>
    <row r="532" spans="1:13" x14ac:dyDescent="0.25">
      <c r="A532">
        <f t="shared" si="50"/>
        <v>1500</v>
      </c>
      <c r="B532">
        <f>Data!A532</f>
        <v>15949</v>
      </c>
      <c r="C532">
        <f>Data!C532</f>
        <v>0.54134663913741687</v>
      </c>
      <c r="F532">
        <f t="shared" si="49"/>
        <v>0.54138776960539825</v>
      </c>
      <c r="G532">
        <f t="shared" si="51"/>
        <v>1.6917153963670132E-9</v>
      </c>
    </row>
    <row r="533" spans="1:13" x14ac:dyDescent="0.25">
      <c r="A533">
        <f t="shared" si="50"/>
        <v>1531</v>
      </c>
      <c r="B533">
        <f>Data!A533</f>
        <v>15980</v>
      </c>
      <c r="C533">
        <f>Data!C533</f>
        <v>0.53981647166781377</v>
      </c>
      <c r="F533">
        <f t="shared" si="49"/>
        <v>0.5398265933416071</v>
      </c>
      <c r="G533">
        <f t="shared" si="51"/>
        <v>1.0244828037855318E-10</v>
      </c>
    </row>
    <row r="534" spans="1:13" x14ac:dyDescent="0.25">
      <c r="A534">
        <f t="shared" si="50"/>
        <v>1561</v>
      </c>
      <c r="B534">
        <f>Data!A534</f>
        <v>16010</v>
      </c>
      <c r="C534">
        <f>Data!C534</f>
        <v>0.53845262674925443</v>
      </c>
      <c r="F534">
        <f t="shared" si="49"/>
        <v>0.53834450546256041</v>
      </c>
      <c r="G534">
        <f t="shared" si="51"/>
        <v>1.1690212636370128E-8</v>
      </c>
    </row>
    <row r="535" spans="1:13" x14ac:dyDescent="0.25">
      <c r="A535">
        <f t="shared" si="50"/>
        <v>1590</v>
      </c>
      <c r="B535">
        <f>Data!A535</f>
        <v>16039</v>
      </c>
      <c r="C535">
        <f>Data!C535</f>
        <v>0.53672287221839876</v>
      </c>
      <c r="F535">
        <f t="shared" si="49"/>
        <v>0.53693817781179742</v>
      </c>
      <c r="G535">
        <f t="shared" si="51"/>
        <v>4.6356498548750184E-8</v>
      </c>
    </row>
    <row r="536" spans="1:13" x14ac:dyDescent="0.25">
      <c r="A536">
        <f t="shared" si="50"/>
        <v>1620</v>
      </c>
      <c r="B536">
        <f>Data!A536</f>
        <v>16069</v>
      </c>
      <c r="C536">
        <f>Data!C536</f>
        <v>0.53565840789171837</v>
      </c>
      <c r="F536">
        <f t="shared" si="49"/>
        <v>0.53551011787454084</v>
      </c>
      <c r="G536">
        <f t="shared" si="51"/>
        <v>2.1989929194512895E-8</v>
      </c>
    </row>
    <row r="537" spans="1:13" x14ac:dyDescent="0.25">
      <c r="A537">
        <f t="shared" si="50"/>
        <v>1650</v>
      </c>
      <c r="B537">
        <f>Data!A537</f>
        <v>16099</v>
      </c>
      <c r="C537">
        <f>Data!C537</f>
        <v>0.53379559532002752</v>
      </c>
      <c r="F537">
        <f t="shared" si="49"/>
        <v>0.53410876986234035</v>
      </c>
      <c r="G537">
        <f t="shared" si="51"/>
        <v>9.807829395285238E-8</v>
      </c>
    </row>
    <row r="538" spans="1:13" x14ac:dyDescent="0.25">
      <c r="A538">
        <f t="shared" si="50"/>
        <v>1681</v>
      </c>
      <c r="B538">
        <f>Data!A538</f>
        <v>16130</v>
      </c>
      <c r="C538">
        <f>Data!C538</f>
        <v>0.53273113099334712</v>
      </c>
      <c r="F538">
        <f t="shared" si="49"/>
        <v>0.53268824195399878</v>
      </c>
      <c r="G538">
        <f t="shared" si="51"/>
        <v>1.8394696962241699E-9</v>
      </c>
    </row>
    <row r="539" spans="1:13" x14ac:dyDescent="0.25">
      <c r="A539">
        <f t="shared" si="50"/>
        <v>1711</v>
      </c>
      <c r="B539">
        <f>Data!A539</f>
        <v>16160</v>
      </c>
      <c r="C539">
        <f>Data!C539</f>
        <v>0.53133402156457898</v>
      </c>
      <c r="F539">
        <f t="shared" si="49"/>
        <v>0.53133967725721831</v>
      </c>
      <c r="G539">
        <f t="shared" si="51"/>
        <v>3.1986859230549829E-11</v>
      </c>
    </row>
    <row r="540" spans="1:13" x14ac:dyDescent="0.25">
      <c r="A540">
        <f t="shared" si="50"/>
        <v>1740</v>
      </c>
      <c r="B540">
        <f>Data!A540</f>
        <v>16189</v>
      </c>
      <c r="C540">
        <f>Data!C540</f>
        <v>0.53013649919706363</v>
      </c>
      <c r="F540">
        <f t="shared" si="49"/>
        <v>0.53006004745338686</v>
      </c>
      <c r="G540">
        <f t="shared" si="51"/>
        <v>5.8448691112176577E-9</v>
      </c>
    </row>
    <row r="541" spans="1:13" x14ac:dyDescent="0.25">
      <c r="A541">
        <f t="shared" si="50"/>
        <v>1770</v>
      </c>
      <c r="B541">
        <f>Data!A541</f>
        <v>16219</v>
      </c>
      <c r="C541">
        <f>Data!C541</f>
        <v>0.52853980270704282</v>
      </c>
      <c r="F541">
        <f t="shared" ref="F541" si="52">$O$500+($P$500*EXP(-$Q$500*A541))</f>
        <v>0.52876064325239602</v>
      </c>
      <c r="G541">
        <f t="shared" ref="G541" si="53">POWER((C541-F541),2)</f>
        <v>4.8770546471901862E-8</v>
      </c>
      <c r="M541" t="s">
        <v>23</v>
      </c>
    </row>
    <row r="542" spans="1:13" x14ac:dyDescent="0.25">
      <c r="A542">
        <f>B542-$B$542</f>
        <v>0</v>
      </c>
      <c r="B542">
        <f>Data!A542</f>
        <v>16250</v>
      </c>
      <c r="D542">
        <f>Data!C542</f>
        <v>0.53845262674925443</v>
      </c>
      <c r="E542">
        <f t="shared" ref="E542:E563" si="54">$P$560-($Q$560*EXP(-$R$560*A542))</f>
        <v>0.6532060360116525</v>
      </c>
    </row>
    <row r="543" spans="1:13" x14ac:dyDescent="0.25">
      <c r="A543">
        <f>B543-$B$542</f>
        <v>30</v>
      </c>
      <c r="B543">
        <f>Data!A543</f>
        <v>16280</v>
      </c>
      <c r="D543">
        <f>Data!C543</f>
        <v>0.59017894012388161</v>
      </c>
      <c r="E543">
        <f t="shared" si="54"/>
        <v>0.65601306236041512</v>
      </c>
    </row>
    <row r="544" spans="1:13" x14ac:dyDescent="0.25">
      <c r="A544">
        <f t="shared" ref="A544:A601" si="55">B544-$B$542</f>
        <v>61</v>
      </c>
      <c r="B544">
        <f>Data!A544</f>
        <v>16311</v>
      </c>
      <c r="D544">
        <f>Data!C544</f>
        <v>0.61925212204634095</v>
      </c>
      <c r="E544">
        <f t="shared" si="54"/>
        <v>0.65879061041945752</v>
      </c>
    </row>
    <row r="545" spans="1:18" x14ac:dyDescent="0.25">
      <c r="A545">
        <f t="shared" si="55"/>
        <v>90</v>
      </c>
      <c r="B545">
        <f>Data!A545</f>
        <v>16340</v>
      </c>
      <c r="D545">
        <f>Data!C545</f>
        <v>0.63458706125258091</v>
      </c>
      <c r="E545">
        <f t="shared" si="54"/>
        <v>0.66128046837592025</v>
      </c>
    </row>
    <row r="546" spans="1:18" x14ac:dyDescent="0.25">
      <c r="A546">
        <f t="shared" si="55"/>
        <v>120</v>
      </c>
      <c r="B546">
        <f>Data!A546</f>
        <v>16370</v>
      </c>
      <c r="D546">
        <f>Data!C546</f>
        <v>0.64672860747877958</v>
      </c>
      <c r="E546">
        <f t="shared" si="54"/>
        <v>0.66375042716322008</v>
      </c>
    </row>
    <row r="547" spans="1:18" x14ac:dyDescent="0.25">
      <c r="A547">
        <f t="shared" si="55"/>
        <v>151</v>
      </c>
      <c r="B547">
        <f>Data!A547</f>
        <v>16401</v>
      </c>
      <c r="D547">
        <f>Data!C547</f>
        <v>0.65647510896994721</v>
      </c>
      <c r="E547">
        <f t="shared" si="54"/>
        <v>0.66619444741212297</v>
      </c>
    </row>
    <row r="548" spans="1:18" x14ac:dyDescent="0.25">
      <c r="A548">
        <f t="shared" si="55"/>
        <v>181</v>
      </c>
      <c r="B548">
        <f>Data!A548</f>
        <v>16431</v>
      </c>
      <c r="D548">
        <f>Data!C548</f>
        <v>0.66242945629731587</v>
      </c>
      <c r="E548">
        <f t="shared" si="54"/>
        <v>0.66845927191182364</v>
      </c>
    </row>
    <row r="549" spans="1:18" x14ac:dyDescent="0.25">
      <c r="A549">
        <f t="shared" si="55"/>
        <v>210</v>
      </c>
      <c r="B549">
        <f>Data!A549</f>
        <v>16460</v>
      </c>
      <c r="D549">
        <f>Data!C549</f>
        <v>0.66575590731819223</v>
      </c>
      <c r="E549">
        <f t="shared" si="54"/>
        <v>0.6705586896484147</v>
      </c>
    </row>
    <row r="550" spans="1:18" x14ac:dyDescent="0.25">
      <c r="A550">
        <f t="shared" si="55"/>
        <v>240</v>
      </c>
      <c r="B550">
        <f>Data!A550</f>
        <v>16490</v>
      </c>
      <c r="D550">
        <f>Data!C550</f>
        <v>0.66978091305345255</v>
      </c>
      <c r="E550">
        <f t="shared" si="54"/>
        <v>0.67264132864926485</v>
      </c>
    </row>
    <row r="551" spans="1:18" x14ac:dyDescent="0.25">
      <c r="A551">
        <f t="shared" si="55"/>
        <v>271</v>
      </c>
      <c r="B551">
        <f>Data!A551</f>
        <v>16521</v>
      </c>
      <c r="D551">
        <f>Data!C551</f>
        <v>0.67340674466620787</v>
      </c>
      <c r="E551">
        <f t="shared" si="54"/>
        <v>0.6747020965921976</v>
      </c>
      <c r="G551">
        <f t="shared" ref="G551:G563" si="56">100*POWER((D551-E551),2)</f>
        <v>1.6779366121653016E-4</v>
      </c>
    </row>
    <row r="552" spans="1:18" x14ac:dyDescent="0.25">
      <c r="A552">
        <f t="shared" si="55"/>
        <v>301</v>
      </c>
      <c r="B552">
        <f>Data!A552</f>
        <v>16551</v>
      </c>
      <c r="D552">
        <f>Data!C552</f>
        <v>0.67520302821748102</v>
      </c>
      <c r="E552">
        <f t="shared" si="54"/>
        <v>0.67661176887394192</v>
      </c>
      <c r="G552">
        <f t="shared" si="56"/>
        <v>1.9845502371659018E-4</v>
      </c>
    </row>
    <row r="553" spans="1:18" x14ac:dyDescent="0.25">
      <c r="A553">
        <f t="shared" si="55"/>
        <v>331</v>
      </c>
      <c r="B553">
        <f>Data!A553</f>
        <v>16581</v>
      </c>
      <c r="D553">
        <f>Data!C553</f>
        <v>0.67912824042211517</v>
      </c>
      <c r="E553">
        <f t="shared" si="54"/>
        <v>0.67844172179584028</v>
      </c>
      <c r="G553">
        <f t="shared" si="56"/>
        <v>4.7130782422236231E-5</v>
      </c>
    </row>
    <row r="554" spans="1:18" x14ac:dyDescent="0.25">
      <c r="A554">
        <f t="shared" si="55"/>
        <v>360</v>
      </c>
      <c r="B554">
        <f>Data!A554</f>
        <v>16610</v>
      </c>
      <c r="D554">
        <f>Data!C554</f>
        <v>0.6810243175040146</v>
      </c>
      <c r="E554">
        <f t="shared" si="54"/>
        <v>0.68013802789896982</v>
      </c>
      <c r="G554">
        <f t="shared" si="56"/>
        <v>7.8550926401042614E-5</v>
      </c>
    </row>
    <row r="555" spans="1:18" x14ac:dyDescent="0.25">
      <c r="A555">
        <f t="shared" si="55"/>
        <v>390</v>
      </c>
      <c r="B555">
        <f>Data!A555</f>
        <v>16640</v>
      </c>
      <c r="D555">
        <f>Data!C555</f>
        <v>0.68122390456526727</v>
      </c>
      <c r="E555">
        <f t="shared" si="54"/>
        <v>0.68182077697085974</v>
      </c>
      <c r="G555">
        <f t="shared" si="56"/>
        <v>3.5625666855774748E-5</v>
      </c>
    </row>
    <row r="556" spans="1:18" x14ac:dyDescent="0.25">
      <c r="A556">
        <f t="shared" si="55"/>
        <v>421</v>
      </c>
      <c r="B556">
        <f>Data!A556</f>
        <v>16671</v>
      </c>
      <c r="D556">
        <f>Data!C556</f>
        <v>0.68484973617802247</v>
      </c>
      <c r="E556">
        <f t="shared" si="54"/>
        <v>0.68348585447201815</v>
      </c>
      <c r="G556">
        <f t="shared" si="56"/>
        <v>1.8601733079732594E-4</v>
      </c>
    </row>
    <row r="557" spans="1:18" x14ac:dyDescent="0.25">
      <c r="A557">
        <f t="shared" si="55"/>
        <v>451</v>
      </c>
      <c r="B557">
        <f>Data!A557</f>
        <v>16701</v>
      </c>
      <c r="D557">
        <f>Data!C557</f>
        <v>0.6852489103005277</v>
      </c>
      <c r="E557">
        <f t="shared" si="54"/>
        <v>0.68502884836505851</v>
      </c>
      <c r="G557">
        <f t="shared" si="56"/>
        <v>4.8427255442448456E-6</v>
      </c>
    </row>
    <row r="558" spans="1:18" x14ac:dyDescent="0.25">
      <c r="A558">
        <f t="shared" si="55"/>
        <v>481</v>
      </c>
      <c r="B558">
        <f>Data!A558</f>
        <v>16731</v>
      </c>
      <c r="D558">
        <f>Data!C558</f>
        <v>0.68704519385180085</v>
      </c>
      <c r="E558">
        <f t="shared" si="54"/>
        <v>0.6865074299049555</v>
      </c>
      <c r="G558">
        <f t="shared" si="56"/>
        <v>2.8919006252668714E-5</v>
      </c>
      <c r="P558" t="s">
        <v>7</v>
      </c>
    </row>
    <row r="559" spans="1:18" x14ac:dyDescent="0.25">
      <c r="A559">
        <f t="shared" si="55"/>
        <v>510</v>
      </c>
      <c r="B559">
        <f>Data!A559</f>
        <v>16760</v>
      </c>
      <c r="D559">
        <f>Data!C559</f>
        <v>0.68824271621931643</v>
      </c>
      <c r="E559">
        <f t="shared" si="54"/>
        <v>0.6878780263066927</v>
      </c>
      <c r="G559">
        <f t="shared" si="56"/>
        <v>1.3299873236950234E-5</v>
      </c>
      <c r="P559" t="s">
        <v>4</v>
      </c>
      <c r="Q559" t="s">
        <v>5</v>
      </c>
      <c r="R559" t="s">
        <v>6</v>
      </c>
    </row>
    <row r="560" spans="1:18" x14ac:dyDescent="0.25">
      <c r="A560">
        <f t="shared" si="55"/>
        <v>540</v>
      </c>
      <c r="B560">
        <f>Data!A560</f>
        <v>16790</v>
      </c>
      <c r="D560">
        <f>Data!C560</f>
        <v>0.69060449644413857</v>
      </c>
      <c r="E560">
        <f t="shared" si="54"/>
        <v>0.68923766877847514</v>
      </c>
      <c r="G560">
        <f t="shared" si="56"/>
        <v>1.8682178676229363E-4</v>
      </c>
      <c r="P560">
        <v>0.72044817672506378</v>
      </c>
      <c r="Q560">
        <v>6.7242140713411266E-2</v>
      </c>
      <c r="R560">
        <v>1.4213802104892296E-3</v>
      </c>
    </row>
    <row r="561" spans="1:18" x14ac:dyDescent="0.25">
      <c r="A561">
        <f t="shared" si="55"/>
        <v>571</v>
      </c>
      <c r="B561">
        <f>Data!A561</f>
        <v>16821</v>
      </c>
      <c r="D561">
        <f>Data!C561</f>
        <v>0.68977288368891954</v>
      </c>
      <c r="E561">
        <f t="shared" si="54"/>
        <v>0.69058303281830891</v>
      </c>
      <c r="G561">
        <f t="shared" si="56"/>
        <v>6.5634161185035468E-5</v>
      </c>
      <c r="R561">
        <f>1/R560</f>
        <v>703.54152437214998</v>
      </c>
    </row>
    <row r="562" spans="1:18" x14ac:dyDescent="0.25">
      <c r="A562">
        <f t="shared" si="55"/>
        <v>601</v>
      </c>
      <c r="B562">
        <f>Data!A562</f>
        <v>16851</v>
      </c>
      <c r="D562">
        <f>Data!C562</f>
        <v>0.69250057352603811</v>
      </c>
      <c r="E562">
        <f t="shared" si="54"/>
        <v>0.69182975466515118</v>
      </c>
      <c r="G562">
        <f t="shared" si="56"/>
        <v>4.499979441216447E-5</v>
      </c>
      <c r="P562">
        <f>SUM(G542:G601)</f>
        <v>4.5940970698401546E-3</v>
      </c>
    </row>
    <row r="563" spans="1:18" x14ac:dyDescent="0.25">
      <c r="A563">
        <f t="shared" si="55"/>
        <v>631</v>
      </c>
      <c r="B563">
        <f>Data!A563</f>
        <v>16881</v>
      </c>
      <c r="D563">
        <f>Data!C563</f>
        <v>0.69379788942417986</v>
      </c>
      <c r="E563">
        <f t="shared" si="54"/>
        <v>0.69302443204945041</v>
      </c>
      <c r="G563">
        <f t="shared" si="56"/>
        <v>5.9823631052336837E-5</v>
      </c>
    </row>
    <row r="564" spans="1:18" x14ac:dyDescent="0.25">
      <c r="A564">
        <f t="shared" si="55"/>
        <v>660</v>
      </c>
      <c r="B564">
        <f>Data!A564</f>
        <v>16910</v>
      </c>
      <c r="D564">
        <f>Data!C564</f>
        <v>0.69243404450562063</v>
      </c>
      <c r="E564">
        <f t="shared" ref="E564:E601" si="57">$P$560-($Q$560*EXP(-$R$560*A564))</f>
        <v>0.69413185864715521</v>
      </c>
      <c r="G564">
        <f t="shared" ref="G564:G601" si="58">100*POWER((D564-E564),2)</f>
        <v>2.8825728591948079E-4</v>
      </c>
    </row>
    <row r="565" spans="1:18" x14ac:dyDescent="0.25">
      <c r="A565">
        <f t="shared" si="55"/>
        <v>691</v>
      </c>
      <c r="B565">
        <f>Data!A565</f>
        <v>16941</v>
      </c>
      <c r="D565">
        <f>Data!C565</f>
        <v>0.69456297315898141</v>
      </c>
      <c r="E565">
        <f t="shared" si="57"/>
        <v>0.69526625312940571</v>
      </c>
      <c r="G565">
        <f t="shared" si="58"/>
        <v>4.9460271680000088E-5</v>
      </c>
    </row>
    <row r="566" spans="1:18" x14ac:dyDescent="0.25">
      <c r="A566">
        <f t="shared" si="55"/>
        <v>721</v>
      </c>
      <c r="B566">
        <f>Data!A566</f>
        <v>16971</v>
      </c>
      <c r="D566">
        <f>Data!C566</f>
        <v>0.69665863730213351</v>
      </c>
      <c r="E566">
        <f t="shared" si="57"/>
        <v>0.69631747372255737</v>
      </c>
      <c r="G566">
        <f t="shared" si="58"/>
        <v>1.1639258802920693E-5</v>
      </c>
    </row>
    <row r="567" spans="1:18" x14ac:dyDescent="0.25">
      <c r="A567">
        <f t="shared" si="55"/>
        <v>751</v>
      </c>
      <c r="B567">
        <f>Data!A567</f>
        <v>17001</v>
      </c>
      <c r="D567">
        <f>Data!C567</f>
        <v>0.69768983711860522</v>
      </c>
      <c r="E567">
        <f t="shared" si="57"/>
        <v>0.69732481106226063</v>
      </c>
      <c r="G567">
        <f t="shared" si="58"/>
        <v>1.3324402181048101E-5</v>
      </c>
    </row>
    <row r="568" spans="1:18" x14ac:dyDescent="0.25">
      <c r="A568">
        <f t="shared" si="55"/>
        <v>781</v>
      </c>
      <c r="B568">
        <f>Data!A568</f>
        <v>17031</v>
      </c>
      <c r="D568">
        <f>Data!C568</f>
        <v>0.69768983711860522</v>
      </c>
      <c r="E568">
        <f t="shared" si="57"/>
        <v>0.69829009705700906</v>
      </c>
      <c r="G568">
        <f t="shared" si="58"/>
        <v>3.6031199365258963E-5</v>
      </c>
    </row>
    <row r="569" spans="1:18" x14ac:dyDescent="0.25">
      <c r="A569">
        <f t="shared" si="55"/>
        <v>810</v>
      </c>
      <c r="B569">
        <f>Data!A569</f>
        <v>17060</v>
      </c>
      <c r="D569">
        <f>Data!C569</f>
        <v>0.69892062399632948</v>
      </c>
      <c r="E569">
        <f t="shared" si="57"/>
        <v>0.69918488538984702</v>
      </c>
      <c r="G569">
        <f t="shared" si="58"/>
        <v>6.9834084103832E-6</v>
      </c>
    </row>
    <row r="570" spans="1:18" x14ac:dyDescent="0.25">
      <c r="A570">
        <f t="shared" si="55"/>
        <v>840</v>
      </c>
      <c r="B570">
        <f>Data!A570</f>
        <v>17090</v>
      </c>
      <c r="D570">
        <f>Data!C570</f>
        <v>0.70151525579261298</v>
      </c>
      <c r="E570">
        <f t="shared" si="57"/>
        <v>0.70007252249369467</v>
      </c>
      <c r="G570">
        <f t="shared" si="58"/>
        <v>2.0814793718077049E-4</v>
      </c>
    </row>
    <row r="571" spans="1:18" x14ac:dyDescent="0.25">
      <c r="A571">
        <f t="shared" si="55"/>
        <v>871</v>
      </c>
      <c r="B571">
        <f>Data!A571</f>
        <v>17121</v>
      </c>
      <c r="D571">
        <f>Data!C571</f>
        <v>0.7014154622619867</v>
      </c>
      <c r="E571">
        <f t="shared" si="57"/>
        <v>0.70095083798083391</v>
      </c>
      <c r="G571">
        <f t="shared" si="58"/>
        <v>2.1587572263674899E-5</v>
      </c>
    </row>
    <row r="572" spans="1:18" x14ac:dyDescent="0.25">
      <c r="A572">
        <f t="shared" si="55"/>
        <v>901</v>
      </c>
      <c r="B572">
        <f>Data!A572</f>
        <v>17151</v>
      </c>
      <c r="D572">
        <f>Data!C572</f>
        <v>0.70224707501720585</v>
      </c>
      <c r="E572">
        <f t="shared" si="57"/>
        <v>0.70176475531013283</v>
      </c>
      <c r="G572">
        <f t="shared" si="58"/>
        <v>2.3263229983100388E-5</v>
      </c>
    </row>
    <row r="573" spans="1:18" x14ac:dyDescent="0.25">
      <c r="A573">
        <f t="shared" si="55"/>
        <v>930</v>
      </c>
      <c r="B573">
        <f>Data!A573</f>
        <v>17180</v>
      </c>
      <c r="D573">
        <f>Data!C573</f>
        <v>0.70111608167010786</v>
      </c>
      <c r="E573">
        <f t="shared" si="57"/>
        <v>0.70251922987426563</v>
      </c>
      <c r="G573">
        <f t="shared" si="58"/>
        <v>1.9688248828311666E-4</v>
      </c>
    </row>
    <row r="574" spans="1:18" x14ac:dyDescent="0.25">
      <c r="A574">
        <f t="shared" si="55"/>
        <v>960</v>
      </c>
      <c r="B574">
        <f>Data!A574</f>
        <v>17210</v>
      </c>
      <c r="D574">
        <f>Data!C574</f>
        <v>0.70404335856847899</v>
      </c>
      <c r="E574">
        <f t="shared" si="57"/>
        <v>0.70326767460969208</v>
      </c>
      <c r="G574">
        <f t="shared" si="58"/>
        <v>6.0168560391933301E-5</v>
      </c>
    </row>
    <row r="575" spans="1:18" x14ac:dyDescent="0.25">
      <c r="A575">
        <f t="shared" si="55"/>
        <v>991</v>
      </c>
      <c r="B575">
        <f>Data!A575</f>
        <v>17241</v>
      </c>
      <c r="D575">
        <f>Data!C575</f>
        <v>0.70294562973158981</v>
      </c>
      <c r="E575">
        <f t="shared" si="57"/>
        <v>0.70400825947206802</v>
      </c>
      <c r="G575">
        <f t="shared" si="58"/>
        <v>1.1291819653488006E-4</v>
      </c>
    </row>
    <row r="576" spans="1:18" x14ac:dyDescent="0.25">
      <c r="A576">
        <f t="shared" si="55"/>
        <v>1021</v>
      </c>
      <c r="B576">
        <f>Data!A576</f>
        <v>17271</v>
      </c>
      <c r="D576">
        <f>Data!C576</f>
        <v>0.70490823583390694</v>
      </c>
      <c r="E576">
        <f t="shared" si="57"/>
        <v>0.70469454459641168</v>
      </c>
      <c r="G576">
        <f t="shared" si="58"/>
        <v>4.5663944982256269E-6</v>
      </c>
    </row>
    <row r="577" spans="1:7" x14ac:dyDescent="0.25">
      <c r="A577">
        <f t="shared" si="55"/>
        <v>1051</v>
      </c>
      <c r="B577">
        <f>Data!A577</f>
        <v>17301</v>
      </c>
      <c r="D577">
        <f>Data!C577</f>
        <v>0.70347786189493</v>
      </c>
      <c r="E577">
        <f t="shared" si="57"/>
        <v>0.70535218071573613</v>
      </c>
      <c r="G577">
        <f t="shared" si="58"/>
        <v>3.5130710420280863E-4</v>
      </c>
    </row>
    <row r="578" spans="1:7" x14ac:dyDescent="0.25">
      <c r="A578">
        <f t="shared" si="55"/>
        <v>1080</v>
      </c>
      <c r="B578">
        <f>Data!A578</f>
        <v>17330</v>
      </c>
      <c r="D578">
        <f>Data!C578</f>
        <v>0.70776898371186059</v>
      </c>
      <c r="E578">
        <f t="shared" si="57"/>
        <v>0.7059617877441462</v>
      </c>
      <c r="G578">
        <f t="shared" si="58"/>
        <v>3.2659572657231588E-4</v>
      </c>
    </row>
    <row r="579" spans="1:7" x14ac:dyDescent="0.25">
      <c r="A579">
        <f t="shared" si="55"/>
        <v>1111</v>
      </c>
      <c r="B579">
        <f>Data!A579</f>
        <v>17361</v>
      </c>
      <c r="D579">
        <f>Data!C579</f>
        <v>0.7066379903647626</v>
      </c>
      <c r="E579">
        <f t="shared" si="57"/>
        <v>0.70658623983045388</v>
      </c>
      <c r="G579">
        <f t="shared" si="58"/>
        <v>2.6781178012385698E-7</v>
      </c>
    </row>
    <row r="580" spans="1:7" x14ac:dyDescent="0.25">
      <c r="A580">
        <f t="shared" si="55"/>
        <v>1141</v>
      </c>
      <c r="B580">
        <f>Data!A580</f>
        <v>17391</v>
      </c>
      <c r="D580">
        <f>Data!C580</f>
        <v>0.70690410644643265</v>
      </c>
      <c r="E580">
        <f t="shared" si="57"/>
        <v>0.70716490704264001</v>
      </c>
      <c r="G580">
        <f t="shared" si="58"/>
        <v>6.8016950982117941E-6</v>
      </c>
    </row>
    <row r="581" spans="1:7" x14ac:dyDescent="0.25">
      <c r="A581">
        <f t="shared" si="55"/>
        <v>1171</v>
      </c>
      <c r="B581">
        <f>Data!A581</f>
        <v>17421</v>
      </c>
      <c r="D581">
        <f>Data!C581</f>
        <v>0.70766919018123431</v>
      </c>
      <c r="E581">
        <f t="shared" si="57"/>
        <v>0.70771941776464686</v>
      </c>
      <c r="G581">
        <f t="shared" si="58"/>
        <v>2.5228101354650984E-7</v>
      </c>
    </row>
    <row r="582" spans="1:7" x14ac:dyDescent="0.25">
      <c r="A582">
        <f t="shared" si="55"/>
        <v>1200</v>
      </c>
      <c r="B582">
        <f>Data!A582</f>
        <v>17450</v>
      </c>
      <c r="D582">
        <f>Data!C582</f>
        <v>0.70693737095664144</v>
      </c>
      <c r="E582">
        <f t="shared" si="57"/>
        <v>0.70823343094538782</v>
      </c>
      <c r="G582">
        <f t="shared" si="58"/>
        <v>1.679771494429263E-4</v>
      </c>
    </row>
    <row r="583" spans="1:7" x14ac:dyDescent="0.25">
      <c r="A583">
        <f t="shared" si="55"/>
        <v>1230</v>
      </c>
      <c r="B583">
        <f>Data!A583</f>
        <v>17480</v>
      </c>
      <c r="D583">
        <f>Data!C583</f>
        <v>0.70893324156916726</v>
      </c>
      <c r="E583">
        <f t="shared" si="57"/>
        <v>0.70874333608646767</v>
      </c>
      <c r="G583">
        <f t="shared" si="58"/>
        <v>3.6064092359365318E-6</v>
      </c>
    </row>
    <row r="584" spans="1:7" x14ac:dyDescent="0.25">
      <c r="A584">
        <f t="shared" si="55"/>
        <v>1261</v>
      </c>
      <c r="B584">
        <f>Data!A584</f>
        <v>17511</v>
      </c>
      <c r="D584">
        <f>Data!C584</f>
        <v>0.70949873824271625</v>
      </c>
      <c r="E584">
        <f t="shared" si="57"/>
        <v>0.70924788640375513</v>
      </c>
      <c r="G584">
        <f t="shared" si="58"/>
        <v>6.2926645110175273E-6</v>
      </c>
    </row>
    <row r="585" spans="1:7" x14ac:dyDescent="0.25">
      <c r="A585">
        <f t="shared" si="55"/>
        <v>1291</v>
      </c>
      <c r="B585">
        <f>Data!A585</f>
        <v>17541</v>
      </c>
      <c r="D585">
        <f>Data!C585</f>
        <v>0.70983138334480378</v>
      </c>
      <c r="E585">
        <f t="shared" si="57"/>
        <v>0.7097154430536794</v>
      </c>
      <c r="G585">
        <f t="shared" si="58"/>
        <v>1.344215110600678E-6</v>
      </c>
    </row>
    <row r="586" spans="1:7" x14ac:dyDescent="0.25">
      <c r="A586">
        <f t="shared" si="55"/>
        <v>1321</v>
      </c>
      <c r="B586">
        <f>Data!A586</f>
        <v>17571</v>
      </c>
      <c r="D586">
        <f>Data!C586</f>
        <v>0.70949873824271625</v>
      </c>
      <c r="E586">
        <f t="shared" si="57"/>
        <v>0.71016348152910858</v>
      </c>
      <c r="G586">
        <f t="shared" si="58"/>
        <v>4.4188363680366453E-5</v>
      </c>
    </row>
    <row r="587" spans="1:7" x14ac:dyDescent="0.25">
      <c r="A587">
        <f t="shared" si="55"/>
        <v>1350</v>
      </c>
      <c r="B587">
        <f>Data!A587</f>
        <v>17600</v>
      </c>
      <c r="D587">
        <f>Data!C587</f>
        <v>0.71072952512044041</v>
      </c>
      <c r="E587">
        <f t="shared" si="57"/>
        <v>0.71057879844311911</v>
      </c>
      <c r="G587">
        <f t="shared" si="58"/>
        <v>2.2718531256319314E-6</v>
      </c>
    </row>
    <row r="588" spans="1:7" x14ac:dyDescent="0.25">
      <c r="A588">
        <f t="shared" si="55"/>
        <v>1380</v>
      </c>
      <c r="B588">
        <f>Data!A588</f>
        <v>17630</v>
      </c>
      <c r="D588">
        <f>Data!C588</f>
        <v>0.71112869924294564</v>
      </c>
      <c r="E588">
        <f t="shared" si="57"/>
        <v>0.71099079610692628</v>
      </c>
      <c r="G588">
        <f t="shared" si="58"/>
        <v>1.901727492397334E-6</v>
      </c>
    </row>
    <row r="589" spans="1:7" x14ac:dyDescent="0.25">
      <c r="A589">
        <f t="shared" si="55"/>
        <v>1411</v>
      </c>
      <c r="B589">
        <f>Data!A589</f>
        <v>17661</v>
      </c>
      <c r="D589">
        <f>Data!C589</f>
        <v>0.71023055746730901</v>
      </c>
      <c r="E589">
        <f t="shared" si="57"/>
        <v>0.71139846713286536</v>
      </c>
      <c r="G589">
        <f t="shared" si="58"/>
        <v>1.3640129868999564E-4</v>
      </c>
    </row>
    <row r="590" spans="1:7" x14ac:dyDescent="0.25">
      <c r="A590">
        <f t="shared" si="55"/>
        <v>1441</v>
      </c>
      <c r="B590">
        <f>Data!A590</f>
        <v>17691</v>
      </c>
      <c r="D590">
        <f>Data!C590</f>
        <v>0.71242601514108739</v>
      </c>
      <c r="E590">
        <f t="shared" si="57"/>
        <v>0.71177624768839842</v>
      </c>
      <c r="G590">
        <f t="shared" si="58"/>
        <v>4.221977425739066E-5</v>
      </c>
    </row>
    <row r="591" spans="1:7" x14ac:dyDescent="0.25">
      <c r="A591">
        <f t="shared" si="55"/>
        <v>1471</v>
      </c>
      <c r="B591">
        <f>Data!A591</f>
        <v>17721</v>
      </c>
      <c r="D591">
        <f>Data!C591</f>
        <v>0.71122849277357192</v>
      </c>
      <c r="E591">
        <f t="shared" si="57"/>
        <v>0.71213825777674866</v>
      </c>
      <c r="G591">
        <f t="shared" si="58"/>
        <v>8.2767236100518004E-5</v>
      </c>
    </row>
    <row r="592" spans="1:7" x14ac:dyDescent="0.25">
      <c r="A592">
        <f t="shared" si="55"/>
        <v>1500</v>
      </c>
      <c r="B592">
        <f>Data!A592</f>
        <v>17750</v>
      </c>
      <c r="D592">
        <f>Data!C592</f>
        <v>0.71089584767148428</v>
      </c>
      <c r="E592">
        <f t="shared" si="57"/>
        <v>0.71247382920862246</v>
      </c>
      <c r="G592">
        <f t="shared" si="58"/>
        <v>2.4900257315489525E-4</v>
      </c>
    </row>
    <row r="593" spans="1:7" x14ac:dyDescent="0.25">
      <c r="A593">
        <f t="shared" si="55"/>
        <v>1530</v>
      </c>
      <c r="B593">
        <f>Data!A593</f>
        <v>17780</v>
      </c>
      <c r="D593">
        <f>Data!C593</f>
        <v>0.71255907318192258</v>
      </c>
      <c r="E593">
        <f t="shared" si="57"/>
        <v>0.71280671872337242</v>
      </c>
      <c r="G593">
        <f t="shared" si="58"/>
        <v>6.1328314199988362E-6</v>
      </c>
    </row>
    <row r="594" spans="1:7" x14ac:dyDescent="0.25">
      <c r="A594">
        <f t="shared" si="55"/>
        <v>1561</v>
      </c>
      <c r="B594">
        <f>Data!A594</f>
        <v>17811</v>
      </c>
      <c r="D594">
        <f>Data!C594</f>
        <v>0.71309130534526266</v>
      </c>
      <c r="E594">
        <f t="shared" si="57"/>
        <v>0.71313611236300711</v>
      </c>
      <c r="G594">
        <f t="shared" si="58"/>
        <v>2.0076688391516916E-7</v>
      </c>
    </row>
    <row r="595" spans="1:7" x14ac:dyDescent="0.25">
      <c r="A595">
        <f t="shared" si="55"/>
        <v>1591</v>
      </c>
      <c r="B595">
        <f>Data!A595</f>
        <v>17841</v>
      </c>
      <c r="D595">
        <f>Data!C595</f>
        <v>0.71265886671254886</v>
      </c>
      <c r="E595">
        <f t="shared" si="57"/>
        <v>0.71344135483611071</v>
      </c>
      <c r="G595">
        <f t="shared" si="58"/>
        <v>6.1228766351534969E-5</v>
      </c>
    </row>
    <row r="596" spans="1:7" x14ac:dyDescent="0.25">
      <c r="A596">
        <f t="shared" si="55"/>
        <v>1621</v>
      </c>
      <c r="B596">
        <f>Data!A596</f>
        <v>17871</v>
      </c>
      <c r="D596">
        <f>Data!C596</f>
        <v>0.71485432438632723</v>
      </c>
      <c r="E596">
        <f t="shared" si="57"/>
        <v>0.71373385494771791</v>
      </c>
      <c r="G596">
        <f t="shared" si="58"/>
        <v>1.2554517628575034E-4</v>
      </c>
    </row>
    <row r="597" spans="1:7" x14ac:dyDescent="0.25">
      <c r="A597">
        <f t="shared" si="55"/>
        <v>1650</v>
      </c>
      <c r="B597">
        <f>Data!A597</f>
        <v>17900</v>
      </c>
      <c r="D597">
        <f>Data!C597</f>
        <v>0.71495411791695351</v>
      </c>
      <c r="E597">
        <f t="shared" si="57"/>
        <v>0.71400499291992903</v>
      </c>
      <c r="G597">
        <f t="shared" si="58"/>
        <v>9.008382599767313E-5</v>
      </c>
    </row>
    <row r="598" spans="1:7" x14ac:dyDescent="0.25">
      <c r="A598">
        <f t="shared" si="55"/>
        <v>1680</v>
      </c>
      <c r="B598">
        <f>Data!A598</f>
        <v>17930</v>
      </c>
      <c r="D598">
        <f>Data!C598</f>
        <v>0.71635122734572154</v>
      </c>
      <c r="E598">
        <f t="shared" si="57"/>
        <v>0.71427396393303255</v>
      </c>
      <c r="G598">
        <f t="shared" si="58"/>
        <v>4.3150232856963092E-4</v>
      </c>
    </row>
    <row r="599" spans="1:7" x14ac:dyDescent="0.25">
      <c r="A599">
        <f t="shared" si="55"/>
        <v>1711</v>
      </c>
      <c r="B599">
        <f>Data!A599</f>
        <v>17961</v>
      </c>
      <c r="D599">
        <f>Data!C599</f>
        <v>0.71329089240651522</v>
      </c>
      <c r="E599">
        <f t="shared" si="57"/>
        <v>0.71454011031805442</v>
      </c>
      <c r="G599">
        <f t="shared" si="58"/>
        <v>1.5605453905103659E-4</v>
      </c>
    </row>
    <row r="600" spans="1:7" x14ac:dyDescent="0.25">
      <c r="A600">
        <f t="shared" si="55"/>
        <v>1741</v>
      </c>
      <c r="B600">
        <f>Data!A600</f>
        <v>17991</v>
      </c>
      <c r="D600">
        <f>Data!C600</f>
        <v>0.71595205322321631</v>
      </c>
      <c r="E600">
        <f t="shared" si="57"/>
        <v>0.71478674283002919</v>
      </c>
      <c r="G600">
        <f t="shared" si="58"/>
        <v>1.3579483124699307E-4</v>
      </c>
    </row>
    <row r="601" spans="1:7" x14ac:dyDescent="0.25">
      <c r="A601">
        <f t="shared" si="55"/>
        <v>1771</v>
      </c>
      <c r="B601">
        <f>Data!A601</f>
        <v>18021</v>
      </c>
      <c r="D601">
        <f>Data!C601</f>
        <v>0.71538655654966732</v>
      </c>
      <c r="E601">
        <f t="shared" si="57"/>
        <v>0.71502307965611078</v>
      </c>
      <c r="G601">
        <f t="shared" si="58"/>
        <v>1.3211545214950924E-5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A3B55-24AC-44D6-84C9-C89404C75623}">
  <sheetPr codeName="Tabelle3"/>
  <dimension ref="A2:G60"/>
  <sheetViews>
    <sheetView tabSelected="1" workbookViewId="0">
      <selection activeCell="M47" sqref="M47"/>
    </sheetView>
  </sheetViews>
  <sheetFormatPr baseColWidth="10" defaultRowHeight="15" x14ac:dyDescent="0.25"/>
  <sheetData>
    <row r="2" spans="1:6" x14ac:dyDescent="0.25">
      <c r="A2" t="s">
        <v>16</v>
      </c>
    </row>
    <row r="3" spans="1:6" x14ac:dyDescent="0.25">
      <c r="B3" s="14" t="s">
        <v>40</v>
      </c>
      <c r="C3" s="14"/>
      <c r="D3" s="14"/>
      <c r="E3" s="14"/>
      <c r="F3" s="14"/>
    </row>
    <row r="4" spans="1:6" x14ac:dyDescent="0.25">
      <c r="B4" s="14"/>
      <c r="C4" s="14"/>
      <c r="D4" s="14"/>
      <c r="E4" s="14"/>
      <c r="F4" s="14"/>
    </row>
    <row r="5" spans="1:6" x14ac:dyDescent="0.25">
      <c r="B5" s="14" t="str">
        <f>Calculation!V8</f>
        <v>cycle</v>
      </c>
      <c r="C5" s="14" t="str">
        <f>Calculation!W8</f>
        <v>A</v>
      </c>
      <c r="D5" s="14" t="str">
        <f>Calculation!X8</f>
        <v>B</v>
      </c>
      <c r="E5" s="14" t="str">
        <f>Calculation!Y8</f>
        <v>C</v>
      </c>
      <c r="F5" s="14"/>
    </row>
    <row r="6" spans="1:6" x14ac:dyDescent="0.25">
      <c r="B6" s="14">
        <f>Calculation!V9</f>
        <v>1</v>
      </c>
      <c r="C6" s="14">
        <f>Calculation!W9</f>
        <v>0.47926803270850871</v>
      </c>
      <c r="D6" s="14">
        <f>Calculation!X9</f>
        <v>0.20075712665849055</v>
      </c>
      <c r="E6" s="14">
        <f>Calculation!Y9</f>
        <v>6.7569392736121614E-4</v>
      </c>
      <c r="F6" s="14"/>
    </row>
    <row r="7" spans="1:6" x14ac:dyDescent="0.25">
      <c r="B7" s="14">
        <f>Calculation!V10</f>
        <v>2</v>
      </c>
      <c r="C7" s="14">
        <f>Calculation!W10</f>
        <v>0.46751701227309539</v>
      </c>
      <c r="D7" s="14">
        <f>Calculation!X10</f>
        <v>0.2065401992087719</v>
      </c>
      <c r="E7" s="14">
        <f>Calculation!Y10</f>
        <v>6.5480308694313186E-4</v>
      </c>
      <c r="F7" s="14"/>
    </row>
    <row r="8" spans="1:6" x14ac:dyDescent="0.25">
      <c r="B8" s="14">
        <f>Calculation!V11</f>
        <v>3</v>
      </c>
      <c r="C8" s="14">
        <f>Calculation!W11</f>
        <v>0.47446459639690963</v>
      </c>
      <c r="D8" s="14">
        <f>Calculation!X11</f>
        <v>0.20040028699175813</v>
      </c>
      <c r="E8" s="14">
        <f>Calculation!Y11</f>
        <v>7.3404448598937244E-4</v>
      </c>
      <c r="F8" s="14"/>
    </row>
    <row r="9" spans="1:6" x14ac:dyDescent="0.25">
      <c r="B9" s="14">
        <f>Calculation!V12</f>
        <v>4</v>
      </c>
      <c r="C9" s="14">
        <f>Calculation!W12</f>
        <v>0.46523118400331831</v>
      </c>
      <c r="D9" s="14">
        <f>Calculation!X12</f>
        <v>0.20432155058073023</v>
      </c>
      <c r="E9" s="14">
        <f>Calculation!Y12</f>
        <v>6.6852245819420291E-4</v>
      </c>
      <c r="F9" s="14"/>
    </row>
    <row r="10" spans="1:6" x14ac:dyDescent="0.25">
      <c r="B10" s="14">
        <f>Calculation!V13</f>
        <v>5</v>
      </c>
      <c r="C10" s="14">
        <f>Calculation!W13</f>
        <v>0.46059193245055602</v>
      </c>
      <c r="D10" s="14">
        <f>Calculation!X13</f>
        <v>0.20768765201706157</v>
      </c>
      <c r="E10" s="14">
        <f>Calculation!Y13</f>
        <v>6.2940655615101434E-4</v>
      </c>
      <c r="F10" s="14"/>
    </row>
    <row r="11" spans="1:6" x14ac:dyDescent="0.25">
      <c r="B11" s="14">
        <f>Calculation!V14</f>
        <v>6</v>
      </c>
      <c r="C11" s="14">
        <f>Calculation!W14</f>
        <v>0</v>
      </c>
      <c r="D11" s="14">
        <f>Calculation!X14</f>
        <v>0</v>
      </c>
      <c r="E11" s="14">
        <f>Calculation!Y14</f>
        <v>0</v>
      </c>
      <c r="F11" s="14"/>
    </row>
    <row r="12" spans="1:6" x14ac:dyDescent="0.25">
      <c r="B12" s="14">
        <f>Calculation!V15</f>
        <v>0</v>
      </c>
      <c r="C12" s="14">
        <f>Calculation!W15</f>
        <v>0</v>
      </c>
      <c r="D12" s="14">
        <f>Calculation!X15</f>
        <v>0</v>
      </c>
      <c r="E12" s="14">
        <f>Calculation!Y15</f>
        <v>0</v>
      </c>
      <c r="F12" s="14"/>
    </row>
    <row r="13" spans="1:6" x14ac:dyDescent="0.25">
      <c r="B13" s="14" t="str">
        <f>Calculation!V16</f>
        <v>durchsn</v>
      </c>
      <c r="C13" s="14">
        <f>Calculation!W16</f>
        <v>0.46941455156647766</v>
      </c>
      <c r="D13" s="14">
        <f>Calculation!X16</f>
        <v>0.20394136309136246</v>
      </c>
      <c r="E13" s="14">
        <f>Calculation!Y16</f>
        <v>6.7249410292778765E-4</v>
      </c>
      <c r="F13" s="14"/>
    </row>
    <row r="14" spans="1:6" x14ac:dyDescent="0.25">
      <c r="B14" s="14" t="str">
        <f>Calculation!V17</f>
        <v>standabw</v>
      </c>
      <c r="C14" s="14">
        <f>Calculation!W17</f>
        <v>6.6563333902199279E-3</v>
      </c>
      <c r="D14" s="14">
        <f>Calculation!X17</f>
        <v>2.9533626262501934E-3</v>
      </c>
      <c r="E14" s="14">
        <f>Calculation!Y17</f>
        <v>3.4594714125520316E-5</v>
      </c>
      <c r="F14" s="14" t="s">
        <v>26</v>
      </c>
    </row>
    <row r="15" spans="1:6" x14ac:dyDescent="0.25">
      <c r="B15" s="14"/>
      <c r="C15" s="14" t="str">
        <f>Calculation!W18</f>
        <v>tau</v>
      </c>
      <c r="D15" s="14">
        <f>Calculation!X18</f>
        <v>1.4870018869256612</v>
      </c>
      <c r="E15" s="14"/>
      <c r="F15" s="14">
        <f>Calculation!Z18</f>
        <v>5.1442405182302531E-2</v>
      </c>
    </row>
    <row r="16" spans="1:6" x14ac:dyDescent="0.25">
      <c r="B16" s="14"/>
      <c r="C16" s="14"/>
      <c r="D16" s="14">
        <f>Calculation!X19</f>
        <v>7.6494953574078275E-2</v>
      </c>
      <c r="E16" s="14"/>
      <c r="F16" s="14"/>
    </row>
    <row r="25" spans="1:6" x14ac:dyDescent="0.25">
      <c r="A25" t="s">
        <v>17</v>
      </c>
      <c r="B25" s="14"/>
      <c r="C25" s="14"/>
      <c r="D25" s="14"/>
      <c r="E25" s="14"/>
      <c r="F25" s="14"/>
    </row>
    <row r="26" spans="1:6" x14ac:dyDescent="0.25">
      <c r="B26" s="14" t="str">
        <f>Calculation!V62</f>
        <v>cycle</v>
      </c>
      <c r="C26" s="14" t="str">
        <f>Calculation!W62</f>
        <v>A</v>
      </c>
      <c r="D26" s="14" t="str">
        <f>Calculation!X62</f>
        <v>B</v>
      </c>
      <c r="E26" s="14" t="str">
        <f>Calculation!Y62</f>
        <v>C</v>
      </c>
      <c r="F26" s="14"/>
    </row>
    <row r="27" spans="1:6" x14ac:dyDescent="0.25">
      <c r="B27" s="14">
        <f>Calculation!V63</f>
        <v>1</v>
      </c>
      <c r="C27" s="14">
        <f>Calculation!W63</f>
        <v>0.72477058376201442</v>
      </c>
      <c r="D27" s="14">
        <f>Calculation!X63</f>
        <v>5.7937198338174511E-2</v>
      </c>
      <c r="E27" s="14">
        <f>Calculation!Y63</f>
        <v>1.5389517553273621E-3</v>
      </c>
      <c r="F27" s="14"/>
    </row>
    <row r="28" spans="1:6" x14ac:dyDescent="0.25">
      <c r="B28" s="14">
        <f>Calculation!V64</f>
        <v>2</v>
      </c>
      <c r="C28" s="14">
        <f>Calculation!W64</f>
        <v>0.72045277397769503</v>
      </c>
      <c r="D28" s="14">
        <f>Calculation!X64</f>
        <v>6.7623524238257751E-2</v>
      </c>
      <c r="E28" s="14">
        <f>Calculation!Y64</f>
        <v>1.5314060862375385E-3</v>
      </c>
      <c r="F28" s="14"/>
    </row>
    <row r="29" spans="1:6" x14ac:dyDescent="0.25">
      <c r="B29" s="14">
        <f>Calculation!V65</f>
        <v>3</v>
      </c>
      <c r="C29" s="14">
        <f>Calculation!W65</f>
        <v>0.72265935155227656</v>
      </c>
      <c r="D29" s="14">
        <f>Calculation!X65</f>
        <v>6.8958731764059714E-2</v>
      </c>
      <c r="E29" s="14">
        <f>Calculation!Y65</f>
        <v>1.4535857147999231E-3</v>
      </c>
      <c r="F29" s="14"/>
    </row>
    <row r="30" spans="1:6" x14ac:dyDescent="0.25">
      <c r="B30" s="14">
        <f>Calculation!V66</f>
        <v>4</v>
      </c>
      <c r="C30" s="14">
        <f>Calculation!W66</f>
        <v>0.71974609823261304</v>
      </c>
      <c r="D30" s="14">
        <f>Calculation!X66</f>
        <v>7.447455770472465E-2</v>
      </c>
      <c r="E30" s="14">
        <f>Calculation!Y66</f>
        <v>1.7226979742353988E-3</v>
      </c>
      <c r="F30" s="14"/>
    </row>
    <row r="31" spans="1:6" x14ac:dyDescent="0.25">
      <c r="B31" s="14">
        <f>Calculation!V67</f>
        <v>5</v>
      </c>
      <c r="C31" s="14">
        <f>Calculation!W67</f>
        <v>0.72044817672506378</v>
      </c>
      <c r="D31" s="14">
        <f>Calculation!X67</f>
        <v>6.7242140713411266E-2</v>
      </c>
      <c r="E31" s="14">
        <f>Calculation!Y67</f>
        <v>1.4213802104892296E-3</v>
      </c>
      <c r="F31" s="14"/>
    </row>
    <row r="32" spans="1:6" x14ac:dyDescent="0.25">
      <c r="B32" s="14">
        <f>Calculation!V68</f>
        <v>6</v>
      </c>
      <c r="C32" s="14">
        <f>Calculation!W68</f>
        <v>0</v>
      </c>
      <c r="D32" s="14">
        <f>Calculation!X68</f>
        <v>0</v>
      </c>
      <c r="E32" s="14">
        <f>Calculation!Y68</f>
        <v>0</v>
      </c>
      <c r="F32" s="14"/>
    </row>
    <row r="33" spans="2:7" x14ac:dyDescent="0.25">
      <c r="B33" s="14"/>
      <c r="C33" s="14"/>
      <c r="D33" s="14"/>
      <c r="E33" s="14"/>
      <c r="F33" s="14"/>
    </row>
    <row r="34" spans="2:7" x14ac:dyDescent="0.25">
      <c r="B34" s="14"/>
      <c r="C34" s="14"/>
      <c r="D34" s="14"/>
      <c r="E34" s="14"/>
      <c r="F34" s="14"/>
    </row>
    <row r="35" spans="2:7" x14ac:dyDescent="0.25">
      <c r="B35" s="14" t="str">
        <f>Calculation!V71</f>
        <v>mean</v>
      </c>
      <c r="C35" s="14">
        <f>Calculation!W71</f>
        <v>0.72161539684993248</v>
      </c>
      <c r="D35" s="14">
        <f>Calculation!X71</f>
        <v>6.7247230551725573E-2</v>
      </c>
      <c r="E35" s="14">
        <f>Calculation!Y71</f>
        <v>1.5336043482178901E-3</v>
      </c>
      <c r="F35" s="14" t="s">
        <v>26</v>
      </c>
    </row>
    <row r="36" spans="2:7" x14ac:dyDescent="0.25">
      <c r="B36" s="14" t="str">
        <f>Calculation!V72</f>
        <v>standabw</v>
      </c>
      <c r="C36" s="14">
        <f>Calculation!W72</f>
        <v>1.857601569464239E-3</v>
      </c>
      <c r="D36" s="14">
        <f>Calculation!X72</f>
        <v>5.3288238259232307E-3</v>
      </c>
      <c r="E36" s="14">
        <f>Calculation!Y72</f>
        <v>1.046776626620966E-4</v>
      </c>
      <c r="F36" s="14">
        <f>Calculation!Z72</f>
        <v>6.8255976702032858E-2</v>
      </c>
    </row>
    <row r="37" spans="2:7" x14ac:dyDescent="0.25">
      <c r="B37" s="14"/>
      <c r="C37" s="14"/>
      <c r="D37" s="14"/>
      <c r="E37" s="14"/>
      <c r="F37" s="14"/>
    </row>
    <row r="38" spans="2:7" x14ac:dyDescent="0.25">
      <c r="B38" s="14"/>
      <c r="C38" s="14"/>
      <c r="D38" s="14" t="str">
        <f>Calculation!X74</f>
        <v>tau</v>
      </c>
      <c r="E38" s="14">
        <f>Calculation!Y74</f>
        <v>0.65205866243274557</v>
      </c>
      <c r="F38" s="14"/>
    </row>
    <row r="39" spans="2:7" x14ac:dyDescent="0.25">
      <c r="B39" s="14"/>
      <c r="C39" s="14"/>
      <c r="D39" s="14"/>
      <c r="E39" s="14">
        <f>Calculation!Y75</f>
        <v>4.4506900871368188E-2</v>
      </c>
      <c r="F39" s="14"/>
    </row>
    <row r="40" spans="2:7" x14ac:dyDescent="0.25">
      <c r="B40" t="s">
        <v>32</v>
      </c>
      <c r="C40">
        <f>C35-C13</f>
        <v>0.25220084528345482</v>
      </c>
    </row>
    <row r="41" spans="2:7" x14ac:dyDescent="0.25">
      <c r="B41" t="s">
        <v>28</v>
      </c>
      <c r="C41">
        <f>(C35-C13)/C35</f>
        <v>0.34949482284384054</v>
      </c>
    </row>
    <row r="42" spans="2:7" x14ac:dyDescent="0.25">
      <c r="B42" t="s">
        <v>35</v>
      </c>
      <c r="C42">
        <f>4/3*3.14*POWER((C35/2),3)</f>
        <v>0.19665082410414492</v>
      </c>
    </row>
    <row r="43" spans="2:7" x14ac:dyDescent="0.25">
      <c r="C43">
        <f>4/3*3.14*POWER((C13/2),3)</f>
        <v>5.4131248349206004E-2</v>
      </c>
    </row>
    <row r="44" spans="2:7" x14ac:dyDescent="0.25">
      <c r="C44">
        <f>ROUND(100*(C42-C43)/C42,0)</f>
        <v>72</v>
      </c>
    </row>
    <row r="45" spans="2:7" ht="15.75" thickBot="1" x14ac:dyDescent="0.3"/>
    <row r="46" spans="2:7" x14ac:dyDescent="0.25">
      <c r="D46" s="21"/>
      <c r="E46" s="2"/>
      <c r="F46" s="2"/>
      <c r="G46" s="3"/>
    </row>
    <row r="47" spans="2:7" x14ac:dyDescent="0.25">
      <c r="D47" s="22"/>
      <c r="E47" s="23"/>
      <c r="F47" s="23"/>
      <c r="G47" s="5"/>
    </row>
    <row r="48" spans="2:7" x14ac:dyDescent="0.25">
      <c r="D48" s="22"/>
      <c r="E48" s="16"/>
      <c r="F48" s="16" t="s">
        <v>40</v>
      </c>
      <c r="G48" s="5"/>
    </row>
    <row r="49" spans="4:7" x14ac:dyDescent="0.25">
      <c r="D49" s="22"/>
      <c r="E49" s="24" t="s">
        <v>27</v>
      </c>
      <c r="F49" s="25">
        <f>ROUND(C35,2)</f>
        <v>0.72</v>
      </c>
      <c r="G49" s="5"/>
    </row>
    <row r="50" spans="4:7" x14ac:dyDescent="0.25">
      <c r="D50" s="22"/>
      <c r="E50" s="29" t="s">
        <v>29</v>
      </c>
      <c r="F50" s="27">
        <f>ROUND(100*C41,0)</f>
        <v>35</v>
      </c>
      <c r="G50" s="5"/>
    </row>
    <row r="51" spans="4:7" x14ac:dyDescent="0.25">
      <c r="D51" s="22"/>
      <c r="E51" s="17" t="s">
        <v>36</v>
      </c>
      <c r="F51" s="18">
        <f>C44</f>
        <v>72</v>
      </c>
      <c r="G51" s="5"/>
    </row>
    <row r="52" spans="4:7" x14ac:dyDescent="0.25">
      <c r="D52" s="4"/>
      <c r="G52" s="5"/>
    </row>
    <row r="53" spans="4:7" x14ac:dyDescent="0.25">
      <c r="D53" s="26"/>
      <c r="E53" s="24" t="s">
        <v>30</v>
      </c>
      <c r="F53" s="27" t="s">
        <v>34</v>
      </c>
      <c r="G53" s="5"/>
    </row>
    <row r="54" spans="4:7" x14ac:dyDescent="0.25">
      <c r="D54" s="26"/>
      <c r="E54" s="20" t="s">
        <v>31</v>
      </c>
      <c r="F54" s="15">
        <f>ROUND(D15,2)</f>
        <v>1.49</v>
      </c>
      <c r="G54" s="5"/>
    </row>
    <row r="55" spans="4:7" x14ac:dyDescent="0.25">
      <c r="D55" s="26"/>
      <c r="E55" s="24" t="s">
        <v>32</v>
      </c>
      <c r="F55" s="27">
        <f>ROUND(D16,2)</f>
        <v>0.08</v>
      </c>
      <c r="G55" s="5"/>
    </row>
    <row r="56" spans="4:7" x14ac:dyDescent="0.25">
      <c r="D56" s="26"/>
      <c r="E56" s="28" t="s">
        <v>33</v>
      </c>
      <c r="F56" s="27">
        <f>ROUND(E38,2)</f>
        <v>0.65</v>
      </c>
      <c r="G56" s="5"/>
    </row>
    <row r="57" spans="4:7" x14ac:dyDescent="0.25">
      <c r="D57" s="26"/>
      <c r="E57" s="19" t="s">
        <v>32</v>
      </c>
      <c r="F57" s="18">
        <f>ROUND(E39,2)</f>
        <v>0.04</v>
      </c>
      <c r="G57" s="5"/>
    </row>
    <row r="58" spans="4:7" x14ac:dyDescent="0.25">
      <c r="D58" s="4"/>
      <c r="E58" s="28"/>
      <c r="F58" s="28"/>
      <c r="G58" s="5"/>
    </row>
    <row r="59" spans="4:7" x14ac:dyDescent="0.25">
      <c r="D59" s="4"/>
      <c r="E59" s="28"/>
      <c r="F59" s="28"/>
      <c r="G59" s="5"/>
    </row>
    <row r="60" spans="4:7" ht="15.75" thickBot="1" x14ac:dyDescent="0.3">
      <c r="D60" s="6"/>
      <c r="E60" s="7"/>
      <c r="F60" s="7"/>
      <c r="G60" s="8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Data</vt:lpstr>
      <vt:lpstr>Calculation</vt:lpstr>
      <vt:lpstr>Oversight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Gerrit Luinstra</dc:creator>
  <cp:lastModifiedBy>Jonah Hasse</cp:lastModifiedBy>
  <dcterms:created xsi:type="dcterms:W3CDTF">2026-01-20T11:26:59Z</dcterms:created>
  <dcterms:modified xsi:type="dcterms:W3CDTF">2026-02-26T14:07:33Z</dcterms:modified>
</cp:coreProperties>
</file>