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unihamburgde-my.sharepoint.com/personal/baw3268_uni-hamburg_de/Documents/Paper/TORE/"/>
    </mc:Choice>
  </mc:AlternateContent>
  <xr:revisionPtr revIDLastSave="0" documentId="8_{FEC29A2B-482B-4746-B627-1BD0886232DB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Data" sheetId="1" r:id="rId1"/>
    <sheet name="Calculation" sheetId="2" r:id="rId2"/>
    <sheet name="Oversight" sheetId="3" r:id="rId3"/>
  </sheets>
  <externalReferences>
    <externalReference r:id="rId4"/>
  </externalReferences>
  <definedNames>
    <definedName name="solver_adj" localSheetId="1" hidden="1">Calculation!$P$560:$R$560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Calculation!$P$562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1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A64" i="2" s="1"/>
  <c r="B65" i="2"/>
  <c r="A65" i="2" s="1"/>
  <c r="B66" i="2"/>
  <c r="B67" i="2"/>
  <c r="B68" i="2"/>
  <c r="B69" i="2"/>
  <c r="B70" i="2"/>
  <c r="B71" i="2"/>
  <c r="B72" i="2"/>
  <c r="B73" i="2"/>
  <c r="B74" i="2"/>
  <c r="A74" i="2" s="1"/>
  <c r="B75" i="2"/>
  <c r="B76" i="2"/>
  <c r="A76" i="2" s="1"/>
  <c r="B77" i="2"/>
  <c r="A77" i="2" s="1"/>
  <c r="B78" i="2"/>
  <c r="B79" i="2"/>
  <c r="B80" i="2"/>
  <c r="B81" i="2"/>
  <c r="B82" i="2"/>
  <c r="B83" i="2"/>
  <c r="B84" i="2"/>
  <c r="B85" i="2"/>
  <c r="B86" i="2"/>
  <c r="A86" i="2" s="1"/>
  <c r="B87" i="2"/>
  <c r="B88" i="2"/>
  <c r="A88" i="2" s="1"/>
  <c r="B89" i="2"/>
  <c r="A89" i="2" s="1"/>
  <c r="B90" i="2"/>
  <c r="B91" i="2"/>
  <c r="B92" i="2"/>
  <c r="B93" i="2"/>
  <c r="B94" i="2"/>
  <c r="B95" i="2"/>
  <c r="B96" i="2"/>
  <c r="B97" i="2"/>
  <c r="B98" i="2"/>
  <c r="A98" i="2" s="1"/>
  <c r="B99" i="2"/>
  <c r="B100" i="2"/>
  <c r="A100" i="2" s="1"/>
  <c r="B101" i="2"/>
  <c r="A101" i="2" s="1"/>
  <c r="B102" i="2"/>
  <c r="B103" i="2"/>
  <c r="B104" i="2"/>
  <c r="B105" i="2"/>
  <c r="B106" i="2"/>
  <c r="B107" i="2"/>
  <c r="B108" i="2"/>
  <c r="B109" i="2"/>
  <c r="B110" i="2"/>
  <c r="A110" i="2" s="1"/>
  <c r="B111" i="2"/>
  <c r="B112" i="2"/>
  <c r="A112" i="2" s="1"/>
  <c r="B113" i="2"/>
  <c r="A113" i="2" s="1"/>
  <c r="B114" i="2"/>
  <c r="B115" i="2"/>
  <c r="B116" i="2"/>
  <c r="B117" i="2"/>
  <c r="B118" i="2"/>
  <c r="B119" i="2"/>
  <c r="B120" i="2"/>
  <c r="B121" i="2"/>
  <c r="B122" i="2"/>
  <c r="A122" i="2" s="1"/>
  <c r="B123" i="2"/>
  <c r="B124" i="2"/>
  <c r="A124" i="2" s="1"/>
  <c r="B125" i="2"/>
  <c r="A125" i="2" s="1"/>
  <c r="B126" i="2"/>
  <c r="B127" i="2"/>
  <c r="B128" i="2"/>
  <c r="B129" i="2"/>
  <c r="B130" i="2"/>
  <c r="B131" i="2"/>
  <c r="B132" i="2"/>
  <c r="B133" i="2"/>
  <c r="B134" i="2"/>
  <c r="B135" i="2"/>
  <c r="B136" i="2"/>
  <c r="A136" i="2" s="1"/>
  <c r="B137" i="2"/>
  <c r="A137" i="2" s="1"/>
  <c r="B138" i="2"/>
  <c r="B139" i="2"/>
  <c r="B140" i="2"/>
  <c r="B141" i="2"/>
  <c r="B142" i="2"/>
  <c r="B143" i="2"/>
  <c r="B144" i="2"/>
  <c r="B145" i="2"/>
  <c r="B146" i="2"/>
  <c r="A146" i="2" s="1"/>
  <c r="B147" i="2"/>
  <c r="B148" i="2"/>
  <c r="A148" i="2" s="1"/>
  <c r="B149" i="2"/>
  <c r="A149" i="2" s="1"/>
  <c r="B150" i="2"/>
  <c r="B151" i="2"/>
  <c r="B152" i="2"/>
  <c r="B153" i="2"/>
  <c r="B154" i="2"/>
  <c r="B155" i="2"/>
  <c r="B156" i="2"/>
  <c r="B157" i="2"/>
  <c r="B158" i="2"/>
  <c r="A158" i="2" s="1"/>
  <c r="B159" i="2"/>
  <c r="B160" i="2"/>
  <c r="A160" i="2" s="1"/>
  <c r="B161" i="2"/>
  <c r="A161" i="2" s="1"/>
  <c r="B162" i="2"/>
  <c r="B163" i="2"/>
  <c r="B164" i="2"/>
  <c r="B165" i="2"/>
  <c r="B166" i="2"/>
  <c r="B167" i="2"/>
  <c r="B168" i="2"/>
  <c r="B169" i="2"/>
  <c r="B170" i="2"/>
  <c r="A170" i="2" s="1"/>
  <c r="B171" i="2"/>
  <c r="B172" i="2"/>
  <c r="A172" i="2" s="1"/>
  <c r="B173" i="2"/>
  <c r="A173" i="2" s="1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2" i="2"/>
  <c r="A242" i="2" s="1"/>
  <c r="B243" i="2"/>
  <c r="B244" i="2"/>
  <c r="B245" i="2"/>
  <c r="B246" i="2"/>
  <c r="B247" i="2"/>
  <c r="B248" i="2"/>
  <c r="B249" i="2"/>
  <c r="B250" i="2"/>
  <c r="B251" i="2"/>
  <c r="B252" i="2"/>
  <c r="B253" i="2"/>
  <c r="B254" i="2"/>
  <c r="A254" i="2" s="1"/>
  <c r="B255" i="2"/>
  <c r="B256" i="2"/>
  <c r="B257" i="2"/>
  <c r="B258" i="2"/>
  <c r="B259" i="2"/>
  <c r="B260" i="2"/>
  <c r="B261" i="2"/>
  <c r="B262" i="2"/>
  <c r="B263" i="2"/>
  <c r="B264" i="2"/>
  <c r="B265" i="2"/>
  <c r="B266" i="2"/>
  <c r="A266" i="2" s="1"/>
  <c r="B267" i="2"/>
  <c r="B268" i="2"/>
  <c r="B269" i="2"/>
  <c r="B270" i="2"/>
  <c r="B271" i="2"/>
  <c r="B272" i="2"/>
  <c r="B273" i="2"/>
  <c r="B274" i="2"/>
  <c r="B275" i="2"/>
  <c r="B276" i="2"/>
  <c r="B277" i="2"/>
  <c r="B278" i="2"/>
  <c r="A278" i="2" s="1"/>
  <c r="B279" i="2"/>
  <c r="B280" i="2"/>
  <c r="B281" i="2"/>
  <c r="B282" i="2"/>
  <c r="B283" i="2"/>
  <c r="B284" i="2"/>
  <c r="B285" i="2"/>
  <c r="B286" i="2"/>
  <c r="B287" i="2"/>
  <c r="B288" i="2"/>
  <c r="B289" i="2"/>
  <c r="B290" i="2"/>
  <c r="A290" i="2" s="1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A374" i="2" s="1"/>
  <c r="B375" i="2"/>
  <c r="B376" i="2"/>
  <c r="B377" i="2"/>
  <c r="B378" i="2"/>
  <c r="B379" i="2"/>
  <c r="B380" i="2"/>
  <c r="B381" i="2"/>
  <c r="B382" i="2"/>
  <c r="B383" i="2"/>
  <c r="B384" i="2"/>
  <c r="B385" i="2"/>
  <c r="B386" i="2"/>
  <c r="A386" i="2" s="1"/>
  <c r="B387" i="2"/>
  <c r="B388" i="2"/>
  <c r="B389" i="2"/>
  <c r="B390" i="2"/>
  <c r="B391" i="2"/>
  <c r="B392" i="2"/>
  <c r="B393" i="2"/>
  <c r="B394" i="2"/>
  <c r="B395" i="2"/>
  <c r="B396" i="2"/>
  <c r="B397" i="2"/>
  <c r="B398" i="2"/>
  <c r="A398" i="2" s="1"/>
  <c r="B399" i="2"/>
  <c r="B400" i="2"/>
  <c r="B401" i="2"/>
  <c r="B402" i="2"/>
  <c r="B403" i="2"/>
  <c r="B404" i="2"/>
  <c r="B405" i="2"/>
  <c r="B406" i="2"/>
  <c r="B407" i="2"/>
  <c r="B408" i="2"/>
  <c r="B409" i="2"/>
  <c r="B410" i="2"/>
  <c r="A410" i="2" s="1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A434" i="2" s="1"/>
  <c r="E434" i="2" s="1"/>
  <c r="B435" i="2"/>
  <c r="B436" i="2"/>
  <c r="B437" i="2"/>
  <c r="B438" i="2"/>
  <c r="B439" i="2"/>
  <c r="B440" i="2"/>
  <c r="B441" i="2"/>
  <c r="B442" i="2"/>
  <c r="B443" i="2"/>
  <c r="B444" i="2"/>
  <c r="B445" i="2"/>
  <c r="B446" i="2"/>
  <c r="A446" i="2" s="1"/>
  <c r="B447" i="2"/>
  <c r="B448" i="2"/>
  <c r="B449" i="2"/>
  <c r="B450" i="2"/>
  <c r="B451" i="2"/>
  <c r="B452" i="2"/>
  <c r="B453" i="2"/>
  <c r="B454" i="2"/>
  <c r="B455" i="2"/>
  <c r="B456" i="2"/>
  <c r="B457" i="2"/>
  <c r="B458" i="2"/>
  <c r="A458" i="2" s="1"/>
  <c r="B459" i="2"/>
  <c r="B460" i="2"/>
  <c r="B461" i="2"/>
  <c r="B462" i="2"/>
  <c r="B463" i="2"/>
  <c r="B464" i="2"/>
  <c r="B465" i="2"/>
  <c r="B466" i="2"/>
  <c r="B467" i="2"/>
  <c r="B468" i="2"/>
  <c r="B469" i="2"/>
  <c r="B470" i="2"/>
  <c r="A470" i="2" s="1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A494" i="2" s="1"/>
  <c r="B495" i="2"/>
  <c r="B496" i="2"/>
  <c r="B497" i="2"/>
  <c r="B498" i="2"/>
  <c r="B499" i="2"/>
  <c r="B500" i="2"/>
  <c r="B501" i="2"/>
  <c r="B502" i="2"/>
  <c r="B503" i="2"/>
  <c r="B504" i="2"/>
  <c r="B505" i="2"/>
  <c r="B506" i="2"/>
  <c r="A506" i="2" s="1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A530" i="2" s="1"/>
  <c r="B531" i="2"/>
  <c r="B532" i="2"/>
  <c r="B533" i="2"/>
  <c r="B534" i="2"/>
  <c r="B535" i="2"/>
  <c r="B536" i="2"/>
  <c r="B537" i="2"/>
  <c r="B538" i="2"/>
  <c r="B539" i="2"/>
  <c r="B540" i="2"/>
  <c r="B541" i="2"/>
  <c r="B542" i="2"/>
  <c r="A577" i="2" s="1"/>
  <c r="B543" i="2"/>
  <c r="B544" i="2"/>
  <c r="B545" i="2"/>
  <c r="B546" i="2"/>
  <c r="B547" i="2"/>
  <c r="B548" i="2"/>
  <c r="B549" i="2"/>
  <c r="B550" i="2"/>
  <c r="B551" i="2"/>
  <c r="B552" i="2"/>
  <c r="B553" i="2"/>
  <c r="B554" i="2"/>
  <c r="A554" i="2" s="1"/>
  <c r="E554" i="2" s="1"/>
  <c r="B555" i="2"/>
  <c r="B556" i="2"/>
  <c r="B557" i="2"/>
  <c r="B558" i="2"/>
  <c r="B559" i="2"/>
  <c r="B560" i="2"/>
  <c r="B561" i="2"/>
  <c r="B562" i="2"/>
  <c r="B563" i="2"/>
  <c r="B564" i="2"/>
  <c r="B565" i="2"/>
  <c r="B566" i="2"/>
  <c r="A566" i="2" s="1"/>
  <c r="B567" i="2"/>
  <c r="B568" i="2"/>
  <c r="B569" i="2"/>
  <c r="B570" i="2"/>
  <c r="B571" i="2"/>
  <c r="B572" i="2"/>
  <c r="B573" i="2"/>
  <c r="B574" i="2"/>
  <c r="B575" i="2"/>
  <c r="B576" i="2"/>
  <c r="B577" i="2"/>
  <c r="B578" i="2"/>
  <c r="A578" i="2" s="1"/>
  <c r="B579" i="2"/>
  <c r="B580" i="2"/>
  <c r="B581" i="2"/>
  <c r="B582" i="2"/>
  <c r="B583" i="2"/>
  <c r="B584" i="2"/>
  <c r="B585" i="2"/>
  <c r="B586" i="2"/>
  <c r="B587" i="2"/>
  <c r="B588" i="2"/>
  <c r="B589" i="2"/>
  <c r="B590" i="2"/>
  <c r="A590" i="2" s="1"/>
  <c r="B591" i="2"/>
  <c r="B592" i="2"/>
  <c r="B593" i="2"/>
  <c r="B594" i="2"/>
  <c r="B595" i="2"/>
  <c r="B596" i="2"/>
  <c r="B597" i="2"/>
  <c r="B598" i="2"/>
  <c r="B599" i="2"/>
  <c r="B600" i="2"/>
  <c r="B601" i="2"/>
  <c r="B2" i="2"/>
  <c r="A134" i="2" l="1"/>
  <c r="A181" i="2"/>
  <c r="A145" i="2"/>
  <c r="A109" i="2"/>
  <c r="A73" i="2"/>
  <c r="A180" i="2"/>
  <c r="A144" i="2"/>
  <c r="A96" i="2"/>
  <c r="A72" i="2"/>
  <c r="A166" i="2"/>
  <c r="A154" i="2"/>
  <c r="A142" i="2"/>
  <c r="A130" i="2"/>
  <c r="A118" i="2"/>
  <c r="A106" i="2"/>
  <c r="A94" i="2"/>
  <c r="A82" i="2"/>
  <c r="A157" i="2"/>
  <c r="A121" i="2"/>
  <c r="E121" i="2" s="1"/>
  <c r="A85" i="2"/>
  <c r="A168" i="2"/>
  <c r="A132" i="2"/>
  <c r="A120" i="2"/>
  <c r="A108" i="2"/>
  <c r="A84" i="2"/>
  <c r="A178" i="2"/>
  <c r="A92" i="2"/>
  <c r="A169" i="2"/>
  <c r="A133" i="2"/>
  <c r="A97" i="2"/>
  <c r="A156" i="2"/>
  <c r="A176" i="2"/>
  <c r="A164" i="2"/>
  <c r="A152" i="2"/>
  <c r="A140" i="2"/>
  <c r="A128" i="2"/>
  <c r="A116" i="2"/>
  <c r="A104" i="2"/>
  <c r="A80" i="2"/>
  <c r="A265" i="2"/>
  <c r="A253" i="2"/>
  <c r="A179" i="2"/>
  <c r="A167" i="2"/>
  <c r="A155" i="2"/>
  <c r="A143" i="2"/>
  <c r="A131" i="2"/>
  <c r="A119" i="2"/>
  <c r="A107" i="2"/>
  <c r="A95" i="2"/>
  <c r="A83" i="2"/>
  <c r="A177" i="2"/>
  <c r="A165" i="2"/>
  <c r="A153" i="2"/>
  <c r="A141" i="2"/>
  <c r="A129" i="2"/>
  <c r="A117" i="2"/>
  <c r="A105" i="2"/>
  <c r="A93" i="2"/>
  <c r="A81" i="2"/>
  <c r="A69" i="2"/>
  <c r="A380" i="2"/>
  <c r="A296" i="2"/>
  <c r="A284" i="2"/>
  <c r="A272" i="2"/>
  <c r="A260" i="2"/>
  <c r="A248" i="2"/>
  <c r="A175" i="2"/>
  <c r="A163" i="2"/>
  <c r="A151" i="2"/>
  <c r="A139" i="2"/>
  <c r="A127" i="2"/>
  <c r="A115" i="2"/>
  <c r="A103" i="2"/>
  <c r="A91" i="2"/>
  <c r="A79" i="2"/>
  <c r="A67" i="2"/>
  <c r="A301" i="2"/>
  <c r="A295" i="2"/>
  <c r="A283" i="2"/>
  <c r="A271" i="2"/>
  <c r="A259" i="2"/>
  <c r="A247" i="2"/>
  <c r="A174" i="2"/>
  <c r="A162" i="2"/>
  <c r="A150" i="2"/>
  <c r="A138" i="2"/>
  <c r="A126" i="2"/>
  <c r="A114" i="2"/>
  <c r="A102" i="2"/>
  <c r="A90" i="2"/>
  <c r="A78" i="2"/>
  <c r="A66" i="2"/>
  <c r="A294" i="2"/>
  <c r="A258" i="2"/>
  <c r="A365" i="2"/>
  <c r="A281" i="2"/>
  <c r="A269" i="2"/>
  <c r="A245" i="2"/>
  <c r="A282" i="2"/>
  <c r="A246" i="2"/>
  <c r="A293" i="2"/>
  <c r="A257" i="2"/>
  <c r="A292" i="2"/>
  <c r="A280" i="2"/>
  <c r="A268" i="2"/>
  <c r="A256" i="2"/>
  <c r="A244" i="2"/>
  <c r="A171" i="2"/>
  <c r="A159" i="2"/>
  <c r="A147" i="2"/>
  <c r="A135" i="2"/>
  <c r="A123" i="2"/>
  <c r="A111" i="2"/>
  <c r="A99" i="2"/>
  <c r="A87" i="2"/>
  <c r="A75" i="2"/>
  <c r="A63" i="2"/>
  <c r="A270" i="2"/>
  <c r="A291" i="2"/>
  <c r="A279" i="2"/>
  <c r="A267" i="2"/>
  <c r="A255" i="2"/>
  <c r="A243" i="2"/>
  <c r="A289" i="2"/>
  <c r="A277" i="2"/>
  <c r="A528" i="2"/>
  <c r="A300" i="2"/>
  <c r="A288" i="2"/>
  <c r="A276" i="2"/>
  <c r="A264" i="2"/>
  <c r="A252" i="2"/>
  <c r="A71" i="2"/>
  <c r="A518" i="2"/>
  <c r="A299" i="2"/>
  <c r="A287" i="2"/>
  <c r="A275" i="2"/>
  <c r="A263" i="2"/>
  <c r="A251" i="2"/>
  <c r="A70" i="2"/>
  <c r="A430" i="2"/>
  <c r="E430" i="2" s="1"/>
  <c r="A298" i="2"/>
  <c r="A286" i="2"/>
  <c r="A274" i="2"/>
  <c r="A262" i="2"/>
  <c r="A250" i="2"/>
  <c r="A297" i="2"/>
  <c r="A285" i="2"/>
  <c r="A273" i="2"/>
  <c r="A261" i="2"/>
  <c r="A249" i="2"/>
  <c r="A68" i="2"/>
  <c r="A501" i="2"/>
  <c r="A492" i="2"/>
  <c r="A454" i="2"/>
  <c r="A401" i="2"/>
  <c r="A361" i="2"/>
  <c r="E361" i="2" s="1"/>
  <c r="A241" i="2"/>
  <c r="E241" i="2" s="1"/>
  <c r="A529" i="2"/>
  <c r="A493" i="2"/>
  <c r="A481" i="2"/>
  <c r="E481" i="2" s="1"/>
  <c r="A469" i="2"/>
  <c r="A445" i="2"/>
  <c r="A409" i="2"/>
  <c r="A397" i="2"/>
  <c r="A385" i="2"/>
  <c r="A373" i="2"/>
  <c r="A475" i="2"/>
  <c r="A480" i="2"/>
  <c r="A468" i="2"/>
  <c r="A456" i="2"/>
  <c r="A444" i="2"/>
  <c r="E444" i="2" s="1"/>
  <c r="A432" i="2"/>
  <c r="E432" i="2" s="1"/>
  <c r="A517" i="2"/>
  <c r="A433" i="2"/>
  <c r="E433" i="2" s="1"/>
  <c r="A416" i="2"/>
  <c r="A601" i="2"/>
  <c r="E601" i="2" s="1"/>
  <c r="A575" i="2"/>
  <c r="A539" i="2"/>
  <c r="A503" i="2"/>
  <c r="A467" i="2"/>
  <c r="A431" i="2"/>
  <c r="E431" i="2" s="1"/>
  <c r="A383" i="2"/>
  <c r="A463" i="2"/>
  <c r="A538" i="2"/>
  <c r="A514" i="2"/>
  <c r="A490" i="2"/>
  <c r="A394" i="2"/>
  <c r="A382" i="2"/>
  <c r="A417" i="2"/>
  <c r="A405" i="2"/>
  <c r="A393" i="2"/>
  <c r="A381" i="2"/>
  <c r="A369" i="2"/>
  <c r="A542" i="2"/>
  <c r="E542" i="2" s="1"/>
  <c r="A545" i="2"/>
  <c r="E545" i="2" s="1"/>
  <c r="A581" i="2"/>
  <c r="A582" i="2"/>
  <c r="A585" i="2"/>
  <c r="A574" i="2"/>
  <c r="A543" i="2"/>
  <c r="E543" i="2" s="1"/>
  <c r="A569" i="2"/>
  <c r="A546" i="2"/>
  <c r="E546" i="2" s="1"/>
  <c r="A570" i="2"/>
  <c r="A594" i="2"/>
  <c r="A550" i="2"/>
  <c r="E550" i="2" s="1"/>
  <c r="A586" i="2"/>
  <c r="A544" i="2"/>
  <c r="E544" i="2" s="1"/>
  <c r="A556" i="2"/>
  <c r="E556" i="2" s="1"/>
  <c r="A568" i="2"/>
  <c r="A580" i="2"/>
  <c r="A592" i="2"/>
  <c r="A557" i="2"/>
  <c r="E557" i="2" s="1"/>
  <c r="A593" i="2"/>
  <c r="A558" i="2"/>
  <c r="E558" i="2" s="1"/>
  <c r="A597" i="2"/>
  <c r="A562" i="2"/>
  <c r="E562" i="2" s="1"/>
  <c r="A573" i="2"/>
  <c r="A598" i="2"/>
  <c r="A548" i="2"/>
  <c r="E548" i="2" s="1"/>
  <c r="A560" i="2"/>
  <c r="E560" i="2" s="1"/>
  <c r="A572" i="2"/>
  <c r="A584" i="2"/>
  <c r="A596" i="2"/>
  <c r="A561" i="2"/>
  <c r="E561" i="2" s="1"/>
  <c r="A549" i="2"/>
  <c r="E549" i="2" s="1"/>
  <c r="A552" i="2"/>
  <c r="E552" i="2" s="1"/>
  <c r="A564" i="2"/>
  <c r="A576" i="2"/>
  <c r="A588" i="2"/>
  <c r="A600" i="2"/>
  <c r="E600" i="2" s="1"/>
  <c r="A484" i="2"/>
  <c r="A508" i="2"/>
  <c r="A485" i="2"/>
  <c r="A521" i="2"/>
  <c r="A482" i="2"/>
  <c r="A520" i="2"/>
  <c r="A497" i="2"/>
  <c r="A533" i="2"/>
  <c r="A483" i="2"/>
  <c r="A495" i="2"/>
  <c r="A507" i="2"/>
  <c r="A519" i="2"/>
  <c r="A531" i="2"/>
  <c r="A496" i="2"/>
  <c r="A532" i="2"/>
  <c r="A509" i="2"/>
  <c r="A525" i="2"/>
  <c r="A500" i="2"/>
  <c r="A524" i="2"/>
  <c r="A488" i="2"/>
  <c r="A512" i="2"/>
  <c r="A536" i="2"/>
  <c r="A489" i="2"/>
  <c r="A513" i="2"/>
  <c r="A447" i="2"/>
  <c r="A474" i="2"/>
  <c r="A422" i="2"/>
  <c r="E422" i="2" s="1"/>
  <c r="A435" i="2"/>
  <c r="E435" i="2" s="1"/>
  <c r="A471" i="2"/>
  <c r="A426" i="2"/>
  <c r="E426" i="2" s="1"/>
  <c r="A450" i="2"/>
  <c r="A423" i="2"/>
  <c r="E423" i="2" s="1"/>
  <c r="A459" i="2"/>
  <c r="A424" i="2"/>
  <c r="E424" i="2" s="1"/>
  <c r="A436" i="2"/>
  <c r="E436" i="2" s="1"/>
  <c r="A448" i="2"/>
  <c r="A460" i="2"/>
  <c r="A472" i="2"/>
  <c r="A437" i="2"/>
  <c r="E437" i="2" s="1"/>
  <c r="A461" i="2"/>
  <c r="A462" i="2"/>
  <c r="A425" i="2"/>
  <c r="E425" i="2" s="1"/>
  <c r="A449" i="2"/>
  <c r="A473" i="2"/>
  <c r="A438" i="2"/>
  <c r="E438" i="2" s="1"/>
  <c r="A428" i="2"/>
  <c r="E428" i="2" s="1"/>
  <c r="A440" i="2"/>
  <c r="E440" i="2" s="1"/>
  <c r="A452" i="2"/>
  <c r="A464" i="2"/>
  <c r="A476" i="2"/>
  <c r="A429" i="2"/>
  <c r="E429" i="2" s="1"/>
  <c r="A441" i="2"/>
  <c r="E441" i="2" s="1"/>
  <c r="A453" i="2"/>
  <c r="A465" i="2"/>
  <c r="A477" i="2"/>
  <c r="A541" i="2"/>
  <c r="F541" i="2" s="1"/>
  <c r="A457" i="2"/>
  <c r="A466" i="2"/>
  <c r="A599" i="2"/>
  <c r="A551" i="2"/>
  <c r="E551" i="2" s="1"/>
  <c r="A515" i="2"/>
  <c r="A479" i="2"/>
  <c r="A443" i="2"/>
  <c r="E443" i="2" s="1"/>
  <c r="A407" i="2"/>
  <c r="A371" i="2"/>
  <c r="A502" i="2"/>
  <c r="A418" i="2"/>
  <c r="A370" i="2"/>
  <c r="A404" i="2"/>
  <c r="A451" i="2"/>
  <c r="A565" i="2"/>
  <c r="A372" i="2"/>
  <c r="A408" i="2"/>
  <c r="A396" i="2"/>
  <c r="A376" i="2"/>
  <c r="A384" i="2"/>
  <c r="A420" i="2"/>
  <c r="A362" i="2"/>
  <c r="A364" i="2"/>
  <c r="A363" i="2"/>
  <c r="A387" i="2"/>
  <c r="A399" i="2"/>
  <c r="A412" i="2"/>
  <c r="A375" i="2"/>
  <c r="A411" i="2"/>
  <c r="A388" i="2"/>
  <c r="A400" i="2"/>
  <c r="A366" i="2"/>
  <c r="A378" i="2"/>
  <c r="A390" i="2"/>
  <c r="A402" i="2"/>
  <c r="A414" i="2"/>
  <c r="A367" i="2"/>
  <c r="A379" i="2"/>
  <c r="A391" i="2"/>
  <c r="A403" i="2"/>
  <c r="A415" i="2"/>
  <c r="A478" i="2"/>
  <c r="A505" i="2"/>
  <c r="A421" i="2"/>
  <c r="A587" i="2"/>
  <c r="A563" i="2"/>
  <c r="E563" i="2" s="1"/>
  <c r="A527" i="2"/>
  <c r="A491" i="2"/>
  <c r="A455" i="2"/>
  <c r="A419" i="2"/>
  <c r="A395" i="2"/>
  <c r="A413" i="2"/>
  <c r="A589" i="2"/>
  <c r="A526" i="2"/>
  <c r="A406" i="2"/>
  <c r="A392" i="2"/>
  <c r="A442" i="2"/>
  <c r="E442" i="2" s="1"/>
  <c r="A540" i="2"/>
  <c r="A553" i="2"/>
  <c r="E553" i="2" s="1"/>
  <c r="A595" i="2"/>
  <c r="A583" i="2"/>
  <c r="A571" i="2"/>
  <c r="A559" i="2"/>
  <c r="E559" i="2" s="1"/>
  <c r="A547" i="2"/>
  <c r="E547" i="2" s="1"/>
  <c r="A535" i="2"/>
  <c r="A523" i="2"/>
  <c r="A511" i="2"/>
  <c r="A499" i="2"/>
  <c r="A487" i="2"/>
  <c r="A389" i="2"/>
  <c r="A439" i="2"/>
  <c r="E439" i="2" s="1"/>
  <c r="A537" i="2"/>
  <c r="A534" i="2"/>
  <c r="A522" i="2"/>
  <c r="A510" i="2"/>
  <c r="A498" i="2"/>
  <c r="A486" i="2"/>
  <c r="A2" i="2" a="1"/>
  <c r="A2" i="2" s="1"/>
  <c r="A427" i="2"/>
  <c r="E427" i="2" s="1"/>
  <c r="A377" i="2"/>
  <c r="A516" i="2"/>
  <c r="A368" i="2"/>
  <c r="A504" i="2"/>
  <c r="A591" i="2"/>
  <c r="A579" i="2"/>
  <c r="A567" i="2"/>
  <c r="A555" i="2"/>
  <c r="E555" i="2" s="1"/>
  <c r="Q20" i="2"/>
  <c r="W10" i="2"/>
  <c r="D38" i="3" l="1"/>
  <c r="B27" i="3"/>
  <c r="B28" i="3"/>
  <c r="B29" i="3"/>
  <c r="B30" i="3"/>
  <c r="B31" i="3"/>
  <c r="B32" i="3"/>
  <c r="B35" i="3"/>
  <c r="B36" i="3"/>
  <c r="C26" i="3"/>
  <c r="D26" i="3"/>
  <c r="E26" i="3"/>
  <c r="B26" i="3"/>
  <c r="B6" i="3"/>
  <c r="B7" i="3"/>
  <c r="B8" i="3"/>
  <c r="B9" i="3"/>
  <c r="B10" i="3"/>
  <c r="B11" i="3"/>
  <c r="B12" i="3"/>
  <c r="C12" i="3"/>
  <c r="D12" i="3"/>
  <c r="E12" i="3"/>
  <c r="B13" i="3"/>
  <c r="B14" i="3"/>
  <c r="C15" i="3"/>
  <c r="C5" i="3"/>
  <c r="D5" i="3"/>
  <c r="E5" i="3"/>
  <c r="B5" i="3"/>
  <c r="C721" i="1"/>
  <c r="D721" i="1" s="1"/>
  <c r="C720" i="1"/>
  <c r="D720" i="1" s="1"/>
  <c r="C719" i="1"/>
  <c r="D719" i="1" s="1"/>
  <c r="C718" i="1"/>
  <c r="D718" i="1" s="1"/>
  <c r="C717" i="1"/>
  <c r="D717" i="1" s="1"/>
  <c r="C716" i="1"/>
  <c r="D716" i="1" s="1"/>
  <c r="C715" i="1"/>
  <c r="D715" i="1" s="1"/>
  <c r="C714" i="1"/>
  <c r="D714" i="1" s="1"/>
  <c r="C713" i="1"/>
  <c r="D713" i="1" s="1"/>
  <c r="C712" i="1"/>
  <c r="D712" i="1" s="1"/>
  <c r="C711" i="1"/>
  <c r="D711" i="1" s="1"/>
  <c r="C710" i="1"/>
  <c r="D710" i="1" s="1"/>
  <c r="C709" i="1"/>
  <c r="D709" i="1" s="1"/>
  <c r="C708" i="1"/>
  <c r="D708" i="1" s="1"/>
  <c r="C707" i="1"/>
  <c r="D707" i="1" s="1"/>
  <c r="C706" i="1"/>
  <c r="D706" i="1" s="1"/>
  <c r="C705" i="1"/>
  <c r="D705" i="1" s="1"/>
  <c r="C704" i="1"/>
  <c r="D704" i="1" s="1"/>
  <c r="C703" i="1"/>
  <c r="D703" i="1" s="1"/>
  <c r="C702" i="1"/>
  <c r="D702" i="1" s="1"/>
  <c r="C701" i="1"/>
  <c r="D701" i="1" s="1"/>
  <c r="C700" i="1"/>
  <c r="D700" i="1" s="1"/>
  <c r="C699" i="1"/>
  <c r="D699" i="1" s="1"/>
  <c r="C698" i="1"/>
  <c r="D698" i="1" s="1"/>
  <c r="C697" i="1"/>
  <c r="D697" i="1" s="1"/>
  <c r="C696" i="1"/>
  <c r="D696" i="1" s="1"/>
  <c r="C695" i="1"/>
  <c r="D695" i="1" s="1"/>
  <c r="C694" i="1"/>
  <c r="D694" i="1" s="1"/>
  <c r="C693" i="1"/>
  <c r="D693" i="1" s="1"/>
  <c r="C692" i="1"/>
  <c r="D692" i="1" s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C684" i="1"/>
  <c r="D684" i="1" s="1"/>
  <c r="C683" i="1"/>
  <c r="D683" i="1" s="1"/>
  <c r="C682" i="1"/>
  <c r="D682" i="1" s="1"/>
  <c r="C681" i="1"/>
  <c r="D681" i="1" s="1"/>
  <c r="C680" i="1"/>
  <c r="D680" i="1" s="1"/>
  <c r="C679" i="1"/>
  <c r="D679" i="1" s="1"/>
  <c r="C678" i="1"/>
  <c r="D678" i="1" s="1"/>
  <c r="C677" i="1"/>
  <c r="D677" i="1" s="1"/>
  <c r="C676" i="1"/>
  <c r="D676" i="1" s="1"/>
  <c r="C675" i="1"/>
  <c r="D675" i="1" s="1"/>
  <c r="C674" i="1"/>
  <c r="D674" i="1" s="1"/>
  <c r="C673" i="1"/>
  <c r="D673" i="1" s="1"/>
  <c r="C672" i="1"/>
  <c r="D672" i="1" s="1"/>
  <c r="C671" i="1"/>
  <c r="D671" i="1" s="1"/>
  <c r="C670" i="1"/>
  <c r="D670" i="1" s="1"/>
  <c r="C669" i="1"/>
  <c r="D669" i="1" s="1"/>
  <c r="C668" i="1"/>
  <c r="D668" i="1" s="1"/>
  <c r="C667" i="1"/>
  <c r="D667" i="1" s="1"/>
  <c r="C666" i="1"/>
  <c r="D666" i="1" s="1"/>
  <c r="C665" i="1"/>
  <c r="D665" i="1" s="1"/>
  <c r="C664" i="1"/>
  <c r="D664" i="1" s="1"/>
  <c r="C663" i="1"/>
  <c r="D663" i="1" s="1"/>
  <c r="C662" i="1"/>
  <c r="D662" i="1" s="1"/>
  <c r="C661" i="1"/>
  <c r="D661" i="1" s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C653" i="1"/>
  <c r="D653" i="1" s="1"/>
  <c r="C652" i="1"/>
  <c r="D652" i="1" s="1"/>
  <c r="C651" i="1"/>
  <c r="D651" i="1" s="1"/>
  <c r="C650" i="1"/>
  <c r="D650" i="1" s="1"/>
  <c r="C649" i="1"/>
  <c r="D649" i="1" s="1"/>
  <c r="C648" i="1"/>
  <c r="D648" i="1" s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C639" i="1"/>
  <c r="D639" i="1" s="1"/>
  <c r="C638" i="1"/>
  <c r="D638" i="1" s="1"/>
  <c r="C637" i="1"/>
  <c r="D637" i="1" s="1"/>
  <c r="C636" i="1"/>
  <c r="D636" i="1" s="1"/>
  <c r="C635" i="1"/>
  <c r="D635" i="1" s="1"/>
  <c r="C634" i="1"/>
  <c r="D634" i="1" s="1"/>
  <c r="C633" i="1"/>
  <c r="D633" i="1" s="1"/>
  <c r="C632" i="1"/>
  <c r="D632" i="1" s="1"/>
  <c r="C631" i="1"/>
  <c r="D631" i="1" s="1"/>
  <c r="C630" i="1"/>
  <c r="D630" i="1" s="1"/>
  <c r="C629" i="1"/>
  <c r="D629" i="1" s="1"/>
  <c r="C628" i="1"/>
  <c r="D628" i="1" s="1"/>
  <c r="C627" i="1"/>
  <c r="D627" i="1" s="1"/>
  <c r="C626" i="1"/>
  <c r="D626" i="1" s="1"/>
  <c r="C625" i="1"/>
  <c r="D625" i="1" s="1"/>
  <c r="C624" i="1"/>
  <c r="D624" i="1" s="1"/>
  <c r="C623" i="1"/>
  <c r="D623" i="1" s="1"/>
  <c r="C622" i="1"/>
  <c r="D622" i="1" s="1"/>
  <c r="C621" i="1"/>
  <c r="D621" i="1" s="1"/>
  <c r="C620" i="1"/>
  <c r="D620" i="1" s="1"/>
  <c r="C619" i="1"/>
  <c r="D619" i="1" s="1"/>
  <c r="C618" i="1"/>
  <c r="D618" i="1" s="1"/>
  <c r="C617" i="1"/>
  <c r="D617" i="1" s="1"/>
  <c r="C616" i="1"/>
  <c r="D616" i="1" s="1"/>
  <c r="C615" i="1"/>
  <c r="D615" i="1" s="1"/>
  <c r="C614" i="1"/>
  <c r="D614" i="1" s="1"/>
  <c r="C613" i="1"/>
  <c r="D613" i="1" s="1"/>
  <c r="C612" i="1"/>
  <c r="D612" i="1" s="1"/>
  <c r="C611" i="1"/>
  <c r="D611" i="1" s="1"/>
  <c r="C610" i="1"/>
  <c r="D610" i="1" s="1"/>
  <c r="C609" i="1"/>
  <c r="D609" i="1" s="1"/>
  <c r="C608" i="1"/>
  <c r="D608" i="1" s="1"/>
  <c r="C607" i="1"/>
  <c r="D607" i="1" s="1"/>
  <c r="C606" i="1"/>
  <c r="D606" i="1" s="1"/>
  <c r="C605" i="1"/>
  <c r="D605" i="1" s="1"/>
  <c r="C604" i="1"/>
  <c r="D604" i="1" s="1"/>
  <c r="C603" i="1"/>
  <c r="D603" i="1" s="1"/>
  <c r="C602" i="1"/>
  <c r="D602" i="1" s="1"/>
  <c r="C601" i="1"/>
  <c r="D601" i="1" s="1"/>
  <c r="C600" i="1"/>
  <c r="D600" i="1" s="1"/>
  <c r="C599" i="1"/>
  <c r="D599" i="1" s="1"/>
  <c r="C598" i="1"/>
  <c r="D598" i="1" s="1"/>
  <c r="C597" i="1"/>
  <c r="D597" i="1" s="1"/>
  <c r="C596" i="1"/>
  <c r="D596" i="1" s="1"/>
  <c r="C595" i="1"/>
  <c r="D595" i="1" s="1"/>
  <c r="C594" i="1"/>
  <c r="D594" i="1" s="1"/>
  <c r="C593" i="1"/>
  <c r="D593" i="1" s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C586" i="1"/>
  <c r="D586" i="1" s="1"/>
  <c r="C585" i="1"/>
  <c r="D585" i="1" s="1"/>
  <c r="C584" i="1"/>
  <c r="D584" i="1" s="1"/>
  <c r="C583" i="1"/>
  <c r="D583" i="1" s="1"/>
  <c r="C582" i="1"/>
  <c r="D582" i="1" s="1"/>
  <c r="C581" i="1"/>
  <c r="D581" i="1" s="1"/>
  <c r="C580" i="1"/>
  <c r="D580" i="1" s="1"/>
  <c r="C579" i="1"/>
  <c r="D579" i="1" s="1"/>
  <c r="C578" i="1"/>
  <c r="D578" i="1" s="1"/>
  <c r="C577" i="1"/>
  <c r="D577" i="1" s="1"/>
  <c r="C576" i="1"/>
  <c r="D576" i="1" s="1"/>
  <c r="C575" i="1"/>
  <c r="D575" i="1" s="1"/>
  <c r="C574" i="1"/>
  <c r="D574" i="1" s="1"/>
  <c r="C573" i="1"/>
  <c r="D573" i="1" s="1"/>
  <c r="C572" i="1"/>
  <c r="D572" i="1" s="1"/>
  <c r="C571" i="1"/>
  <c r="D571" i="1" s="1"/>
  <c r="C570" i="1"/>
  <c r="D570" i="1" s="1"/>
  <c r="C569" i="1"/>
  <c r="D569" i="1" s="1"/>
  <c r="C568" i="1"/>
  <c r="D568" i="1" s="1"/>
  <c r="C567" i="1"/>
  <c r="D567" i="1" s="1"/>
  <c r="C566" i="1"/>
  <c r="D566" i="1" s="1"/>
  <c r="C565" i="1"/>
  <c r="D565" i="1" s="1"/>
  <c r="C564" i="1"/>
  <c r="D564" i="1" s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C540" i="1"/>
  <c r="D540" i="1" s="1"/>
  <c r="C539" i="1"/>
  <c r="D539" i="1" s="1"/>
  <c r="C538" i="1"/>
  <c r="D538" i="1" s="1"/>
  <c r="C537" i="1"/>
  <c r="D537" i="1" s="1"/>
  <c r="C536" i="1"/>
  <c r="D536" i="1" s="1"/>
  <c r="C535" i="1"/>
  <c r="D535" i="1" s="1"/>
  <c r="C534" i="1"/>
  <c r="D534" i="1" s="1"/>
  <c r="C533" i="1"/>
  <c r="D533" i="1" s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C517" i="1"/>
  <c r="D517" i="1" s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C486" i="1"/>
  <c r="D486" i="1" s="1"/>
  <c r="C485" i="1"/>
  <c r="D485" i="1" s="1"/>
  <c r="C484" i="1"/>
  <c r="D484" i="1" s="1"/>
  <c r="C483" i="1"/>
  <c r="D483" i="1" s="1"/>
  <c r="C482" i="1"/>
  <c r="D482" i="1" s="1"/>
  <c r="C481" i="1"/>
  <c r="D481" i="1" s="1"/>
  <c r="C480" i="1"/>
  <c r="D480" i="1" s="1"/>
  <c r="C479" i="1"/>
  <c r="D479" i="1" s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C470" i="1"/>
  <c r="D470" i="1" s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C453" i="1"/>
  <c r="D453" i="1" s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C439" i="1"/>
  <c r="D439" i="1" s="1"/>
  <c r="C438" i="1"/>
  <c r="D438" i="1" s="1"/>
  <c r="C437" i="1"/>
  <c r="D437" i="1" s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C408" i="1"/>
  <c r="D408" i="1" s="1"/>
  <c r="C407" i="1"/>
  <c r="D407" i="1" s="1"/>
  <c r="C406" i="1"/>
  <c r="D406" i="1" s="1"/>
  <c r="C405" i="1"/>
  <c r="D405" i="1" s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C374" i="1"/>
  <c r="D374" i="1" s="1"/>
  <c r="C373" i="1"/>
  <c r="D373" i="1" s="1"/>
  <c r="C372" i="1"/>
  <c r="D372" i="1" s="1"/>
  <c r="C371" i="1"/>
  <c r="D371" i="1" s="1"/>
  <c r="C370" i="1"/>
  <c r="D370" i="1" s="1"/>
  <c r="C369" i="1"/>
  <c r="D369" i="1" s="1"/>
  <c r="C368" i="1"/>
  <c r="D368" i="1" s="1"/>
  <c r="C367" i="1"/>
  <c r="D367" i="1" s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C360" i="1"/>
  <c r="D360" i="1" s="1"/>
  <c r="C359" i="1"/>
  <c r="D359" i="1" s="1"/>
  <c r="C358" i="1"/>
  <c r="D358" i="1" s="1"/>
  <c r="C357" i="1"/>
  <c r="D357" i="1" s="1"/>
  <c r="C356" i="1"/>
  <c r="D356" i="1" s="1"/>
  <c r="C355" i="1"/>
  <c r="D355" i="1" s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6" i="1"/>
  <c r="D346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20" i="1"/>
  <c r="D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4" i="1"/>
  <c r="D264" i="1" s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C257" i="1"/>
  <c r="D257" i="1" s="1"/>
  <c r="C256" i="1"/>
  <c r="D256" i="1" s="1"/>
  <c r="C255" i="1"/>
  <c r="D255" i="1" s="1"/>
  <c r="C254" i="1"/>
  <c r="D254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C240" i="1"/>
  <c r="C239" i="1"/>
  <c r="D239" i="1" s="1"/>
  <c r="C238" i="1"/>
  <c r="D238" i="1" s="1"/>
  <c r="C237" i="1"/>
  <c r="D237" i="1" s="1"/>
  <c r="C236" i="1"/>
  <c r="D236" i="1" s="1"/>
  <c r="C235" i="1"/>
  <c r="D235" i="1" s="1"/>
  <c r="C234" i="1"/>
  <c r="D234" i="1" s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5" i="1"/>
  <c r="D205" i="1" s="1"/>
  <c r="C204" i="1"/>
  <c r="D204" i="1" s="1"/>
  <c r="C203" i="1"/>
  <c r="D203" i="1" s="1"/>
  <c r="C202" i="1"/>
  <c r="D202" i="1" s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C194" i="1"/>
  <c r="D194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5" i="1"/>
  <c r="D185" i="1" s="1"/>
  <c r="C184" i="1"/>
  <c r="D184" i="1" s="1"/>
  <c r="C183" i="1"/>
  <c r="D183" i="1" s="1"/>
  <c r="C182" i="1"/>
  <c r="D182" i="1" s="1"/>
  <c r="C181" i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C132" i="1"/>
  <c r="D132" i="1" s="1"/>
  <c r="C131" i="1"/>
  <c r="D131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3" i="1"/>
  <c r="D123" i="1" s="1"/>
  <c r="C122" i="1"/>
  <c r="D122" i="1" s="1"/>
  <c r="C121" i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8" i="1"/>
  <c r="D98" i="1" s="1"/>
  <c r="C97" i="1"/>
  <c r="D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C72" i="1"/>
  <c r="D72" i="1" s="1"/>
  <c r="C71" i="1"/>
  <c r="D71" i="1" s="1"/>
  <c r="C70" i="1"/>
  <c r="D70" i="1" s="1"/>
  <c r="C69" i="1"/>
  <c r="D69" i="1" s="1"/>
  <c r="C68" i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  <c r="C3" i="1"/>
  <c r="D3" i="1" s="1"/>
  <c r="D2" i="1"/>
  <c r="E13" i="1" l="1"/>
  <c r="E37" i="1"/>
  <c r="E49" i="1"/>
  <c r="E61" i="1"/>
  <c r="E73" i="1"/>
  <c r="E97" i="1"/>
  <c r="E109" i="1"/>
  <c r="E133" i="1"/>
  <c r="E169" i="1"/>
  <c r="D241" i="1"/>
  <c r="E241" i="1" s="1"/>
  <c r="D241" i="2"/>
  <c r="G241" i="2" s="1"/>
  <c r="D361" i="1"/>
  <c r="E361" i="1" s="1"/>
  <c r="D361" i="2"/>
  <c r="G361" i="2" s="1"/>
  <c r="D121" i="1"/>
  <c r="E121" i="1" s="1"/>
  <c r="D121" i="2"/>
  <c r="G121" i="2" s="1"/>
  <c r="D181" i="1"/>
  <c r="E181" i="1" s="1"/>
  <c r="C181" i="2"/>
  <c r="E123" i="1"/>
  <c r="D240" i="1"/>
  <c r="E240" i="1" s="1"/>
  <c r="D240" i="2"/>
  <c r="E215" i="1"/>
  <c r="E227" i="1"/>
  <c r="E251" i="1"/>
  <c r="E275" i="1"/>
  <c r="E347" i="1"/>
  <c r="E24" i="1"/>
  <c r="E48" i="1"/>
  <c r="E72" i="1"/>
  <c r="E96" i="1"/>
  <c r="E120" i="1"/>
  <c r="E144" i="1"/>
  <c r="E168" i="1"/>
  <c r="E180" i="1"/>
  <c r="E192" i="1"/>
  <c r="E312" i="1"/>
  <c r="E324" i="1"/>
  <c r="E372" i="1"/>
  <c r="E304" i="1"/>
  <c r="E17" i="1"/>
  <c r="E29" i="1"/>
  <c r="E41" i="1"/>
  <c r="E65" i="1"/>
  <c r="E89" i="1"/>
  <c r="E101" i="1"/>
  <c r="E113" i="1"/>
  <c r="E173" i="1"/>
  <c r="E197" i="1"/>
  <c r="E233" i="1"/>
  <c r="E281" i="1"/>
  <c r="E329" i="1"/>
  <c r="E341" i="1"/>
  <c r="E353" i="1"/>
  <c r="E377" i="1"/>
  <c r="E208" i="1"/>
  <c r="E412" i="1"/>
  <c r="E30" i="1"/>
  <c r="E90" i="1"/>
  <c r="E126" i="1"/>
  <c r="E187" i="1"/>
  <c r="E211" i="1"/>
  <c r="E235" i="1"/>
  <c r="E6" i="1"/>
  <c r="E8" i="1"/>
  <c r="E56" i="1"/>
  <c r="E80" i="1"/>
  <c r="E104" i="1"/>
  <c r="E116" i="1"/>
  <c r="E128" i="1"/>
  <c r="E176" i="1"/>
  <c r="E54" i="1"/>
  <c r="E150" i="1"/>
  <c r="E20" i="1"/>
  <c r="E66" i="1"/>
  <c r="E174" i="1"/>
  <c r="E32" i="1"/>
  <c r="E38" i="1"/>
  <c r="E62" i="1"/>
  <c r="E86" i="1"/>
  <c r="E134" i="1"/>
  <c r="E193" i="1"/>
  <c r="E217" i="1"/>
  <c r="E289" i="1"/>
  <c r="E3" i="1"/>
  <c r="E27" i="1"/>
  <c r="E75" i="1"/>
  <c r="E87" i="1"/>
  <c r="E99" i="1"/>
  <c r="E147" i="1"/>
  <c r="E171" i="1"/>
  <c r="E183" i="1"/>
  <c r="E194" i="1"/>
  <c r="E206" i="1"/>
  <c r="E218" i="1"/>
  <c r="E266" i="1"/>
  <c r="E278" i="1"/>
  <c r="E446" i="1"/>
  <c r="E14" i="1"/>
  <c r="E26" i="1"/>
  <c r="E50" i="1"/>
  <c r="E146" i="1"/>
  <c r="E205" i="1"/>
  <c r="E16" i="1"/>
  <c r="E40" i="1"/>
  <c r="E64" i="1"/>
  <c r="E112" i="1"/>
  <c r="E124" i="1"/>
  <c r="E136" i="1"/>
  <c r="E160" i="1"/>
  <c r="E184" i="1"/>
  <c r="E219" i="1"/>
  <c r="E255" i="1"/>
  <c r="E435" i="1"/>
  <c r="E19" i="1"/>
  <c r="E103" i="1"/>
  <c r="E115" i="1"/>
  <c r="E139" i="1"/>
  <c r="E151" i="1"/>
  <c r="E163" i="1"/>
  <c r="E198" i="1"/>
  <c r="E210" i="1"/>
  <c r="E246" i="1"/>
  <c r="E283" i="1"/>
  <c r="E21" i="1"/>
  <c r="E33" i="1"/>
  <c r="E45" i="1"/>
  <c r="E57" i="1"/>
  <c r="E69" i="1"/>
  <c r="E81" i="1"/>
  <c r="E105" i="1"/>
  <c r="E129" i="1"/>
  <c r="E141" i="1"/>
  <c r="E177" i="1"/>
  <c r="E200" i="1"/>
  <c r="E224" i="1"/>
  <c r="E272" i="1"/>
  <c r="E308" i="1"/>
  <c r="E320" i="1"/>
  <c r="E344" i="1"/>
  <c r="E82" i="1"/>
  <c r="E189" i="1"/>
  <c r="E22" i="1"/>
  <c r="E46" i="1"/>
  <c r="E70" i="1"/>
  <c r="E94" i="1"/>
  <c r="E118" i="1"/>
  <c r="E154" i="1"/>
  <c r="E201" i="1"/>
  <c r="E213" i="1"/>
  <c r="E225" i="1"/>
  <c r="E297" i="1"/>
  <c r="E11" i="1"/>
  <c r="E23" i="1"/>
  <c r="E59" i="1"/>
  <c r="E83" i="1"/>
  <c r="E107" i="1"/>
  <c r="E119" i="1"/>
  <c r="E131" i="1"/>
  <c r="E155" i="1"/>
  <c r="E167" i="1"/>
  <c r="E190" i="1"/>
  <c r="E214" i="1"/>
  <c r="E262" i="1"/>
  <c r="E406" i="1"/>
  <c r="D68" i="1"/>
  <c r="E68" i="1" s="1"/>
  <c r="D68" i="2"/>
  <c r="E221" i="1"/>
  <c r="E91" i="1"/>
  <c r="E149" i="1"/>
  <c r="E78" i="1"/>
  <c r="E157" i="1"/>
  <c r="E164" i="1"/>
  <c r="E185" i="1"/>
  <c r="E222" i="1"/>
  <c r="E229" i="1"/>
  <c r="E237" i="1"/>
  <c r="E332" i="1"/>
  <c r="E388" i="1"/>
  <c r="E77" i="1"/>
  <c r="E142" i="1"/>
  <c r="E228" i="1"/>
  <c r="E300" i="1"/>
  <c r="E9" i="1"/>
  <c r="E43" i="1"/>
  <c r="E85" i="1"/>
  <c r="E36" i="1"/>
  <c r="E44" i="1"/>
  <c r="E93" i="1"/>
  <c r="E100" i="1"/>
  <c r="E158" i="1"/>
  <c r="E165" i="1"/>
  <c r="E179" i="1"/>
  <c r="E238" i="1"/>
  <c r="E254" i="1"/>
  <c r="E261" i="1"/>
  <c r="E269" i="1"/>
  <c r="E292" i="1"/>
  <c r="E316" i="1"/>
  <c r="E110" i="1"/>
  <c r="E209" i="1"/>
  <c r="E318" i="1"/>
  <c r="E382" i="1"/>
  <c r="E5" i="1"/>
  <c r="E25" i="1"/>
  <c r="E53" i="1"/>
  <c r="E117" i="1"/>
  <c r="E130" i="1"/>
  <c r="E137" i="1"/>
  <c r="E145" i="1"/>
  <c r="E182" i="1"/>
  <c r="E188" i="1"/>
  <c r="E195" i="1"/>
  <c r="E232" i="1"/>
  <c r="E295" i="1"/>
  <c r="E326" i="1"/>
  <c r="E350" i="1"/>
  <c r="E358" i="1"/>
  <c r="E479" i="1"/>
  <c r="E60" i="1"/>
  <c r="E67" i="1"/>
  <c r="E125" i="1"/>
  <c r="E153" i="1"/>
  <c r="E161" i="1"/>
  <c r="E203" i="1"/>
  <c r="E441" i="1"/>
  <c r="E717" i="1"/>
  <c r="E701" i="1"/>
  <c r="E685" i="1"/>
  <c r="E669" i="1"/>
  <c r="E653" i="1"/>
  <c r="E637" i="1"/>
  <c r="E602" i="1"/>
  <c r="E570" i="1"/>
  <c r="E538" i="1"/>
  <c r="E506" i="1"/>
  <c r="E474" i="1"/>
  <c r="E442" i="1"/>
  <c r="E410" i="1"/>
  <c r="E716" i="1"/>
  <c r="E712" i="1"/>
  <c r="E697" i="1"/>
  <c r="E693" i="1"/>
  <c r="E652" i="1"/>
  <c r="E648" i="1"/>
  <c r="E633" i="1"/>
  <c r="E610" i="1"/>
  <c r="E597" i="1"/>
  <c r="E568" i="1"/>
  <c r="E548" i="1"/>
  <c r="E545" i="1"/>
  <c r="E542" i="1"/>
  <c r="E507" i="1"/>
  <c r="E451" i="1"/>
  <c r="E448" i="1"/>
  <c r="E445" i="1"/>
  <c r="E426" i="1"/>
  <c r="E357" i="1"/>
  <c r="E325" i="1"/>
  <c r="E293" i="1"/>
  <c r="E708" i="1"/>
  <c r="E705" i="1"/>
  <c r="E690" i="1"/>
  <c r="E644" i="1"/>
  <c r="E641" i="1"/>
  <c r="E629" i="1"/>
  <c r="E483" i="1"/>
  <c r="E480" i="1"/>
  <c r="E477" i="1"/>
  <c r="E612" i="1"/>
  <c r="E512" i="1"/>
  <c r="E461" i="1"/>
  <c r="E700" i="1"/>
  <c r="E696" i="1"/>
  <c r="E681" i="1"/>
  <c r="E677" i="1"/>
  <c r="E636" i="1"/>
  <c r="E632" i="1"/>
  <c r="E609" i="1"/>
  <c r="E606" i="1"/>
  <c r="E571" i="1"/>
  <c r="E515" i="1"/>
  <c r="E509" i="1"/>
  <c r="E490" i="1"/>
  <c r="E405" i="1"/>
  <c r="E692" i="1"/>
  <c r="E689" i="1"/>
  <c r="E674" i="1"/>
  <c r="E547" i="1"/>
  <c r="E544" i="1"/>
  <c r="E541" i="1"/>
  <c r="E437" i="1"/>
  <c r="E579" i="1"/>
  <c r="E576" i="1"/>
  <c r="E573" i="1"/>
  <c r="E469" i="1"/>
  <c r="E676" i="1"/>
  <c r="E673" i="1"/>
  <c r="E658" i="1"/>
  <c r="E611" i="1"/>
  <c r="E608" i="1"/>
  <c r="E605" i="1"/>
  <c r="E586" i="1"/>
  <c r="E557" i="1"/>
  <c r="E514" i="1"/>
  <c r="E501" i="1"/>
  <c r="E533" i="1"/>
  <c r="E2" i="1"/>
  <c r="E572" i="1"/>
  <c r="E419" i="1"/>
  <c r="E411" i="1"/>
  <c r="E364" i="1"/>
  <c r="E337" i="1"/>
  <c r="E315" i="1"/>
  <c r="E280" i="1"/>
  <c r="E277" i="1"/>
  <c r="E247" i="1"/>
  <c r="E223" i="1"/>
  <c r="E159" i="1"/>
  <c r="E95" i="1"/>
  <c r="E31" i="1"/>
  <c r="E7" i="1"/>
  <c r="E516" i="1"/>
  <c r="E449" i="1"/>
  <c r="E199" i="1"/>
  <c r="E135" i="1"/>
  <c r="E71" i="1"/>
  <c r="E340" i="1"/>
  <c r="E175" i="1"/>
  <c r="E111" i="1"/>
  <c r="E642" i="1"/>
  <c r="E536" i="1"/>
  <c r="E472" i="1"/>
  <c r="E239" i="1"/>
  <c r="E657" i="1"/>
  <c r="E565" i="1"/>
  <c r="E452" i="1"/>
  <c r="E370" i="1"/>
  <c r="E366" i="1"/>
  <c r="E314" i="1"/>
  <c r="E279" i="1"/>
  <c r="E578" i="1"/>
  <c r="E413" i="1"/>
  <c r="E404" i="1"/>
  <c r="E394" i="1"/>
  <c r="E321" i="1"/>
  <c r="E309" i="1"/>
  <c r="E306" i="1"/>
  <c r="E294" i="1"/>
  <c r="E286" i="1"/>
  <c r="E271" i="1"/>
  <c r="E267" i="1"/>
  <c r="E256" i="1"/>
  <c r="E253" i="1"/>
  <c r="E528" i="1"/>
  <c r="E378" i="1"/>
  <c r="E369" i="1"/>
  <c r="E302" i="1"/>
  <c r="E298" i="1"/>
  <c r="E282" i="1"/>
  <c r="E263" i="1"/>
  <c r="E248" i="1"/>
  <c r="E245" i="1"/>
  <c r="E231" i="1"/>
  <c r="E660" i="1"/>
  <c r="E510" i="1"/>
  <c r="E475" i="1"/>
  <c r="E416" i="1"/>
  <c r="E403" i="1"/>
  <c r="E393" i="1"/>
  <c r="E346" i="1"/>
  <c r="E338" i="1"/>
  <c r="E334" i="1"/>
  <c r="E305" i="1"/>
  <c r="E207" i="1"/>
  <c r="E143" i="1"/>
  <c r="E79" i="1"/>
  <c r="E15" i="1"/>
  <c r="E706" i="1"/>
  <c r="E621" i="1"/>
  <c r="E513" i="1"/>
  <c r="E18" i="1"/>
  <c r="E39" i="1"/>
  <c r="E47" i="1"/>
  <c r="E51" i="1"/>
  <c r="E243" i="1"/>
  <c r="E249" i="1"/>
  <c r="E264" i="1"/>
  <c r="E285" i="1"/>
  <c r="E307" i="1"/>
  <c r="E359" i="1"/>
  <c r="E397" i="1"/>
  <c r="E464" i="1"/>
  <c r="E10" i="1"/>
  <c r="E35" i="1"/>
  <c r="E52" i="1"/>
  <c r="E55" i="1"/>
  <c r="E63" i="1"/>
  <c r="E84" i="1"/>
  <c r="E88" i="1"/>
  <c r="E102" i="1"/>
  <c r="E114" i="1"/>
  <c r="E127" i="1"/>
  <c r="E148" i="1"/>
  <c r="E152" i="1"/>
  <c r="E166" i="1"/>
  <c r="E178" i="1"/>
  <c r="E191" i="1"/>
  <c r="E212" i="1"/>
  <c r="E216" i="1"/>
  <c r="E230" i="1"/>
  <c r="E244" i="1"/>
  <c r="E259" i="1"/>
  <c r="E270" i="1"/>
  <c r="E488" i="1"/>
  <c r="E504" i="1"/>
  <c r="E522" i="1"/>
  <c r="E543" i="1"/>
  <c r="E563" i="1"/>
  <c r="E603" i="1"/>
  <c r="E634" i="1"/>
  <c r="E649" i="1"/>
  <c r="E664" i="1"/>
  <c r="E680" i="1"/>
  <c r="E12" i="1"/>
  <c r="E42" i="1"/>
  <c r="E76" i="1"/>
  <c r="E106" i="1"/>
  <c r="E140" i="1"/>
  <c r="E170" i="1"/>
  <c r="E204" i="1"/>
  <c r="E234" i="1"/>
  <c r="E252" i="1"/>
  <c r="E274" i="1"/>
  <c r="E330" i="1"/>
  <c r="E342" i="1"/>
  <c r="E355" i="1"/>
  <c r="E360" i="1"/>
  <c r="E365" i="1"/>
  <c r="E383" i="1"/>
  <c r="E398" i="1"/>
  <c r="E420" i="1"/>
  <c r="E431" i="1"/>
  <c r="E447" i="1"/>
  <c r="E459" i="1"/>
  <c r="E470" i="1"/>
  <c r="E484" i="1"/>
  <c r="E493" i="1"/>
  <c r="E499" i="1"/>
  <c r="E505" i="1"/>
  <c r="E523" i="1"/>
  <c r="E534" i="1"/>
  <c r="E539" i="1"/>
  <c r="E577" i="1"/>
  <c r="E581" i="1"/>
  <c r="E587" i="1"/>
  <c r="E592" i="1"/>
  <c r="E598" i="1"/>
  <c r="E604" i="1"/>
  <c r="E655" i="1"/>
  <c r="E665" i="1"/>
  <c r="E691" i="1"/>
  <c r="E260" i="1"/>
  <c r="E290" i="1"/>
  <c r="E313" i="1"/>
  <c r="E317" i="1"/>
  <c r="E331" i="1"/>
  <c r="E339" i="1"/>
  <c r="E351" i="1"/>
  <c r="E373" i="1"/>
  <c r="E399" i="1"/>
  <c r="E407" i="1"/>
  <c r="E443" i="1"/>
  <c r="E455" i="1"/>
  <c r="E569" i="1"/>
  <c r="E618" i="1"/>
  <c r="E640" i="1"/>
  <c r="E656" i="1"/>
  <c r="E671" i="1"/>
  <c r="E702" i="1"/>
  <c r="E707" i="1"/>
  <c r="E299" i="1"/>
  <c r="E335" i="1"/>
  <c r="E343" i="1"/>
  <c r="E356" i="1"/>
  <c r="E374" i="1"/>
  <c r="E384" i="1"/>
  <c r="E408" i="1"/>
  <c r="E417" i="1"/>
  <c r="E427" i="1"/>
  <c r="E432" i="1"/>
  <c r="E444" i="1"/>
  <c r="E460" i="1"/>
  <c r="E476" i="1"/>
  <c r="E519" i="1"/>
  <c r="E524" i="1"/>
  <c r="E540" i="1"/>
  <c r="E574" i="1"/>
  <c r="E594" i="1"/>
  <c r="E619" i="1"/>
  <c r="E624" i="1"/>
  <c r="E630" i="1"/>
  <c r="E645" i="1"/>
  <c r="E661" i="1"/>
  <c r="E687" i="1"/>
  <c r="E698" i="1"/>
  <c r="E713" i="1"/>
  <c r="E242" i="1"/>
  <c r="E257" i="1"/>
  <c r="E268" i="1"/>
  <c r="E287" i="1"/>
  <c r="E291" i="1"/>
  <c r="E303" i="1"/>
  <c r="E310" i="1"/>
  <c r="E322" i="1"/>
  <c r="E336" i="1"/>
  <c r="E352" i="1"/>
  <c r="E362" i="1"/>
  <c r="E379" i="1"/>
  <c r="E385" i="1"/>
  <c r="E390" i="1"/>
  <c r="E395" i="1"/>
  <c r="E400" i="1"/>
  <c r="E409" i="1"/>
  <c r="E418" i="1"/>
  <c r="E438" i="1"/>
  <c r="E456" i="1"/>
  <c r="E467" i="1"/>
  <c r="E481" i="1"/>
  <c r="E508" i="1"/>
  <c r="E554" i="1"/>
  <c r="E583" i="1"/>
  <c r="E600" i="1"/>
  <c r="E646" i="1"/>
  <c r="E672" i="1"/>
  <c r="E683" i="1"/>
  <c r="E108" i="1"/>
  <c r="E172" i="1"/>
  <c r="E276" i="1"/>
  <c r="E348" i="1"/>
  <c r="E375" i="1"/>
  <c r="E386" i="1"/>
  <c r="E396" i="1"/>
  <c r="E468" i="1"/>
  <c r="E496" i="1"/>
  <c r="E502" i="1"/>
  <c r="E520" i="1"/>
  <c r="E525" i="1"/>
  <c r="E531" i="1"/>
  <c r="E546" i="1"/>
  <c r="E560" i="1"/>
  <c r="E575" i="1"/>
  <c r="E584" i="1"/>
  <c r="E589" i="1"/>
  <c r="E595" i="1"/>
  <c r="E615" i="1"/>
  <c r="E704" i="1"/>
  <c r="E74" i="1"/>
  <c r="E138" i="1"/>
  <c r="E236" i="1"/>
  <c r="E250" i="1"/>
  <c r="E327" i="1"/>
  <c r="E363" i="1"/>
  <c r="E380" i="1"/>
  <c r="E391" i="1"/>
  <c r="E401" i="1"/>
  <c r="E414" i="1"/>
  <c r="E482" i="1"/>
  <c r="E34" i="1"/>
  <c r="E98" i="1"/>
  <c r="E132" i="1"/>
  <c r="E162" i="1"/>
  <c r="E196" i="1"/>
  <c r="E226" i="1"/>
  <c r="E258" i="1"/>
  <c r="E265" i="1"/>
  <c r="E284" i="1"/>
  <c r="E288" i="1"/>
  <c r="E296" i="1"/>
  <c r="E311" i="1"/>
  <c r="E319" i="1"/>
  <c r="E323" i="1"/>
  <c r="E328" i="1"/>
  <c r="E333" i="1"/>
  <c r="E367" i="1"/>
  <c r="E392" i="1"/>
  <c r="E402" i="1"/>
  <c r="E415" i="1"/>
  <c r="E423" i="1"/>
  <c r="E473" i="1"/>
  <c r="E497" i="1"/>
  <c r="E561" i="1"/>
  <c r="E566" i="1"/>
  <c r="E601" i="1"/>
  <c r="E627" i="1"/>
  <c r="E659" i="1"/>
  <c r="E668" i="1"/>
  <c r="E684" i="1"/>
  <c r="E694" i="1"/>
  <c r="E709" i="1"/>
  <c r="E720" i="1"/>
  <c r="E202" i="1"/>
  <c r="E371" i="1"/>
  <c r="E4" i="1"/>
  <c r="E28" i="1"/>
  <c r="E58" i="1"/>
  <c r="E92" i="1"/>
  <c r="E122" i="1"/>
  <c r="E156" i="1"/>
  <c r="E186" i="1"/>
  <c r="E220" i="1"/>
  <c r="E273" i="1"/>
  <c r="E301" i="1"/>
  <c r="E345" i="1"/>
  <c r="E349" i="1"/>
  <c r="E354" i="1"/>
  <c r="E368" i="1"/>
  <c r="E376" i="1"/>
  <c r="E381" i="1"/>
  <c r="E387" i="1"/>
  <c r="E424" i="1"/>
  <c r="E429" i="1"/>
  <c r="E440" i="1"/>
  <c r="E450" i="1"/>
  <c r="E458" i="1"/>
  <c r="E478" i="1"/>
  <c r="E537" i="1"/>
  <c r="E580" i="1"/>
  <c r="E585" i="1"/>
  <c r="E638" i="1"/>
  <c r="E643" i="1"/>
  <c r="E675" i="1"/>
  <c r="E710" i="1"/>
  <c r="E436" i="1"/>
  <c r="E492" i="1"/>
  <c r="E529" i="1"/>
  <c r="E549" i="1"/>
  <c r="E553" i="1"/>
  <c r="E562" i="1"/>
  <c r="E614" i="1"/>
  <c r="E622" i="1"/>
  <c r="E511" i="1"/>
  <c r="E517" i="1"/>
  <c r="E521" i="1"/>
  <c r="E530" i="1"/>
  <c r="E582" i="1"/>
  <c r="E590" i="1"/>
  <c r="E623" i="1"/>
  <c r="E635" i="1"/>
  <c r="E639" i="1"/>
  <c r="E650" i="1"/>
  <c r="E654" i="1"/>
  <c r="E688" i="1"/>
  <c r="E699" i="1"/>
  <c r="E703" i="1"/>
  <c r="E714" i="1"/>
  <c r="E718" i="1"/>
  <c r="E428" i="1"/>
  <c r="E465" i="1"/>
  <c r="E485" i="1"/>
  <c r="E489" i="1"/>
  <c r="E498" i="1"/>
  <c r="E550" i="1"/>
  <c r="E558" i="1"/>
  <c r="E591" i="1"/>
  <c r="E628" i="1"/>
  <c r="E433" i="1"/>
  <c r="E453" i="1"/>
  <c r="E457" i="1"/>
  <c r="E466" i="1"/>
  <c r="E518" i="1"/>
  <c r="E526" i="1"/>
  <c r="E559" i="1"/>
  <c r="E596" i="1"/>
  <c r="E651" i="1"/>
  <c r="E666" i="1"/>
  <c r="E670" i="1"/>
  <c r="E715" i="1"/>
  <c r="E719" i="1"/>
  <c r="E425" i="1"/>
  <c r="E486" i="1"/>
  <c r="E555" i="1"/>
  <c r="E616" i="1"/>
  <c r="E620" i="1"/>
  <c r="E662" i="1"/>
  <c r="E421" i="1"/>
  <c r="E434" i="1"/>
  <c r="E494" i="1"/>
  <c r="E527" i="1"/>
  <c r="E551" i="1"/>
  <c r="E564" i="1"/>
  <c r="E389" i="1"/>
  <c r="E454" i="1"/>
  <c r="E462" i="1"/>
  <c r="E495" i="1"/>
  <c r="E532" i="1"/>
  <c r="E588" i="1"/>
  <c r="E625" i="1"/>
  <c r="E667" i="1"/>
  <c r="E682" i="1"/>
  <c r="E686" i="1"/>
  <c r="E422" i="1"/>
  <c r="E430" i="1"/>
  <c r="E463" i="1"/>
  <c r="E487" i="1"/>
  <c r="E491" i="1"/>
  <c r="E500" i="1"/>
  <c r="E552" i="1"/>
  <c r="E556" i="1"/>
  <c r="E593" i="1"/>
  <c r="E607" i="1"/>
  <c r="E613" i="1"/>
  <c r="E617" i="1"/>
  <c r="E626" i="1"/>
  <c r="E678" i="1"/>
  <c r="E439" i="1"/>
  <c r="E471" i="1"/>
  <c r="E503" i="1"/>
  <c r="E535" i="1"/>
  <c r="E567" i="1"/>
  <c r="E599" i="1"/>
  <c r="E631" i="1"/>
  <c r="E647" i="1"/>
  <c r="E663" i="1"/>
  <c r="E679" i="1"/>
  <c r="E695" i="1"/>
  <c r="E711" i="1"/>
  <c r="E721" i="1"/>
  <c r="C7" i="3" l="1"/>
  <c r="W11" i="2"/>
  <c r="C8" i="3" s="1"/>
  <c r="W12" i="2"/>
  <c r="C9" i="3" s="1"/>
  <c r="W13" i="2"/>
  <c r="C10" i="3" s="1"/>
  <c r="W14" i="2"/>
  <c r="C11" i="3" s="1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C6" i="3" l="1"/>
  <c r="W16" i="2"/>
  <c r="C13" i="3" s="1"/>
  <c r="C43" i="3" s="1"/>
  <c r="W17" i="2"/>
  <c r="C14" i="3" s="1"/>
  <c r="X68" i="2"/>
  <c r="D32" i="3" s="1"/>
  <c r="Y68" i="2"/>
  <c r="E32" i="3" s="1"/>
  <c r="W68" i="2"/>
  <c r="C32" i="3" s="1"/>
  <c r="X67" i="2"/>
  <c r="D31" i="3" s="1"/>
  <c r="Y67" i="2"/>
  <c r="E31" i="3" s="1"/>
  <c r="W67" i="2"/>
  <c r="C31" i="3" s="1"/>
  <c r="R561" i="2"/>
  <c r="X66" i="2"/>
  <c r="D30" i="3" s="1"/>
  <c r="Y66" i="2"/>
  <c r="E30" i="3" s="1"/>
  <c r="W66" i="2"/>
  <c r="C30" i="3" s="1"/>
  <c r="W65" i="2"/>
  <c r="C29" i="3" s="1"/>
  <c r="R441" i="2"/>
  <c r="X65" i="2"/>
  <c r="D29" i="3" s="1"/>
  <c r="Y65" i="2"/>
  <c r="E29" i="3" s="1"/>
  <c r="R322" i="2"/>
  <c r="X64" i="2"/>
  <c r="D28" i="3" s="1"/>
  <c r="Y64" i="2"/>
  <c r="E28" i="3" s="1"/>
  <c r="W64" i="2"/>
  <c r="C28" i="3" s="1"/>
  <c r="R202" i="2"/>
  <c r="X63" i="2"/>
  <c r="Y63" i="2"/>
  <c r="W63" i="2"/>
  <c r="R82" i="2"/>
  <c r="Y10" i="2"/>
  <c r="E7" i="3" s="1"/>
  <c r="Y11" i="2"/>
  <c r="E8" i="3" s="1"/>
  <c r="Y12" i="2"/>
  <c r="E9" i="3" s="1"/>
  <c r="Y13" i="2"/>
  <c r="E10" i="3" s="1"/>
  <c r="Y14" i="2"/>
  <c r="E11" i="3" s="1"/>
  <c r="X11" i="2"/>
  <c r="D8" i="3" s="1"/>
  <c r="X12" i="2"/>
  <c r="D9" i="3" s="1"/>
  <c r="X13" i="2"/>
  <c r="D10" i="3" s="1"/>
  <c r="X14" i="2"/>
  <c r="D11" i="3" s="1"/>
  <c r="X10" i="2"/>
  <c r="D7" i="3" s="1"/>
  <c r="Y9" i="2"/>
  <c r="X9" i="2"/>
  <c r="Q501" i="2"/>
  <c r="Q381" i="2"/>
  <c r="Q261" i="2"/>
  <c r="D27" i="3" l="1"/>
  <c r="X72" i="2"/>
  <c r="D36" i="3" s="1"/>
  <c r="X71" i="2"/>
  <c r="D35" i="3" s="1"/>
  <c r="C27" i="3"/>
  <c r="W72" i="2"/>
  <c r="C36" i="3" s="1"/>
  <c r="W71" i="2"/>
  <c r="C35" i="3" s="1"/>
  <c r="E27" i="3"/>
  <c r="Y72" i="2"/>
  <c r="E36" i="3" s="1"/>
  <c r="Y71" i="2"/>
  <c r="D6" i="3"/>
  <c r="X17" i="2"/>
  <c r="D14" i="3" s="1"/>
  <c r="X16" i="2"/>
  <c r="D13" i="3" s="1"/>
  <c r="E6" i="3"/>
  <c r="Y17" i="2"/>
  <c r="E14" i="3" s="1"/>
  <c r="Y16" i="2"/>
  <c r="Z65" i="2"/>
  <c r="Z67" i="2"/>
  <c r="Z63" i="2"/>
  <c r="Z68" i="2"/>
  <c r="Z66" i="2"/>
  <c r="Z64" i="2"/>
  <c r="E13" i="3" l="1"/>
  <c r="X18" i="2"/>
  <c r="D15" i="3" s="1"/>
  <c r="F54" i="3" s="1"/>
  <c r="Y74" i="2"/>
  <c r="E38" i="3" s="1"/>
  <c r="F56" i="3" s="1"/>
  <c r="E35" i="3"/>
  <c r="C40" i="3"/>
  <c r="C42" i="3"/>
  <c r="C44" i="3" s="1"/>
  <c r="F51" i="3" s="1"/>
  <c r="F49" i="3"/>
  <c r="C41" i="3"/>
  <c r="F50" i="3" s="1"/>
  <c r="Z72" i="2"/>
  <c r="Z18" i="2"/>
  <c r="Q141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421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A303" i="2"/>
  <c r="E303" i="2" s="1"/>
  <c r="A304" i="2"/>
  <c r="E304" i="2" s="1"/>
  <c r="A305" i="2"/>
  <c r="E305" i="2" s="1"/>
  <c r="A306" i="2"/>
  <c r="E306" i="2" s="1"/>
  <c r="A307" i="2"/>
  <c r="E307" i="2" s="1"/>
  <c r="A308" i="2"/>
  <c r="E308" i="2" s="1"/>
  <c r="A309" i="2"/>
  <c r="E309" i="2" s="1"/>
  <c r="A310" i="2"/>
  <c r="E310" i="2" s="1"/>
  <c r="A311" i="2"/>
  <c r="E311" i="2" s="1"/>
  <c r="A312" i="2"/>
  <c r="E312" i="2" s="1"/>
  <c r="A313" i="2"/>
  <c r="E313" i="2" s="1"/>
  <c r="A314" i="2"/>
  <c r="E314" i="2" s="1"/>
  <c r="A315" i="2"/>
  <c r="E315" i="2" s="1"/>
  <c r="A316" i="2"/>
  <c r="E316" i="2" s="1"/>
  <c r="A317" i="2"/>
  <c r="E317" i="2" s="1"/>
  <c r="A318" i="2"/>
  <c r="E318" i="2" s="1"/>
  <c r="A319" i="2"/>
  <c r="E319" i="2" s="1"/>
  <c r="A320" i="2"/>
  <c r="E320" i="2" s="1"/>
  <c r="A321" i="2"/>
  <c r="E321" i="2" s="1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E360" i="2" s="1"/>
  <c r="A302" i="2"/>
  <c r="E302" i="2" s="1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A183" i="2"/>
  <c r="E183" i="2" s="1"/>
  <c r="A184" i="2"/>
  <c r="E184" i="2" s="1"/>
  <c r="A185" i="2"/>
  <c r="E185" i="2" s="1"/>
  <c r="A186" i="2"/>
  <c r="E186" i="2" s="1"/>
  <c r="A187" i="2"/>
  <c r="E187" i="2" s="1"/>
  <c r="A188" i="2"/>
  <c r="E188" i="2" s="1"/>
  <c r="A189" i="2"/>
  <c r="E189" i="2" s="1"/>
  <c r="A190" i="2"/>
  <c r="E190" i="2" s="1"/>
  <c r="A191" i="2"/>
  <c r="E191" i="2" s="1"/>
  <c r="A192" i="2"/>
  <c r="E192" i="2" s="1"/>
  <c r="A193" i="2"/>
  <c r="E193" i="2" s="1"/>
  <c r="A194" i="2"/>
  <c r="E194" i="2" s="1"/>
  <c r="A195" i="2"/>
  <c r="E195" i="2" s="1"/>
  <c r="A196" i="2"/>
  <c r="E196" i="2" s="1"/>
  <c r="A197" i="2"/>
  <c r="E197" i="2" s="1"/>
  <c r="A198" i="2"/>
  <c r="E198" i="2" s="1"/>
  <c r="A199" i="2"/>
  <c r="E199" i="2" s="1"/>
  <c r="A200" i="2"/>
  <c r="E200" i="2" s="1"/>
  <c r="A201" i="2"/>
  <c r="E201" i="2" s="1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E240" i="2" s="1"/>
  <c r="G240" i="2" s="1"/>
  <c r="A182" i="2"/>
  <c r="E182" i="2" s="1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G181" i="2" s="1"/>
  <c r="E63" i="2"/>
  <c r="E64" i="2"/>
  <c r="E65" i="2"/>
  <c r="E66" i="2"/>
  <c r="E67" i="2"/>
  <c r="E68" i="2"/>
  <c r="G68" i="2" s="1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A62" i="2"/>
  <c r="E62" i="2" s="1"/>
  <c r="D542" i="2"/>
  <c r="D543" i="2"/>
  <c r="D544" i="2"/>
  <c r="D545" i="2"/>
  <c r="D546" i="2"/>
  <c r="G546" i="2" s="1"/>
  <c r="D547" i="2"/>
  <c r="G547" i="2" s="1"/>
  <c r="D548" i="2"/>
  <c r="G548" i="2" s="1"/>
  <c r="D549" i="2"/>
  <c r="G549" i="2" s="1"/>
  <c r="D550" i="2"/>
  <c r="G550" i="2" s="1"/>
  <c r="D551" i="2"/>
  <c r="G551" i="2" s="1"/>
  <c r="D552" i="2"/>
  <c r="G552" i="2" s="1"/>
  <c r="D553" i="2"/>
  <c r="G553" i="2" s="1"/>
  <c r="D554" i="2"/>
  <c r="G554" i="2" s="1"/>
  <c r="D555" i="2"/>
  <c r="G555" i="2" s="1"/>
  <c r="D556" i="2"/>
  <c r="G556" i="2" s="1"/>
  <c r="D557" i="2"/>
  <c r="G557" i="2" s="1"/>
  <c r="D558" i="2"/>
  <c r="G558" i="2" s="1"/>
  <c r="D559" i="2"/>
  <c r="G559" i="2" s="1"/>
  <c r="D560" i="2"/>
  <c r="G560" i="2" s="1"/>
  <c r="D561" i="2"/>
  <c r="G561" i="2" s="1"/>
  <c r="D562" i="2"/>
  <c r="G562" i="2" s="1"/>
  <c r="D563" i="2"/>
  <c r="G563" i="2" s="1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G600" i="2" s="1"/>
  <c r="D601" i="2"/>
  <c r="G601" i="2" s="1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G541" i="2" s="1"/>
  <c r="D422" i="2"/>
  <c r="D423" i="2"/>
  <c r="D424" i="2"/>
  <c r="D425" i="2"/>
  <c r="D426" i="2"/>
  <c r="D427" i="2"/>
  <c r="G427" i="2" s="1"/>
  <c r="D428" i="2"/>
  <c r="G428" i="2" s="1"/>
  <c r="D429" i="2"/>
  <c r="G429" i="2" s="1"/>
  <c r="D430" i="2"/>
  <c r="G430" i="2" s="1"/>
  <c r="D431" i="2"/>
  <c r="G431" i="2" s="1"/>
  <c r="D432" i="2"/>
  <c r="G432" i="2" s="1"/>
  <c r="D433" i="2"/>
  <c r="G433" i="2" s="1"/>
  <c r="D434" i="2"/>
  <c r="G434" i="2" s="1"/>
  <c r="D435" i="2"/>
  <c r="G435" i="2" s="1"/>
  <c r="D436" i="2"/>
  <c r="G436" i="2" s="1"/>
  <c r="D437" i="2"/>
  <c r="G437" i="2" s="1"/>
  <c r="D438" i="2"/>
  <c r="G438" i="2" s="1"/>
  <c r="D439" i="2"/>
  <c r="G439" i="2" s="1"/>
  <c r="D440" i="2"/>
  <c r="G440" i="2" s="1"/>
  <c r="D441" i="2"/>
  <c r="G441" i="2" s="1"/>
  <c r="D442" i="2"/>
  <c r="G442" i="2" s="1"/>
  <c r="D443" i="2"/>
  <c r="G443" i="2" s="1"/>
  <c r="D444" i="2"/>
  <c r="G444" i="2" s="1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G481" i="2" s="1"/>
  <c r="C419" i="2"/>
  <c r="C420" i="2"/>
  <c r="C421" i="2"/>
  <c r="C411" i="2"/>
  <c r="C412" i="2"/>
  <c r="C413" i="2"/>
  <c r="C414" i="2"/>
  <c r="C415" i="2"/>
  <c r="C416" i="2"/>
  <c r="C417" i="2"/>
  <c r="C418" i="2"/>
  <c r="C404" i="2"/>
  <c r="C405" i="2"/>
  <c r="C406" i="2"/>
  <c r="C407" i="2"/>
  <c r="C408" i="2"/>
  <c r="C409" i="2"/>
  <c r="C410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D66" i="2"/>
  <c r="D67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64" i="2"/>
  <c r="D65" i="2"/>
  <c r="C3" i="2"/>
  <c r="C4" i="2"/>
  <c r="C5" i="2"/>
  <c r="C6" i="2"/>
  <c r="C7" i="2"/>
  <c r="C8" i="2"/>
  <c r="C9" i="2"/>
  <c r="C10" i="2"/>
  <c r="C11" i="2"/>
  <c r="C12" i="2"/>
  <c r="C13" i="2"/>
  <c r="G13" i="2" s="1"/>
  <c r="C14" i="2"/>
  <c r="G14" i="2" s="1"/>
  <c r="C15" i="2"/>
  <c r="G15" i="2" s="1"/>
  <c r="C16" i="2"/>
  <c r="G16" i="2" s="1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196" i="2" l="1"/>
  <c r="G315" i="2"/>
  <c r="G480" i="2"/>
  <c r="G421" i="2"/>
  <c r="G599" i="2"/>
  <c r="G78" i="2"/>
  <c r="G197" i="2"/>
  <c r="G316" i="2"/>
  <c r="G445" i="2"/>
  <c r="G195" i="2"/>
  <c r="G314" i="2"/>
  <c r="G204" i="2"/>
  <c r="G192" i="2"/>
  <c r="G323" i="2"/>
  <c r="G311" i="2"/>
  <c r="G76" i="2"/>
  <c r="G77" i="2"/>
  <c r="G202" i="2"/>
  <c r="G190" i="2"/>
  <c r="G321" i="2"/>
  <c r="G309" i="2"/>
  <c r="G75" i="2"/>
  <c r="G194" i="2"/>
  <c r="G301" i="2"/>
  <c r="G253" i="2"/>
  <c r="G325" i="2"/>
  <c r="G313" i="2"/>
  <c r="G74" i="2"/>
  <c r="G193" i="2"/>
  <c r="G360" i="2"/>
  <c r="G324" i="2"/>
  <c r="G312" i="2"/>
  <c r="G120" i="2"/>
  <c r="G72" i="2"/>
  <c r="G203" i="2"/>
  <c r="G191" i="2"/>
  <c r="G322" i="2"/>
  <c r="G310" i="2"/>
  <c r="G119" i="2"/>
  <c r="G83" i="2"/>
  <c r="G118" i="2"/>
  <c r="G82" i="2"/>
  <c r="G70" i="2"/>
  <c r="G201" i="2"/>
  <c r="G189" i="2"/>
  <c r="G320" i="2"/>
  <c r="G308" i="2"/>
  <c r="G71" i="2"/>
  <c r="G117" i="2"/>
  <c r="G81" i="2"/>
  <c r="G69" i="2"/>
  <c r="G200" i="2"/>
  <c r="G188" i="2"/>
  <c r="G319" i="2"/>
  <c r="G307" i="2"/>
  <c r="G116" i="2"/>
  <c r="G80" i="2"/>
  <c r="G199" i="2"/>
  <c r="G187" i="2"/>
  <c r="G318" i="2"/>
  <c r="G306" i="2"/>
  <c r="G73" i="2"/>
  <c r="G115" i="2"/>
  <c r="G79" i="2"/>
  <c r="G198" i="2"/>
  <c r="G186" i="2"/>
  <c r="G317" i="2"/>
  <c r="G415" i="2"/>
  <c r="G570" i="2"/>
  <c r="G594" i="2"/>
  <c r="G578" i="2"/>
  <c r="G399" i="2"/>
  <c r="G387" i="2"/>
  <c r="G400" i="2"/>
  <c r="G388" i="2"/>
  <c r="G376" i="2"/>
  <c r="G389" i="2"/>
  <c r="G377" i="2"/>
  <c r="G341" i="2"/>
  <c r="G329" i="2"/>
  <c r="G353" i="2"/>
  <c r="G338" i="2"/>
  <c r="G350" i="2"/>
  <c r="G355" i="2"/>
  <c r="G331" i="2"/>
  <c r="G342" i="2"/>
  <c r="G340" i="2"/>
  <c r="G327" i="2"/>
  <c r="G328" i="2"/>
  <c r="G351" i="2"/>
  <c r="G352" i="2"/>
  <c r="G378" i="2"/>
  <c r="G339" i="2"/>
  <c r="G402" i="2"/>
  <c r="G398" i="2"/>
  <c r="G356" i="2"/>
  <c r="G345" i="2"/>
  <c r="G333" i="2"/>
  <c r="G332" i="2"/>
  <c r="G357" i="2"/>
  <c r="G386" i="2"/>
  <c r="G344" i="2"/>
  <c r="G254" i="2"/>
  <c r="G330" i="2"/>
  <c r="G586" i="2"/>
  <c r="G416" i="2"/>
  <c r="G411" i="2"/>
  <c r="G397" i="2"/>
  <c r="G403" i="2"/>
  <c r="G379" i="2"/>
  <c r="G105" i="2"/>
  <c r="G93" i="2"/>
  <c r="G104" i="2"/>
  <c r="G92" i="2"/>
  <c r="G101" i="2"/>
  <c r="G112" i="2"/>
  <c r="G88" i="2"/>
  <c r="G100" i="2"/>
  <c r="G111" i="2"/>
  <c r="G114" i="2"/>
  <c r="G90" i="2"/>
  <c r="G91" i="2"/>
  <c r="G87" i="2"/>
  <c r="G98" i="2"/>
  <c r="G110" i="2"/>
  <c r="G86" i="2"/>
  <c r="G395" i="2"/>
  <c r="G383" i="2"/>
  <c r="G396" i="2"/>
  <c r="G394" i="2"/>
  <c r="G393" i="2"/>
  <c r="G381" i="2"/>
  <c r="G109" i="2"/>
  <c r="G349" i="2"/>
  <c r="G337" i="2"/>
  <c r="G392" i="2"/>
  <c r="G380" i="2"/>
  <c r="G348" i="2"/>
  <c r="G336" i="2"/>
  <c r="G495" i="2"/>
  <c r="G95" i="2"/>
  <c r="G335" i="2"/>
  <c r="G494" i="2"/>
  <c r="X19" i="2"/>
  <c r="D16" i="3" s="1"/>
  <c r="F55" i="3" s="1"/>
  <c r="F15" i="3"/>
  <c r="Y75" i="2"/>
  <c r="E39" i="3" s="1"/>
  <c r="F57" i="3" s="1"/>
  <c r="F36" i="3"/>
  <c r="G384" i="2"/>
  <c r="G108" i="2"/>
  <c r="G107" i="2"/>
  <c r="G359" i="2"/>
  <c r="G347" i="2"/>
  <c r="G418" i="2"/>
  <c r="G106" i="2"/>
  <c r="G94" i="2"/>
  <c r="G358" i="2"/>
  <c r="G346" i="2"/>
  <c r="G334" i="2"/>
  <c r="G417" i="2"/>
  <c r="G591" i="2"/>
  <c r="G583" i="2"/>
  <c r="G575" i="2"/>
  <c r="G567" i="2"/>
  <c r="G592" i="2"/>
  <c r="G576" i="2"/>
  <c r="G568" i="2"/>
  <c r="G584" i="2"/>
  <c r="G478" i="2"/>
  <c r="G470" i="2"/>
  <c r="G462" i="2"/>
  <c r="G454" i="2"/>
  <c r="G446" i="2"/>
  <c r="G326" i="2"/>
  <c r="G354" i="2"/>
  <c r="G99" i="2"/>
  <c r="G85" i="2"/>
  <c r="G96" i="2"/>
  <c r="G97" i="2"/>
  <c r="G113" i="2"/>
  <c r="G89" i="2"/>
  <c r="G84" i="2"/>
  <c r="G163" i="2"/>
  <c r="G139" i="2"/>
  <c r="G171" i="2"/>
  <c r="G179" i="2"/>
  <c r="G155" i="2"/>
  <c r="G147" i="2"/>
  <c r="G168" i="2"/>
  <c r="G160" i="2"/>
  <c r="G144" i="2"/>
  <c r="G176" i="2"/>
  <c r="G152" i="2"/>
  <c r="G261" i="2"/>
  <c r="G255" i="2"/>
  <c r="G296" i="2"/>
  <c r="G288" i="2"/>
  <c r="G280" i="2"/>
  <c r="G256" i="2"/>
  <c r="G290" i="2"/>
  <c r="G282" i="2"/>
  <c r="G258" i="2"/>
  <c r="G298" i="2"/>
  <c r="G260" i="2"/>
  <c r="G299" i="2"/>
  <c r="G291" i="2"/>
  <c r="G283" i="2"/>
  <c r="G259" i="2"/>
  <c r="G257" i="2"/>
  <c r="G535" i="2"/>
  <c r="G527" i="2"/>
  <c r="G519" i="2"/>
  <c r="G511" i="2"/>
  <c r="G503" i="2"/>
  <c r="G536" i="2"/>
  <c r="G528" i="2"/>
  <c r="G520" i="2"/>
  <c r="G512" i="2"/>
  <c r="G504" i="2"/>
  <c r="G496" i="2"/>
  <c r="G136" i="2"/>
  <c r="G375" i="2"/>
  <c r="G271" i="2"/>
  <c r="G263" i="2"/>
  <c r="G374" i="2"/>
  <c r="G373" i="2"/>
  <c r="G493" i="2"/>
  <c r="G540" i="2"/>
  <c r="G532" i="2"/>
  <c r="G524" i="2"/>
  <c r="G516" i="2"/>
  <c r="G508" i="2"/>
  <c r="G500" i="2"/>
  <c r="G537" i="2"/>
  <c r="G529" i="2"/>
  <c r="G521" i="2"/>
  <c r="G513" i="2"/>
  <c r="G505" i="2"/>
  <c r="G539" i="2"/>
  <c r="G531" i="2"/>
  <c r="G523" i="2"/>
  <c r="G515" i="2"/>
  <c r="G507" i="2"/>
  <c r="G499" i="2"/>
  <c r="G538" i="2"/>
  <c r="G530" i="2"/>
  <c r="G522" i="2"/>
  <c r="G514" i="2"/>
  <c r="G506" i="2"/>
  <c r="G498" i="2"/>
  <c r="G533" i="2"/>
  <c r="G525" i="2"/>
  <c r="G517" i="2"/>
  <c r="G509" i="2"/>
  <c r="G501" i="2"/>
  <c r="G410" i="2"/>
  <c r="G385" i="2"/>
  <c r="G408" i="2"/>
  <c r="G413" i="2"/>
  <c r="G401" i="2"/>
  <c r="G414" i="2"/>
  <c r="G390" i="2"/>
  <c r="G412" i="2"/>
  <c r="G382" i="2"/>
  <c r="G405" i="2"/>
  <c r="G404" i="2"/>
  <c r="G420" i="2"/>
  <c r="G419" i="2"/>
  <c r="G391" i="2"/>
  <c r="G407" i="2"/>
  <c r="G300" i="2"/>
  <c r="G292" i="2"/>
  <c r="G284" i="2"/>
  <c r="G297" i="2"/>
  <c r="G289" i="2"/>
  <c r="G281" i="2"/>
  <c r="G285" i="2"/>
  <c r="G293" i="2"/>
  <c r="G294" i="2"/>
  <c r="G286" i="2"/>
  <c r="G158" i="2"/>
  <c r="G150" i="2"/>
  <c r="G142" i="2"/>
  <c r="G166" i="2"/>
  <c r="G174" i="2"/>
  <c r="G173" i="2"/>
  <c r="G165" i="2"/>
  <c r="G157" i="2"/>
  <c r="G141" i="2"/>
  <c r="G149" i="2"/>
  <c r="G180" i="2"/>
  <c r="G172" i="2"/>
  <c r="G164" i="2"/>
  <c r="G156" i="2"/>
  <c r="G148" i="2"/>
  <c r="G140" i="2"/>
  <c r="G178" i="2"/>
  <c r="G170" i="2"/>
  <c r="G162" i="2"/>
  <c r="G154" i="2"/>
  <c r="G146" i="2"/>
  <c r="G138" i="2"/>
  <c r="G177" i="2"/>
  <c r="G169" i="2"/>
  <c r="G161" i="2"/>
  <c r="G153" i="2"/>
  <c r="G145" i="2"/>
  <c r="G137" i="2"/>
  <c r="G595" i="2"/>
  <c r="G587" i="2"/>
  <c r="G579" i="2"/>
  <c r="G571" i="2"/>
  <c r="G593" i="2"/>
  <c r="G585" i="2"/>
  <c r="G577" i="2"/>
  <c r="G569" i="2"/>
  <c r="G597" i="2"/>
  <c r="G589" i="2"/>
  <c r="G581" i="2"/>
  <c r="G573" i="2"/>
  <c r="G565" i="2"/>
  <c r="G596" i="2"/>
  <c r="G588" i="2"/>
  <c r="G580" i="2"/>
  <c r="G572" i="2"/>
  <c r="G564" i="2"/>
  <c r="G473" i="2"/>
  <c r="G465" i="2"/>
  <c r="G457" i="2"/>
  <c r="G449" i="2"/>
  <c r="G464" i="2"/>
  <c r="G456" i="2"/>
  <c r="G479" i="2"/>
  <c r="G471" i="2"/>
  <c r="G463" i="2"/>
  <c r="G455" i="2"/>
  <c r="G447" i="2"/>
  <c r="G476" i="2"/>
  <c r="G468" i="2"/>
  <c r="G460" i="2"/>
  <c r="G452" i="2"/>
  <c r="G475" i="2"/>
  <c r="G467" i="2"/>
  <c r="G459" i="2"/>
  <c r="G451" i="2"/>
  <c r="G474" i="2"/>
  <c r="G466" i="2"/>
  <c r="G458" i="2"/>
  <c r="G450" i="2"/>
  <c r="G472" i="2"/>
  <c r="G448" i="2"/>
  <c r="G343" i="2"/>
  <c r="G210" i="2"/>
  <c r="G226" i="2"/>
  <c r="G218" i="2"/>
  <c r="G219" i="2"/>
  <c r="G211" i="2"/>
  <c r="G233" i="2"/>
  <c r="G209" i="2"/>
  <c r="G217" i="2"/>
  <c r="G225" i="2"/>
  <c r="G227" i="2"/>
  <c r="G235" i="2"/>
  <c r="G236" i="2"/>
  <c r="G228" i="2"/>
  <c r="G220" i="2"/>
  <c r="G212" i="2"/>
  <c r="G234" i="2"/>
  <c r="G238" i="2"/>
  <c r="G230" i="2"/>
  <c r="G222" i="2"/>
  <c r="G214" i="2"/>
  <c r="G206" i="2"/>
  <c r="G237" i="2"/>
  <c r="G229" i="2"/>
  <c r="G221" i="2"/>
  <c r="G213" i="2"/>
  <c r="G205" i="2"/>
  <c r="G102" i="2"/>
  <c r="G103" i="2"/>
  <c r="G406" i="2"/>
  <c r="G278" i="2"/>
  <c r="G270" i="2"/>
  <c r="G262" i="2"/>
  <c r="G277" i="2"/>
  <c r="G269" i="2"/>
  <c r="G20" i="2"/>
  <c r="G477" i="2"/>
  <c r="G469" i="2"/>
  <c r="G461" i="2"/>
  <c r="G453" i="2"/>
  <c r="G534" i="2"/>
  <c r="G526" i="2"/>
  <c r="G518" i="2"/>
  <c r="G510" i="2"/>
  <c r="G502" i="2"/>
  <c r="G276" i="2"/>
  <c r="G268" i="2"/>
  <c r="G19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G275" i="2"/>
  <c r="G267" i="2"/>
  <c r="G17" i="2"/>
  <c r="G239" i="2"/>
  <c r="G215" i="2"/>
  <c r="G274" i="2"/>
  <c r="G266" i="2"/>
  <c r="G497" i="2"/>
  <c r="G231" i="2"/>
  <c r="G223" i="2"/>
  <c r="G207" i="2"/>
  <c r="G409" i="2"/>
  <c r="G273" i="2"/>
  <c r="G265" i="2"/>
  <c r="G272" i="2"/>
  <c r="G264" i="2"/>
  <c r="G55" i="2"/>
  <c r="G47" i="2"/>
  <c r="G39" i="2"/>
  <c r="G31" i="2"/>
  <c r="G23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G59" i="2"/>
  <c r="G51" i="2"/>
  <c r="G43" i="2"/>
  <c r="G35" i="2"/>
  <c r="G27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P562" i="2" l="1"/>
  <c r="O502" i="2"/>
  <c r="P442" i="2"/>
  <c r="O382" i="2"/>
  <c r="P323" i="2"/>
  <c r="O262" i="2"/>
  <c r="P203" i="2"/>
  <c r="O142" i="2"/>
  <c r="P83" i="2"/>
  <c r="O2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<sst xmlns="http://schemas.openxmlformats.org/spreadsheetml/2006/main" count="93" uniqueCount="41">
  <si>
    <t>Time (seconds)</t>
  </si>
  <si>
    <t>Diameter (pixels)</t>
  </si>
  <si>
    <t xml:space="preserve"> </t>
  </si>
  <si>
    <t>diameter</t>
  </si>
  <si>
    <t>A</t>
  </si>
  <si>
    <t>B</t>
  </si>
  <si>
    <t>C</t>
  </si>
  <si>
    <t>A+BexpC*t</t>
  </si>
  <si>
    <t>Simulation</t>
  </si>
  <si>
    <t>cycle</t>
  </si>
  <si>
    <t>Cycle2</t>
  </si>
  <si>
    <t>Cycle3</t>
  </si>
  <si>
    <t>Cycle4</t>
  </si>
  <si>
    <t>Cycle5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</si>
  <si>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</si>
  <si>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</si>
  <si>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</si>
  <si>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</si>
  <si>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</si>
  <si>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</si>
  <si>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</si>
  <si>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</si>
  <si>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</si>
  <si>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</si>
  <si>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mean</t>
  </si>
  <si>
    <t>tau</t>
  </si>
  <si>
    <t>error tau</t>
  </si>
  <si>
    <t>diameter swollen</t>
  </si>
  <si>
    <t>%shrinkage</t>
  </si>
  <si>
    <t>Δ diameter%</t>
  </si>
  <si>
    <t>time constants</t>
  </si>
  <si>
    <t>shrinkage</t>
  </si>
  <si>
    <t>delta</t>
  </si>
  <si>
    <t>swelling</t>
  </si>
  <si>
    <t>[1000s]</t>
  </si>
  <si>
    <t>vol</t>
  </si>
  <si>
    <t>Δ volume</t>
  </si>
  <si>
    <t>rel. Vol</t>
  </si>
  <si>
    <r>
      <t>Vol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</si>
  <si>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Diameter (cm)</t>
  </si>
  <si>
    <t>HEA-20BIS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</si>
</sst>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1" fillId="0" borderId="2" xfId="0" applyFont="1" applyBorder="1"/>
    <xf numFmtId="0" fontId="0" fillId="2" borderId="0" xfId="0" applyFill="1"/>
    <xf numFmtId="0" fontId="0" fillId="2" borderId="2" xfId="0" applyFill="1" applyBorder="1"/>
    <xf numFmtId="0" fontId="1" fillId="0" borderId="4" xfId="0" applyFont="1" applyBorder="1"/>
    <xf numFmtId="0" fontId="0" fillId="3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3" xfId="0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61</c:v>
                </c:pt>
                <c:pt idx="3">
                  <c:v>91</c:v>
                </c:pt>
                <c:pt idx="4">
                  <c:v>121</c:v>
                </c:pt>
                <c:pt idx="5">
                  <c:v>151</c:v>
                </c:pt>
                <c:pt idx="6">
                  <c:v>180</c:v>
                </c:pt>
                <c:pt idx="7">
                  <c:v>210</c:v>
                </c:pt>
                <c:pt idx="8">
                  <c:v>241</c:v>
                </c:pt>
                <c:pt idx="9">
                  <c:v>271</c:v>
                </c:pt>
                <c:pt idx="10">
                  <c:v>301</c:v>
                </c:pt>
                <c:pt idx="11">
                  <c:v>331</c:v>
                </c:pt>
                <c:pt idx="12">
                  <c:v>360</c:v>
                </c:pt>
                <c:pt idx="13">
                  <c:v>391</c:v>
                </c:pt>
                <c:pt idx="14">
                  <c:v>421</c:v>
                </c:pt>
                <c:pt idx="15">
                  <c:v>451</c:v>
                </c:pt>
                <c:pt idx="16">
                  <c:v>481</c:v>
                </c:pt>
                <c:pt idx="17">
                  <c:v>511</c:v>
                </c:pt>
                <c:pt idx="18">
                  <c:v>540</c:v>
                </c:pt>
                <c:pt idx="19">
                  <c:v>571</c:v>
                </c:pt>
                <c:pt idx="20">
                  <c:v>601</c:v>
                </c:pt>
                <c:pt idx="21">
                  <c:v>631</c:v>
                </c:pt>
                <c:pt idx="22">
                  <c:v>661</c:v>
                </c:pt>
                <c:pt idx="23">
                  <c:v>691</c:v>
                </c:pt>
                <c:pt idx="24">
                  <c:v>720</c:v>
                </c:pt>
                <c:pt idx="25">
                  <c:v>751</c:v>
                </c:pt>
                <c:pt idx="26">
                  <c:v>781</c:v>
                </c:pt>
                <c:pt idx="27">
                  <c:v>811</c:v>
                </c:pt>
                <c:pt idx="28">
                  <c:v>841</c:v>
                </c:pt>
                <c:pt idx="29">
                  <c:v>871</c:v>
                </c:pt>
                <c:pt idx="30">
                  <c:v>900</c:v>
                </c:pt>
                <c:pt idx="31">
                  <c:v>931</c:v>
                </c:pt>
                <c:pt idx="32">
                  <c:v>961</c:v>
                </c:pt>
                <c:pt idx="33">
                  <c:v>991</c:v>
                </c:pt>
                <c:pt idx="34">
                  <c:v>1021</c:v>
                </c:pt>
                <c:pt idx="35">
                  <c:v>1050</c:v>
                </c:pt>
                <c:pt idx="36">
                  <c:v>1080</c:v>
                </c:pt>
                <c:pt idx="37">
                  <c:v>1111</c:v>
                </c:pt>
                <c:pt idx="38">
                  <c:v>1141</c:v>
                </c:pt>
                <c:pt idx="39">
                  <c:v>1171</c:v>
                </c:pt>
                <c:pt idx="40">
                  <c:v>1201</c:v>
                </c:pt>
                <c:pt idx="41">
                  <c:v>1231</c:v>
                </c:pt>
                <c:pt idx="42">
                  <c:v>1261</c:v>
                </c:pt>
                <c:pt idx="43">
                  <c:v>1291</c:v>
                </c:pt>
                <c:pt idx="44">
                  <c:v>1321</c:v>
                </c:pt>
                <c:pt idx="45">
                  <c:v>1351</c:v>
                </c:pt>
                <c:pt idx="46">
                  <c:v>1381</c:v>
                </c:pt>
                <c:pt idx="47">
                  <c:v>1410</c:v>
                </c:pt>
                <c:pt idx="48">
                  <c:v>1440</c:v>
                </c:pt>
                <c:pt idx="49">
                  <c:v>1471</c:v>
                </c:pt>
                <c:pt idx="50">
                  <c:v>1501</c:v>
                </c:pt>
                <c:pt idx="51">
                  <c:v>1531</c:v>
                </c:pt>
                <c:pt idx="52">
                  <c:v>1561</c:v>
                </c:pt>
                <c:pt idx="53">
                  <c:v>1590</c:v>
                </c:pt>
                <c:pt idx="54">
                  <c:v>1621</c:v>
                </c:pt>
                <c:pt idx="55">
                  <c:v>1651</c:v>
                </c:pt>
                <c:pt idx="56">
                  <c:v>1681</c:v>
                </c:pt>
                <c:pt idx="57">
                  <c:v>1711</c:v>
                </c:pt>
                <c:pt idx="58">
                  <c:v>1741</c:v>
                </c:pt>
                <c:pt idx="59">
                  <c:v>1770</c:v>
                </c:pt>
              </c:numCache>
            </c:numRef>
          </c:xVal>
          <c:yVal>
            <c:numRef>
              <c:f>Calculation!$C$2:$C$61</c:f>
              <c:numCache>
                <c:formatCode>General</c:formatCode>
                <c:ptCount val="60"/>
                <c:pt idx="0">
                  <c:v>0.5</c:v>
                </c:pt>
                <c:pt idx="1">
                  <c:v>0.48921156986237463</c:v>
                </c:pt>
                <c:pt idx="2">
                  <c:v>0.47658619080942383</c:v>
                </c:pt>
                <c:pt idx="3">
                  <c:v>0.46821786797294151</c:v>
                </c:pt>
                <c:pt idx="4">
                  <c:v>0.46104501982738516</c:v>
                </c:pt>
                <c:pt idx="5">
                  <c:v>0.45413459295544673</c:v>
                </c:pt>
                <c:pt idx="6">
                  <c:v>0.4494984837881969</c:v>
                </c:pt>
                <c:pt idx="7">
                  <c:v>0.44483321670165621</c:v>
                </c:pt>
                <c:pt idx="8">
                  <c:v>0.44010963377653373</c:v>
                </c:pt>
                <c:pt idx="9">
                  <c:v>0.43669815721950089</c:v>
                </c:pt>
                <c:pt idx="10">
                  <c:v>0.43229531140657801</c:v>
                </c:pt>
                <c:pt idx="11">
                  <c:v>0.42827151854443668</c:v>
                </c:pt>
                <c:pt idx="12">
                  <c:v>0.42576393748542107</c:v>
                </c:pt>
                <c:pt idx="13">
                  <c:v>0.42182761838115229</c:v>
                </c:pt>
                <c:pt idx="14">
                  <c:v>0.41961161651504553</c:v>
                </c:pt>
                <c:pt idx="15">
                  <c:v>0.41640424539304877</c:v>
                </c:pt>
                <c:pt idx="16">
                  <c:v>0.41424655936552368</c:v>
                </c:pt>
                <c:pt idx="17">
                  <c:v>0.41115581992069045</c:v>
                </c:pt>
                <c:pt idx="18">
                  <c:v>0.40923139724749241</c:v>
                </c:pt>
                <c:pt idx="19">
                  <c:v>0.40681128994634946</c:v>
                </c:pt>
                <c:pt idx="20">
                  <c:v>0.40479939351527883</c:v>
                </c:pt>
                <c:pt idx="21">
                  <c:v>0.40202939118264519</c:v>
                </c:pt>
                <c:pt idx="22">
                  <c:v>0.39963844180079311</c:v>
                </c:pt>
                <c:pt idx="23">
                  <c:v>0.39750991369255895</c:v>
                </c:pt>
                <c:pt idx="24">
                  <c:v>0.3958770702122697</c:v>
                </c:pt>
                <c:pt idx="25">
                  <c:v>0.39447749008630745</c:v>
                </c:pt>
                <c:pt idx="26">
                  <c:v>0.39208654070445537</c:v>
                </c:pt>
                <c:pt idx="27">
                  <c:v>0.38992885467693023</c:v>
                </c:pt>
                <c:pt idx="28">
                  <c:v>0.388791695824586</c:v>
                </c:pt>
                <c:pt idx="29">
                  <c:v>0.38797527408444138</c:v>
                </c:pt>
                <c:pt idx="30">
                  <c:v>0.38438885001166323</c:v>
                </c:pt>
                <c:pt idx="31">
                  <c:v>0.38284348028924664</c:v>
                </c:pt>
                <c:pt idx="32">
                  <c:v>0.38188126895264757</c:v>
                </c:pt>
                <c:pt idx="33">
                  <c:v>0.37992768836015867</c:v>
                </c:pt>
                <c:pt idx="34">
                  <c:v>0.37844063447632376</c:v>
                </c:pt>
                <c:pt idx="35">
                  <c:v>0.37651621180312572</c:v>
                </c:pt>
                <c:pt idx="36">
                  <c:v>0.374766736645673</c:v>
                </c:pt>
                <c:pt idx="37">
                  <c:v>0.37371705155120127</c:v>
                </c:pt>
                <c:pt idx="38">
                  <c:v>0.37278399813389318</c:v>
                </c:pt>
                <c:pt idx="39">
                  <c:v>0.37144273384651272</c:v>
                </c:pt>
                <c:pt idx="40">
                  <c:v>0.3690809423839515</c:v>
                </c:pt>
                <c:pt idx="41">
                  <c:v>0.36703988803358994</c:v>
                </c:pt>
                <c:pt idx="42">
                  <c:v>0.3666608350828085</c:v>
                </c:pt>
                <c:pt idx="43">
                  <c:v>0.36502799160251925</c:v>
                </c:pt>
                <c:pt idx="44">
                  <c:v>0.36333683228364827</c:v>
                </c:pt>
                <c:pt idx="45">
                  <c:v>0.36196641007697694</c:v>
                </c:pt>
                <c:pt idx="46">
                  <c:v>0.36202472591555868</c:v>
                </c:pt>
                <c:pt idx="47">
                  <c:v>0.35992535572661538</c:v>
                </c:pt>
                <c:pt idx="48">
                  <c:v>0.35910893398647076</c:v>
                </c:pt>
                <c:pt idx="49">
                  <c:v>0.35765103802192677</c:v>
                </c:pt>
                <c:pt idx="50">
                  <c:v>0.35595987870305579</c:v>
                </c:pt>
                <c:pt idx="51">
                  <c:v>0.35482271985071145</c:v>
                </c:pt>
                <c:pt idx="52">
                  <c:v>0.35342313972474926</c:v>
                </c:pt>
                <c:pt idx="53">
                  <c:v>0.35214019127595053</c:v>
                </c:pt>
                <c:pt idx="54">
                  <c:v>0.35082808490786099</c:v>
                </c:pt>
                <c:pt idx="55">
                  <c:v>0.35030324236062516</c:v>
                </c:pt>
                <c:pt idx="56">
                  <c:v>0.34864124096104504</c:v>
                </c:pt>
                <c:pt idx="57">
                  <c:v>0.34767902962444602</c:v>
                </c:pt>
                <c:pt idx="58">
                  <c:v>0.34697923956146492</c:v>
                </c:pt>
                <c:pt idx="59">
                  <c:v>0.34552134359692094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61</c:v>
                </c:pt>
                <c:pt idx="3">
                  <c:v>91</c:v>
                </c:pt>
                <c:pt idx="4">
                  <c:v>121</c:v>
                </c:pt>
                <c:pt idx="5">
                  <c:v>151</c:v>
                </c:pt>
                <c:pt idx="6">
                  <c:v>180</c:v>
                </c:pt>
                <c:pt idx="7">
                  <c:v>210</c:v>
                </c:pt>
                <c:pt idx="8">
                  <c:v>241</c:v>
                </c:pt>
                <c:pt idx="9">
                  <c:v>271</c:v>
                </c:pt>
                <c:pt idx="10">
                  <c:v>301</c:v>
                </c:pt>
                <c:pt idx="11">
                  <c:v>331</c:v>
                </c:pt>
                <c:pt idx="12">
                  <c:v>360</c:v>
                </c:pt>
                <c:pt idx="13">
                  <c:v>391</c:v>
                </c:pt>
                <c:pt idx="14">
                  <c:v>421</c:v>
                </c:pt>
                <c:pt idx="15">
                  <c:v>451</c:v>
                </c:pt>
                <c:pt idx="16">
                  <c:v>481</c:v>
                </c:pt>
                <c:pt idx="17">
                  <c:v>511</c:v>
                </c:pt>
                <c:pt idx="18">
                  <c:v>540</c:v>
                </c:pt>
                <c:pt idx="19">
                  <c:v>571</c:v>
                </c:pt>
                <c:pt idx="20">
                  <c:v>601</c:v>
                </c:pt>
                <c:pt idx="21">
                  <c:v>631</c:v>
                </c:pt>
                <c:pt idx="22">
                  <c:v>661</c:v>
                </c:pt>
                <c:pt idx="23">
                  <c:v>691</c:v>
                </c:pt>
                <c:pt idx="24">
                  <c:v>720</c:v>
                </c:pt>
                <c:pt idx="25">
                  <c:v>751</c:v>
                </c:pt>
                <c:pt idx="26">
                  <c:v>781</c:v>
                </c:pt>
                <c:pt idx="27">
                  <c:v>811</c:v>
                </c:pt>
                <c:pt idx="28">
                  <c:v>841</c:v>
                </c:pt>
                <c:pt idx="29">
                  <c:v>871</c:v>
                </c:pt>
                <c:pt idx="30">
                  <c:v>900</c:v>
                </c:pt>
                <c:pt idx="31">
                  <c:v>931</c:v>
                </c:pt>
                <c:pt idx="32">
                  <c:v>961</c:v>
                </c:pt>
                <c:pt idx="33">
                  <c:v>991</c:v>
                </c:pt>
                <c:pt idx="34">
                  <c:v>1021</c:v>
                </c:pt>
                <c:pt idx="35">
                  <c:v>1050</c:v>
                </c:pt>
                <c:pt idx="36">
                  <c:v>1080</c:v>
                </c:pt>
                <c:pt idx="37">
                  <c:v>1111</c:v>
                </c:pt>
                <c:pt idx="38">
                  <c:v>1141</c:v>
                </c:pt>
                <c:pt idx="39">
                  <c:v>1171</c:v>
                </c:pt>
                <c:pt idx="40">
                  <c:v>1201</c:v>
                </c:pt>
                <c:pt idx="41">
                  <c:v>1231</c:v>
                </c:pt>
                <c:pt idx="42">
                  <c:v>1261</c:v>
                </c:pt>
                <c:pt idx="43">
                  <c:v>1291</c:v>
                </c:pt>
                <c:pt idx="44">
                  <c:v>1321</c:v>
                </c:pt>
                <c:pt idx="45">
                  <c:v>1351</c:v>
                </c:pt>
                <c:pt idx="46">
                  <c:v>1381</c:v>
                </c:pt>
                <c:pt idx="47">
                  <c:v>1410</c:v>
                </c:pt>
                <c:pt idx="48">
                  <c:v>1440</c:v>
                </c:pt>
                <c:pt idx="49">
                  <c:v>1471</c:v>
                </c:pt>
                <c:pt idx="50">
                  <c:v>1501</c:v>
                </c:pt>
                <c:pt idx="51">
                  <c:v>1531</c:v>
                </c:pt>
                <c:pt idx="52">
                  <c:v>1561</c:v>
                </c:pt>
                <c:pt idx="53">
                  <c:v>1590</c:v>
                </c:pt>
                <c:pt idx="54">
                  <c:v>1621</c:v>
                </c:pt>
                <c:pt idx="55">
                  <c:v>1651</c:v>
                </c:pt>
                <c:pt idx="56">
                  <c:v>1681</c:v>
                </c:pt>
                <c:pt idx="57">
                  <c:v>1711</c:v>
                </c:pt>
                <c:pt idx="58">
                  <c:v>1741</c:v>
                </c:pt>
                <c:pt idx="59">
                  <c:v>1770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0.46057941108026818</c:v>
                </c:pt>
                <c:pt idx="1">
                  <c:v>0.45720299754771709</c:v>
                </c:pt>
                <c:pt idx="2">
                  <c:v>0.45378927407052488</c:v>
                </c:pt>
                <c:pt idx="3">
                  <c:v>0.45055691916437213</c:v>
                </c:pt>
                <c:pt idx="4">
                  <c:v>0.4473931414617639</c:v>
                </c:pt>
                <c:pt idx="5">
                  <c:v>0.44429648603804539</c:v>
                </c:pt>
                <c:pt idx="6">
                  <c:v>0.4413655170742255</c:v>
                </c:pt>
                <c:pt idx="7">
                  <c:v>0.43839674291247099</c:v>
                </c:pt>
                <c:pt idx="8">
                  <c:v>0.43539516329055605</c:v>
                </c:pt>
                <c:pt idx="9">
                  <c:v>0.43255305534539673</c:v>
                </c:pt>
                <c:pt idx="10">
                  <c:v>0.42977124517715537</c:v>
                </c:pt>
                <c:pt idx="11">
                  <c:v>0.42704845351637011</c:v>
                </c:pt>
                <c:pt idx="12">
                  <c:v>0.42447134474553816</c:v>
                </c:pt>
                <c:pt idx="13">
                  <c:v>0.42177494376754288</c:v>
                </c:pt>
                <c:pt idx="14">
                  <c:v>0.4192218005535685</c:v>
                </c:pt>
                <c:pt idx="15">
                  <c:v>0.41672282447994424</c:v>
                </c:pt>
                <c:pt idx="16">
                  <c:v>0.41427686634396282</c:v>
                </c:pt>
                <c:pt idx="17">
                  <c:v>0.41188280132424576</c:v>
                </c:pt>
                <c:pt idx="18">
                  <c:v>0.40961683068495142</c:v>
                </c:pt>
                <c:pt idx="19">
                  <c:v>0.40724597016208353</c:v>
                </c:pt>
                <c:pt idx="20">
                  <c:v>0.40500107168272603</c:v>
                </c:pt>
                <c:pt idx="21">
                  <c:v>0.40280380066521149</c:v>
                </c:pt>
                <c:pt idx="22">
                  <c:v>0.40065314665176532</c:v>
                </c:pt>
                <c:pt idx="23">
                  <c:v>0.39854812062234812</c:v>
                </c:pt>
                <c:pt idx="24">
                  <c:v>0.39655572395044258</c:v>
                </c:pt>
                <c:pt idx="25">
                  <c:v>0.39447110090484788</c:v>
                </c:pt>
                <c:pt idx="26">
                  <c:v>0.39249723232002343</c:v>
                </c:pt>
                <c:pt idx="27">
                  <c:v>0.39056524106353757</c:v>
                </c:pt>
                <c:pt idx="28">
                  <c:v>0.38867423867166861</c:v>
                </c:pt>
                <c:pt idx="29">
                  <c:v>0.38682335553022096</c:v>
                </c:pt>
                <c:pt idx="30">
                  <c:v>0.38507150383833133</c:v>
                </c:pt>
                <c:pt idx="31">
                  <c:v>0.38323856039846665</c:v>
                </c:pt>
                <c:pt idx="32">
                  <c:v>0.38150299987045921</c:v>
                </c:pt>
                <c:pt idx="33">
                  <c:v>0.37980426075935947</c:v>
                </c:pt>
                <c:pt idx="34">
                  <c:v>0.37814156186697745</c:v>
                </c:pt>
                <c:pt idx="35">
                  <c:v>0.37656782563128816</c:v>
                </c:pt>
                <c:pt idx="36">
                  <c:v>0.37497379050788576</c:v>
                </c:pt>
                <c:pt idx="37">
                  <c:v>0.37336214102485688</c:v>
                </c:pt>
                <c:pt idx="38">
                  <c:v>0.37183611727153526</c:v>
                </c:pt>
                <c:pt idx="39">
                  <c:v>0.37034246943131222</c:v>
                </c:pt>
                <c:pt idx="40">
                  <c:v>0.36888051062120397</c:v>
                </c:pt>
                <c:pt idx="41">
                  <c:v>0.36744956853104305</c:v>
                </c:pt>
                <c:pt idx="42">
                  <c:v>0.36604898511430334</c:v>
                </c:pt>
                <c:pt idx="43">
                  <c:v>0.36467811628548463</c:v>
                </c:pt>
                <c:pt idx="44">
                  <c:v>0.36333633162391749</c:v>
                </c:pt>
                <c:pt idx="45">
                  <c:v>0.36202301408385174</c:v>
                </c:pt>
                <c:pt idx="46">
                  <c:v>0.36073755971069638</c:v>
                </c:pt>
                <c:pt idx="47">
                  <c:v>0.35952088353701966</c:v>
                </c:pt>
                <c:pt idx="48">
                  <c:v>0.35828851402638306</c:v>
                </c:pt>
                <c:pt idx="49">
                  <c:v>0.35704252662274377</c:v>
                </c:pt>
                <c:pt idx="50">
                  <c:v>0.3558627375964602</c:v>
                </c:pt>
                <c:pt idx="51">
                  <c:v>0.35470797881423827</c:v>
                </c:pt>
                <c:pt idx="52">
                  <c:v>0.35357771923781295</c:v>
                </c:pt>
                <c:pt idx="53">
                  <c:v>0.35250793416770493</c:v>
                </c:pt>
                <c:pt idx="54">
                  <c:v>0.35138862964244316</c:v>
                </c:pt>
                <c:pt idx="55">
                  <c:v>0.35032879292811014</c:v>
                </c:pt>
                <c:pt idx="56">
                  <c:v>0.34929144156584796</c:v>
                </c:pt>
                <c:pt idx="57">
                  <c:v>0.348276098509475</c:v>
                </c:pt>
                <c:pt idx="58">
                  <c:v>0.34728229683375667</c:v>
                </c:pt>
                <c:pt idx="59">
                  <c:v>0.34634166848828035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sim2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Calculation!$B$8:$B$34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180</c:v>
                      </c:pt>
                      <c:pt idx="1">
                        <c:v>210</c:v>
                      </c:pt>
                      <c:pt idx="2">
                        <c:v>241</c:v>
                      </c:pt>
                      <c:pt idx="3">
                        <c:v>271</c:v>
                      </c:pt>
                      <c:pt idx="4">
                        <c:v>301</c:v>
                      </c:pt>
                      <c:pt idx="5">
                        <c:v>331</c:v>
                      </c:pt>
                      <c:pt idx="6">
                        <c:v>360</c:v>
                      </c:pt>
                      <c:pt idx="7">
                        <c:v>391</c:v>
                      </c:pt>
                      <c:pt idx="8">
                        <c:v>421</c:v>
                      </c:pt>
                      <c:pt idx="9">
                        <c:v>451</c:v>
                      </c:pt>
                      <c:pt idx="10">
                        <c:v>481</c:v>
                      </c:pt>
                      <c:pt idx="11">
                        <c:v>511</c:v>
                      </c:pt>
                      <c:pt idx="12">
                        <c:v>540</c:v>
                      </c:pt>
                      <c:pt idx="13">
                        <c:v>571</c:v>
                      </c:pt>
                      <c:pt idx="14">
                        <c:v>601</c:v>
                      </c:pt>
                      <c:pt idx="15">
                        <c:v>631</c:v>
                      </c:pt>
                      <c:pt idx="16">
                        <c:v>661</c:v>
                      </c:pt>
                      <c:pt idx="17">
                        <c:v>691</c:v>
                      </c:pt>
                      <c:pt idx="18">
                        <c:v>720</c:v>
                      </c:pt>
                      <c:pt idx="19">
                        <c:v>751</c:v>
                      </c:pt>
                      <c:pt idx="20">
                        <c:v>781</c:v>
                      </c:pt>
                      <c:pt idx="21">
                        <c:v>811</c:v>
                      </c:pt>
                      <c:pt idx="22">
                        <c:v>841</c:v>
                      </c:pt>
                      <c:pt idx="23">
                        <c:v>871</c:v>
                      </c:pt>
                      <c:pt idx="24">
                        <c:v>900</c:v>
                      </c:pt>
                      <c:pt idx="25">
                        <c:v>931</c:v>
                      </c:pt>
                      <c:pt idx="26">
                        <c:v>961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Calculation!$H$8:$H$34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2B36-4486-A418-BF1EA344C2CA}"/>
                  </c:ext>
                </c:extLst>
              </c15:ser>
            </c15:filteredScatterSeries>
          </c:ext>
        </c:extLst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16280</c:v>
                </c:pt>
                <c:pt idx="1">
                  <c:v>16310</c:v>
                </c:pt>
                <c:pt idx="2">
                  <c:v>16340</c:v>
                </c:pt>
                <c:pt idx="3">
                  <c:v>16371</c:v>
                </c:pt>
                <c:pt idx="4">
                  <c:v>16401</c:v>
                </c:pt>
                <c:pt idx="5">
                  <c:v>16431</c:v>
                </c:pt>
                <c:pt idx="6">
                  <c:v>16460</c:v>
                </c:pt>
                <c:pt idx="7">
                  <c:v>16490</c:v>
                </c:pt>
                <c:pt idx="8">
                  <c:v>16521</c:v>
                </c:pt>
                <c:pt idx="9">
                  <c:v>16551</c:v>
                </c:pt>
                <c:pt idx="10">
                  <c:v>16581</c:v>
                </c:pt>
                <c:pt idx="11">
                  <c:v>16611</c:v>
                </c:pt>
                <c:pt idx="12">
                  <c:v>16640</c:v>
                </c:pt>
                <c:pt idx="13">
                  <c:v>16670</c:v>
                </c:pt>
                <c:pt idx="14">
                  <c:v>16701</c:v>
                </c:pt>
                <c:pt idx="15">
                  <c:v>16731</c:v>
                </c:pt>
                <c:pt idx="16">
                  <c:v>16761</c:v>
                </c:pt>
                <c:pt idx="17">
                  <c:v>16791</c:v>
                </c:pt>
                <c:pt idx="18">
                  <c:v>16820</c:v>
                </c:pt>
                <c:pt idx="19">
                  <c:v>16851</c:v>
                </c:pt>
                <c:pt idx="20">
                  <c:v>16881</c:v>
                </c:pt>
                <c:pt idx="21">
                  <c:v>16911</c:v>
                </c:pt>
                <c:pt idx="22">
                  <c:v>16941</c:v>
                </c:pt>
                <c:pt idx="23">
                  <c:v>16971</c:v>
                </c:pt>
                <c:pt idx="24">
                  <c:v>17000</c:v>
                </c:pt>
                <c:pt idx="25">
                  <c:v>17031</c:v>
                </c:pt>
                <c:pt idx="26">
                  <c:v>17061</c:v>
                </c:pt>
                <c:pt idx="27">
                  <c:v>17091</c:v>
                </c:pt>
                <c:pt idx="28">
                  <c:v>17121</c:v>
                </c:pt>
                <c:pt idx="29">
                  <c:v>17150</c:v>
                </c:pt>
                <c:pt idx="30">
                  <c:v>17181</c:v>
                </c:pt>
                <c:pt idx="31">
                  <c:v>17211</c:v>
                </c:pt>
                <c:pt idx="32">
                  <c:v>17241</c:v>
                </c:pt>
                <c:pt idx="33">
                  <c:v>17271</c:v>
                </c:pt>
                <c:pt idx="34">
                  <c:v>17300</c:v>
                </c:pt>
                <c:pt idx="35">
                  <c:v>17330</c:v>
                </c:pt>
                <c:pt idx="36">
                  <c:v>17361</c:v>
                </c:pt>
                <c:pt idx="37">
                  <c:v>17391</c:v>
                </c:pt>
                <c:pt idx="38">
                  <c:v>17421</c:v>
                </c:pt>
                <c:pt idx="39">
                  <c:v>17451</c:v>
                </c:pt>
                <c:pt idx="40">
                  <c:v>17480</c:v>
                </c:pt>
                <c:pt idx="41">
                  <c:v>17511</c:v>
                </c:pt>
                <c:pt idx="42">
                  <c:v>17541</c:v>
                </c:pt>
                <c:pt idx="43">
                  <c:v>17571</c:v>
                </c:pt>
                <c:pt idx="44">
                  <c:v>17601</c:v>
                </c:pt>
                <c:pt idx="45">
                  <c:v>17630</c:v>
                </c:pt>
                <c:pt idx="46">
                  <c:v>17660</c:v>
                </c:pt>
                <c:pt idx="47">
                  <c:v>17691</c:v>
                </c:pt>
                <c:pt idx="48">
                  <c:v>17721</c:v>
                </c:pt>
                <c:pt idx="49">
                  <c:v>17751</c:v>
                </c:pt>
                <c:pt idx="50">
                  <c:v>17781</c:v>
                </c:pt>
                <c:pt idx="51">
                  <c:v>17810</c:v>
                </c:pt>
                <c:pt idx="52">
                  <c:v>17841</c:v>
                </c:pt>
                <c:pt idx="53">
                  <c:v>17871</c:v>
                </c:pt>
                <c:pt idx="54">
                  <c:v>17901</c:v>
                </c:pt>
                <c:pt idx="55">
                  <c:v>17931</c:v>
                </c:pt>
                <c:pt idx="56">
                  <c:v>17961</c:v>
                </c:pt>
                <c:pt idx="57">
                  <c:v>17990</c:v>
                </c:pt>
                <c:pt idx="58">
                  <c:v>18021</c:v>
                </c:pt>
                <c:pt idx="59">
                  <c:v>18051</c:v>
                </c:pt>
              </c:numCache>
            </c:numRef>
          </c:xVal>
          <c:yVal>
            <c:numRef>
              <c:f>Calculation!$D$542:$D$601</c:f>
              <c:numCache>
                <c:formatCode>General</c:formatCode>
                <c:ptCount val="60"/>
                <c:pt idx="0">
                  <c:v>0.33441217634709586</c:v>
                </c:pt>
                <c:pt idx="1">
                  <c:v>0.36820620480522515</c:v>
                </c:pt>
                <c:pt idx="2">
                  <c:v>0.40089223233030097</c:v>
                </c:pt>
                <c:pt idx="3">
                  <c:v>0.41439234896197813</c:v>
                </c:pt>
                <c:pt idx="4">
                  <c:v>0.42200256589689761</c:v>
                </c:pt>
                <c:pt idx="5">
                  <c:v>0.42949615115465367</c:v>
                </c:pt>
                <c:pt idx="6">
                  <c:v>0.43719384184744581</c:v>
                </c:pt>
                <c:pt idx="7">
                  <c:v>0.44503732213669234</c:v>
                </c:pt>
                <c:pt idx="8">
                  <c:v>0.44868206204805228</c:v>
                </c:pt>
                <c:pt idx="9">
                  <c:v>0.45416375087473759</c:v>
                </c:pt>
                <c:pt idx="10">
                  <c:v>0.45862491252624216</c:v>
                </c:pt>
                <c:pt idx="11">
                  <c:v>0.46186144156752978</c:v>
                </c:pt>
                <c:pt idx="12">
                  <c:v>0.46498133893165389</c:v>
                </c:pt>
                <c:pt idx="13">
                  <c:v>0.46836365756939585</c:v>
                </c:pt>
                <c:pt idx="14">
                  <c:v>0.47294145089806389</c:v>
                </c:pt>
                <c:pt idx="15">
                  <c:v>0.47407860975040828</c:v>
                </c:pt>
                <c:pt idx="16">
                  <c:v>0.4790354560298577</c:v>
                </c:pt>
                <c:pt idx="17">
                  <c:v>0.47696524376020533</c:v>
                </c:pt>
                <c:pt idx="18">
                  <c:v>0.48125145789596463</c:v>
                </c:pt>
                <c:pt idx="19">
                  <c:v>0.48104735246092839</c:v>
                </c:pt>
                <c:pt idx="20">
                  <c:v>0.48355493351994405</c:v>
                </c:pt>
                <c:pt idx="21">
                  <c:v>0.48545019827385122</c:v>
                </c:pt>
                <c:pt idx="22">
                  <c:v>0.48384651271285284</c:v>
                </c:pt>
                <c:pt idx="23">
                  <c:v>0.48661651504548636</c:v>
                </c:pt>
                <c:pt idx="24">
                  <c:v>0.48582925122463266</c:v>
                </c:pt>
                <c:pt idx="25">
                  <c:v>0.48600419874037792</c:v>
                </c:pt>
                <c:pt idx="26">
                  <c:v>0.48754956846279457</c:v>
                </c:pt>
                <c:pt idx="27">
                  <c:v>0.49087357126195474</c:v>
                </c:pt>
                <c:pt idx="28">
                  <c:v>0.4936144156752974</c:v>
                </c:pt>
                <c:pt idx="29">
                  <c:v>0.48918241194308382</c:v>
                </c:pt>
                <c:pt idx="30">
                  <c:v>0.49168999300209937</c:v>
                </c:pt>
                <c:pt idx="31">
                  <c:v>0.49195241427571729</c:v>
                </c:pt>
                <c:pt idx="32">
                  <c:v>0.49084441334266393</c:v>
                </c:pt>
                <c:pt idx="33">
                  <c:v>0.49303125728947989</c:v>
                </c:pt>
                <c:pt idx="34">
                  <c:v>0.49349778399813393</c:v>
                </c:pt>
                <c:pt idx="35">
                  <c:v>0.49597620713785867</c:v>
                </c:pt>
                <c:pt idx="36">
                  <c:v>0.4959470492185678</c:v>
                </c:pt>
                <c:pt idx="37">
                  <c:v>0.49513062747842318</c:v>
                </c:pt>
                <c:pt idx="38">
                  <c:v>0.49294378353160723</c:v>
                </c:pt>
                <c:pt idx="39">
                  <c:v>0.49702589223233035</c:v>
                </c:pt>
                <c:pt idx="40">
                  <c:v>0.49498483788196873</c:v>
                </c:pt>
                <c:pt idx="41">
                  <c:v>0.49565547002565902</c:v>
                </c:pt>
                <c:pt idx="42">
                  <c:v>0.49495567996267792</c:v>
                </c:pt>
                <c:pt idx="43">
                  <c:v>0.49775484021460231</c:v>
                </c:pt>
                <c:pt idx="44">
                  <c:v>0.49705505015162121</c:v>
                </c:pt>
                <c:pt idx="45">
                  <c:v>0.49693841847445769</c:v>
                </c:pt>
                <c:pt idx="46">
                  <c:v>0.49518894331700497</c:v>
                </c:pt>
                <c:pt idx="47">
                  <c:v>0.49650104968509451</c:v>
                </c:pt>
                <c:pt idx="48">
                  <c:v>0.49699673431303942</c:v>
                </c:pt>
                <c:pt idx="49">
                  <c:v>0.49714252390949387</c:v>
                </c:pt>
                <c:pt idx="50">
                  <c:v>0.49708420807091208</c:v>
                </c:pt>
                <c:pt idx="51">
                  <c:v>0.49778399813389318</c:v>
                </c:pt>
                <c:pt idx="52">
                  <c:v>0.49857126195474699</c:v>
                </c:pt>
                <c:pt idx="53">
                  <c:v>0.49790062981105671</c:v>
                </c:pt>
                <c:pt idx="54">
                  <c:v>0.49693841847445769</c:v>
                </c:pt>
                <c:pt idx="55">
                  <c:v>0.49909610450198272</c:v>
                </c:pt>
                <c:pt idx="56">
                  <c:v>0.49941684161418243</c:v>
                </c:pt>
                <c:pt idx="57">
                  <c:v>0.49737578726382092</c:v>
                </c:pt>
                <c:pt idx="58">
                  <c:v>0.49862957779332867</c:v>
                </c:pt>
                <c:pt idx="59">
                  <c:v>0.4986004198740378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Calculation!$B$542:$B$601</c:f>
              <c:numCache>
                <c:formatCode>General</c:formatCode>
                <c:ptCount val="60"/>
                <c:pt idx="0">
                  <c:v>16280</c:v>
                </c:pt>
                <c:pt idx="1">
                  <c:v>16310</c:v>
                </c:pt>
                <c:pt idx="2">
                  <c:v>16340</c:v>
                </c:pt>
                <c:pt idx="3">
                  <c:v>16371</c:v>
                </c:pt>
                <c:pt idx="4">
                  <c:v>16401</c:v>
                </c:pt>
                <c:pt idx="5">
                  <c:v>16431</c:v>
                </c:pt>
                <c:pt idx="6">
                  <c:v>16460</c:v>
                </c:pt>
                <c:pt idx="7">
                  <c:v>16490</c:v>
                </c:pt>
                <c:pt idx="8">
                  <c:v>16521</c:v>
                </c:pt>
                <c:pt idx="9">
                  <c:v>16551</c:v>
                </c:pt>
                <c:pt idx="10">
                  <c:v>16581</c:v>
                </c:pt>
                <c:pt idx="11">
                  <c:v>16611</c:v>
                </c:pt>
                <c:pt idx="12">
                  <c:v>16640</c:v>
                </c:pt>
                <c:pt idx="13">
                  <c:v>16670</c:v>
                </c:pt>
                <c:pt idx="14">
                  <c:v>16701</c:v>
                </c:pt>
                <c:pt idx="15">
                  <c:v>16731</c:v>
                </c:pt>
                <c:pt idx="16">
                  <c:v>16761</c:v>
                </c:pt>
                <c:pt idx="17">
                  <c:v>16791</c:v>
                </c:pt>
                <c:pt idx="18">
                  <c:v>16820</c:v>
                </c:pt>
                <c:pt idx="19">
                  <c:v>16851</c:v>
                </c:pt>
                <c:pt idx="20">
                  <c:v>16881</c:v>
                </c:pt>
                <c:pt idx="21">
                  <c:v>16911</c:v>
                </c:pt>
                <c:pt idx="22">
                  <c:v>16941</c:v>
                </c:pt>
                <c:pt idx="23">
                  <c:v>16971</c:v>
                </c:pt>
                <c:pt idx="24">
                  <c:v>17000</c:v>
                </c:pt>
                <c:pt idx="25">
                  <c:v>17031</c:v>
                </c:pt>
                <c:pt idx="26">
                  <c:v>17061</c:v>
                </c:pt>
                <c:pt idx="27">
                  <c:v>17091</c:v>
                </c:pt>
                <c:pt idx="28">
                  <c:v>17121</c:v>
                </c:pt>
                <c:pt idx="29">
                  <c:v>17150</c:v>
                </c:pt>
                <c:pt idx="30">
                  <c:v>17181</c:v>
                </c:pt>
                <c:pt idx="31">
                  <c:v>17211</c:v>
                </c:pt>
                <c:pt idx="32">
                  <c:v>17241</c:v>
                </c:pt>
                <c:pt idx="33">
                  <c:v>17271</c:v>
                </c:pt>
                <c:pt idx="34">
                  <c:v>17300</c:v>
                </c:pt>
                <c:pt idx="35">
                  <c:v>17330</c:v>
                </c:pt>
                <c:pt idx="36">
                  <c:v>17361</c:v>
                </c:pt>
                <c:pt idx="37">
                  <c:v>17391</c:v>
                </c:pt>
                <c:pt idx="38">
                  <c:v>17421</c:v>
                </c:pt>
                <c:pt idx="39">
                  <c:v>17451</c:v>
                </c:pt>
                <c:pt idx="40">
                  <c:v>17480</c:v>
                </c:pt>
                <c:pt idx="41">
                  <c:v>17511</c:v>
                </c:pt>
                <c:pt idx="42">
                  <c:v>17541</c:v>
                </c:pt>
                <c:pt idx="43">
                  <c:v>17571</c:v>
                </c:pt>
                <c:pt idx="44">
                  <c:v>17601</c:v>
                </c:pt>
                <c:pt idx="45">
                  <c:v>17630</c:v>
                </c:pt>
                <c:pt idx="46">
                  <c:v>17660</c:v>
                </c:pt>
                <c:pt idx="47">
                  <c:v>17691</c:v>
                </c:pt>
                <c:pt idx="48">
                  <c:v>17721</c:v>
                </c:pt>
                <c:pt idx="49">
                  <c:v>17751</c:v>
                </c:pt>
                <c:pt idx="50">
                  <c:v>17781</c:v>
                </c:pt>
                <c:pt idx="51">
                  <c:v>17810</c:v>
                </c:pt>
                <c:pt idx="52">
                  <c:v>17841</c:v>
                </c:pt>
                <c:pt idx="53">
                  <c:v>17871</c:v>
                </c:pt>
                <c:pt idx="54">
                  <c:v>17901</c:v>
                </c:pt>
                <c:pt idx="55">
                  <c:v>17931</c:v>
                </c:pt>
                <c:pt idx="56">
                  <c:v>17961</c:v>
                </c:pt>
                <c:pt idx="57">
                  <c:v>17990</c:v>
                </c:pt>
                <c:pt idx="58">
                  <c:v>18021</c:v>
                </c:pt>
                <c:pt idx="59">
                  <c:v>18051</c:v>
                </c:pt>
              </c:numCache>
            </c:numRef>
          </c:xVal>
          <c:yVal>
            <c:numRef>
              <c:f>Calculation!$E$542:$E$601</c:f>
              <c:numCache>
                <c:formatCode>General</c:formatCode>
                <c:ptCount val="60"/>
                <c:pt idx="0">
                  <c:v>0.38614097429934763</c:v>
                </c:pt>
                <c:pt idx="1">
                  <c:v>0.39696440307309966</c:v>
                </c:pt>
                <c:pt idx="2">
                  <c:v>0.40673768954357642</c:v>
                </c:pt>
                <c:pt idx="3">
                  <c:v>0.41584166061588007</c:v>
                </c:pt>
                <c:pt idx="4">
                  <c:v>0.42378338269674587</c:v>
                </c:pt>
                <c:pt idx="5">
                  <c:v>0.43095455983364739</c:v>
                </c:pt>
                <c:pt idx="6">
                  <c:v>0.43722458583061813</c:v>
                </c:pt>
                <c:pt idx="7">
                  <c:v>0.44309163131821966</c:v>
                </c:pt>
                <c:pt idx="8">
                  <c:v>0.44855687707361269</c:v>
                </c:pt>
                <c:pt idx="9">
                  <c:v>0.45332440791792816</c:v>
                </c:pt>
                <c:pt idx="10">
                  <c:v>0.45762936946683452</c:v>
                </c:pt>
                <c:pt idx="11">
                  <c:v>0.46151664246888746</c:v>
                </c:pt>
                <c:pt idx="12">
                  <c:v>0.4649154293507195</c:v>
                </c:pt>
                <c:pt idx="13">
                  <c:v>0.46809577298055544</c:v>
                </c:pt>
                <c:pt idx="14">
                  <c:v>0.47105831342112015</c:v>
                </c:pt>
                <c:pt idx="15">
                  <c:v>0.47364264421978308</c:v>
                </c:pt>
                <c:pt idx="16">
                  <c:v>0.47597623053127258</c:v>
                </c:pt>
                <c:pt idx="17">
                  <c:v>0.47808340081922041</c:v>
                </c:pt>
                <c:pt idx="18">
                  <c:v>0.47992577791202584</c:v>
                </c:pt>
                <c:pt idx="19">
                  <c:v>0.48170423386705774</c:v>
                </c:pt>
                <c:pt idx="20">
                  <c:v>0.48325564509362595</c:v>
                </c:pt>
                <c:pt idx="21">
                  <c:v>0.48465653077114207</c:v>
                </c:pt>
                <c:pt idx="22">
                  <c:v>0.48592149562885478</c:v>
                </c:pt>
                <c:pt idx="23">
                  <c:v>0.48706372737333614</c:v>
                </c:pt>
                <c:pt idx="24">
                  <c:v>0.48806242292857627</c:v>
                </c:pt>
                <c:pt idx="25">
                  <c:v>0.48902646881495682</c:v>
                </c:pt>
                <c:pt idx="26">
                  <c:v>0.48986744078664152</c:v>
                </c:pt>
                <c:pt idx="27">
                  <c:v>0.49062681752064369</c:v>
                </c:pt>
                <c:pt idx="28">
                  <c:v>0.49131251578831425</c:v>
                </c:pt>
                <c:pt idx="29">
                  <c:v>0.49191204720167858</c:v>
                </c:pt>
                <c:pt idx="30">
                  <c:v>0.49249077791673695</c:v>
                </c:pt>
                <c:pt idx="31">
                  <c:v>0.49299562557740639</c:v>
                </c:pt>
                <c:pt idx="32">
                  <c:v>0.49345149043454278</c:v>
                </c:pt>
                <c:pt idx="33">
                  <c:v>0.49386312504070579</c:v>
                </c:pt>
                <c:pt idx="34">
                  <c:v>0.49422303243563176</c:v>
                </c:pt>
                <c:pt idx="35">
                  <c:v>0.49455980824140594</c:v>
                </c:pt>
                <c:pt idx="36">
                  <c:v>0.49487352023612557</c:v>
                </c:pt>
                <c:pt idx="37">
                  <c:v>0.49514718251555401</c:v>
                </c:pt>
                <c:pt idx="38">
                  <c:v>0.49539429273440672</c:v>
                </c:pt>
                <c:pt idx="39">
                  <c:v>0.49561742710421808</c:v>
                </c:pt>
                <c:pt idx="40">
                  <c:v>0.49581252175504403</c:v>
                </c:pt>
                <c:pt idx="41">
                  <c:v>0.49600084761130397</c:v>
                </c:pt>
                <c:pt idx="42">
                  <c:v>0.49616513104313603</c:v>
                </c:pt>
                <c:pt idx="43">
                  <c:v>0.49631347488825295</c:v>
                </c:pt>
                <c:pt idx="44">
                  <c:v>0.49644742568376937</c:v>
                </c:pt>
                <c:pt idx="45">
                  <c:v>0.49656454382967058</c:v>
                </c:pt>
                <c:pt idx="46">
                  <c:v>0.49667413468140836</c:v>
                </c:pt>
                <c:pt idx="47">
                  <c:v>0.49677622029478147</c:v>
                </c:pt>
                <c:pt idx="48">
                  <c:v>0.49686527325457508</c:v>
                </c:pt>
                <c:pt idx="49">
                  <c:v>0.49694568585813165</c:v>
                </c:pt>
                <c:pt idx="50">
                  <c:v>0.49701829643531781</c:v>
                </c:pt>
                <c:pt idx="51">
                  <c:v>0.497081782554531</c:v>
                </c:pt>
                <c:pt idx="52">
                  <c:v>0.49714306602750596</c:v>
                </c:pt>
                <c:pt idx="53">
                  <c:v>0.49719652580968804</c:v>
                </c:pt>
                <c:pt idx="54">
                  <c:v>0.49724479866081833</c:v>
                </c:pt>
                <c:pt idx="55">
                  <c:v>0.49728838784246354</c:v>
                </c:pt>
                <c:pt idx="56">
                  <c:v>0.49732774778727745</c:v>
                </c:pt>
                <c:pt idx="57">
                  <c:v>0.49736216164605002</c:v>
                </c:pt>
                <c:pt idx="58">
                  <c:v>0.49739538151852281</c:v>
                </c:pt>
                <c:pt idx="59">
                  <c:v>0.49742436041055194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1811</c:v>
                </c:pt>
                <c:pt idx="1">
                  <c:v>1841</c:v>
                </c:pt>
                <c:pt idx="2">
                  <c:v>1871</c:v>
                </c:pt>
                <c:pt idx="3">
                  <c:v>1901</c:v>
                </c:pt>
                <c:pt idx="4">
                  <c:v>1931</c:v>
                </c:pt>
                <c:pt idx="5">
                  <c:v>1961</c:v>
                </c:pt>
                <c:pt idx="6">
                  <c:v>1991</c:v>
                </c:pt>
                <c:pt idx="7">
                  <c:v>2021</c:v>
                </c:pt>
                <c:pt idx="8">
                  <c:v>2051</c:v>
                </c:pt>
                <c:pt idx="9">
                  <c:v>2081</c:v>
                </c:pt>
                <c:pt idx="10">
                  <c:v>2111</c:v>
                </c:pt>
                <c:pt idx="11">
                  <c:v>2142</c:v>
                </c:pt>
                <c:pt idx="12">
                  <c:v>2171</c:v>
                </c:pt>
                <c:pt idx="13">
                  <c:v>2201</c:v>
                </c:pt>
                <c:pt idx="14">
                  <c:v>2231</c:v>
                </c:pt>
                <c:pt idx="15">
                  <c:v>2261</c:v>
                </c:pt>
                <c:pt idx="16">
                  <c:v>2291</c:v>
                </c:pt>
                <c:pt idx="17">
                  <c:v>2321</c:v>
                </c:pt>
                <c:pt idx="18">
                  <c:v>2351</c:v>
                </c:pt>
                <c:pt idx="19">
                  <c:v>2381</c:v>
                </c:pt>
                <c:pt idx="20">
                  <c:v>2411</c:v>
                </c:pt>
                <c:pt idx="21">
                  <c:v>2441</c:v>
                </c:pt>
                <c:pt idx="22">
                  <c:v>2471</c:v>
                </c:pt>
                <c:pt idx="23">
                  <c:v>2501</c:v>
                </c:pt>
                <c:pt idx="24">
                  <c:v>2531</c:v>
                </c:pt>
                <c:pt idx="25">
                  <c:v>2561</c:v>
                </c:pt>
                <c:pt idx="26">
                  <c:v>2591</c:v>
                </c:pt>
                <c:pt idx="27">
                  <c:v>2621</c:v>
                </c:pt>
                <c:pt idx="28">
                  <c:v>2651</c:v>
                </c:pt>
                <c:pt idx="29">
                  <c:v>2681</c:v>
                </c:pt>
                <c:pt idx="30">
                  <c:v>2711</c:v>
                </c:pt>
                <c:pt idx="31">
                  <c:v>2741</c:v>
                </c:pt>
                <c:pt idx="32">
                  <c:v>2771</c:v>
                </c:pt>
                <c:pt idx="33">
                  <c:v>2801</c:v>
                </c:pt>
                <c:pt idx="34">
                  <c:v>2832</c:v>
                </c:pt>
                <c:pt idx="35">
                  <c:v>2861</c:v>
                </c:pt>
                <c:pt idx="36">
                  <c:v>2891</c:v>
                </c:pt>
                <c:pt idx="37">
                  <c:v>2921</c:v>
                </c:pt>
                <c:pt idx="38">
                  <c:v>2951</c:v>
                </c:pt>
                <c:pt idx="39">
                  <c:v>2981</c:v>
                </c:pt>
                <c:pt idx="40">
                  <c:v>3011</c:v>
                </c:pt>
                <c:pt idx="41">
                  <c:v>3041</c:v>
                </c:pt>
                <c:pt idx="42">
                  <c:v>3071</c:v>
                </c:pt>
                <c:pt idx="43">
                  <c:v>3101</c:v>
                </c:pt>
                <c:pt idx="44">
                  <c:v>3131</c:v>
                </c:pt>
                <c:pt idx="45">
                  <c:v>3162</c:v>
                </c:pt>
                <c:pt idx="46">
                  <c:v>3191</c:v>
                </c:pt>
                <c:pt idx="47">
                  <c:v>3221</c:v>
                </c:pt>
                <c:pt idx="48">
                  <c:v>3251</c:v>
                </c:pt>
                <c:pt idx="49">
                  <c:v>3281</c:v>
                </c:pt>
                <c:pt idx="50">
                  <c:v>3311</c:v>
                </c:pt>
                <c:pt idx="51">
                  <c:v>3341</c:v>
                </c:pt>
                <c:pt idx="52">
                  <c:v>3371</c:v>
                </c:pt>
                <c:pt idx="53">
                  <c:v>3401</c:v>
                </c:pt>
                <c:pt idx="54">
                  <c:v>3431</c:v>
                </c:pt>
                <c:pt idx="55">
                  <c:v>3461</c:v>
                </c:pt>
                <c:pt idx="56">
                  <c:v>3492</c:v>
                </c:pt>
                <c:pt idx="57">
                  <c:v>3521</c:v>
                </c:pt>
                <c:pt idx="58">
                  <c:v>3551</c:v>
                </c:pt>
                <c:pt idx="59">
                  <c:v>3581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0.34318871005365059</c:v>
                </c:pt>
                <c:pt idx="1">
                  <c:v>0.38686727315138797</c:v>
                </c:pt>
                <c:pt idx="2">
                  <c:v>0.41844529974341033</c:v>
                </c:pt>
                <c:pt idx="3">
                  <c:v>0.43594005131793795</c:v>
                </c:pt>
                <c:pt idx="4">
                  <c:v>0.44410426871938424</c:v>
                </c:pt>
                <c:pt idx="5">
                  <c:v>0.45235595987870303</c:v>
                </c:pt>
                <c:pt idx="6">
                  <c:v>0.45868322836482395</c:v>
                </c:pt>
                <c:pt idx="7">
                  <c:v>0.46174480989036631</c:v>
                </c:pt>
                <c:pt idx="8">
                  <c:v>0.4608700723116399</c:v>
                </c:pt>
                <c:pt idx="9">
                  <c:v>0.46273617914625614</c:v>
                </c:pt>
                <c:pt idx="10">
                  <c:v>0.46740144623279689</c:v>
                </c:pt>
                <c:pt idx="11">
                  <c:v>0.46775134126428736</c:v>
                </c:pt>
                <c:pt idx="12">
                  <c:v>0.46961744809890371</c:v>
                </c:pt>
                <c:pt idx="13">
                  <c:v>0.47200839748075579</c:v>
                </c:pt>
                <c:pt idx="14">
                  <c:v>0.47469092605551672</c:v>
                </c:pt>
                <c:pt idx="15">
                  <c:v>0.47474924189409845</c:v>
                </c:pt>
                <c:pt idx="16">
                  <c:v>0.47731513879169585</c:v>
                </c:pt>
                <c:pt idx="17">
                  <c:v>0.47591555866573365</c:v>
                </c:pt>
                <c:pt idx="18">
                  <c:v>0.47658619080942383</c:v>
                </c:pt>
                <c:pt idx="19">
                  <c:v>0.4763820853743877</c:v>
                </c:pt>
                <c:pt idx="20">
                  <c:v>0.4792687193841848</c:v>
                </c:pt>
                <c:pt idx="21">
                  <c:v>0.48040587823652903</c:v>
                </c:pt>
                <c:pt idx="22">
                  <c:v>0.48014345696291111</c:v>
                </c:pt>
                <c:pt idx="23">
                  <c:v>0.48165966876603689</c:v>
                </c:pt>
                <c:pt idx="24">
                  <c:v>0.48090156286447405</c:v>
                </c:pt>
                <c:pt idx="25">
                  <c:v>0.48122229997667365</c:v>
                </c:pt>
                <c:pt idx="26">
                  <c:v>0.48241777466759972</c:v>
                </c:pt>
                <c:pt idx="27">
                  <c:v>0.48326335432703527</c:v>
                </c:pt>
                <c:pt idx="28">
                  <c:v>0.48475040821087012</c:v>
                </c:pt>
                <c:pt idx="29">
                  <c:v>0.48273851177979943</c:v>
                </c:pt>
                <c:pt idx="30">
                  <c:v>0.48486703988803359</c:v>
                </c:pt>
                <c:pt idx="31">
                  <c:v>0.48434219734079781</c:v>
                </c:pt>
                <c:pt idx="32">
                  <c:v>0.48524609283881504</c:v>
                </c:pt>
                <c:pt idx="33">
                  <c:v>0.48591672498250532</c:v>
                </c:pt>
                <c:pt idx="34">
                  <c:v>0.48577093538605087</c:v>
                </c:pt>
                <c:pt idx="35">
                  <c:v>0.4871413575927222</c:v>
                </c:pt>
                <c:pt idx="36">
                  <c:v>0.48772451597853983</c:v>
                </c:pt>
                <c:pt idx="37">
                  <c:v>0.48787030557499417</c:v>
                </c:pt>
                <c:pt idx="38">
                  <c:v>0.48859925355726619</c:v>
                </c:pt>
                <c:pt idx="39">
                  <c:v>0.48842430604152087</c:v>
                </c:pt>
                <c:pt idx="40">
                  <c:v>0.48819104268719388</c:v>
                </c:pt>
                <c:pt idx="41">
                  <c:v>0.48903662234662937</c:v>
                </c:pt>
                <c:pt idx="42">
                  <c:v>0.48994051784464665</c:v>
                </c:pt>
                <c:pt idx="43">
                  <c:v>0.48810356892932127</c:v>
                </c:pt>
                <c:pt idx="44">
                  <c:v>0.48921156986237463</c:v>
                </c:pt>
                <c:pt idx="45">
                  <c:v>0.49002799160251925</c:v>
                </c:pt>
                <c:pt idx="46">
                  <c:v>0.48909493818521116</c:v>
                </c:pt>
                <c:pt idx="47">
                  <c:v>0.49151504548635411</c:v>
                </c:pt>
                <c:pt idx="48">
                  <c:v>0.49151504548635411</c:v>
                </c:pt>
                <c:pt idx="49">
                  <c:v>0.48827851644506653</c:v>
                </c:pt>
                <c:pt idx="50">
                  <c:v>0.49078609750408214</c:v>
                </c:pt>
                <c:pt idx="51">
                  <c:v>0.49136925588989977</c:v>
                </c:pt>
                <c:pt idx="52">
                  <c:v>0.49177746675997203</c:v>
                </c:pt>
                <c:pt idx="53">
                  <c:v>0.49221483554933526</c:v>
                </c:pt>
                <c:pt idx="54">
                  <c:v>0.49230230930720786</c:v>
                </c:pt>
                <c:pt idx="55">
                  <c:v>0.4918940984371355</c:v>
                </c:pt>
                <c:pt idx="56">
                  <c:v>0.49238978306508052</c:v>
                </c:pt>
                <c:pt idx="57">
                  <c:v>0.49052367623046417</c:v>
                </c:pt>
                <c:pt idx="58">
                  <c:v>0.49268136225798931</c:v>
                </c:pt>
                <c:pt idx="59">
                  <c:v>0.49259388850011665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1811</c:v>
                </c:pt>
                <c:pt idx="1">
                  <c:v>1841</c:v>
                </c:pt>
                <c:pt idx="2">
                  <c:v>1871</c:v>
                </c:pt>
                <c:pt idx="3">
                  <c:v>1901</c:v>
                </c:pt>
                <c:pt idx="4">
                  <c:v>1931</c:v>
                </c:pt>
                <c:pt idx="5">
                  <c:v>1961</c:v>
                </c:pt>
                <c:pt idx="6">
                  <c:v>1991</c:v>
                </c:pt>
                <c:pt idx="7">
                  <c:v>2021</c:v>
                </c:pt>
                <c:pt idx="8">
                  <c:v>2051</c:v>
                </c:pt>
                <c:pt idx="9">
                  <c:v>2081</c:v>
                </c:pt>
                <c:pt idx="10">
                  <c:v>2111</c:v>
                </c:pt>
                <c:pt idx="11">
                  <c:v>2142</c:v>
                </c:pt>
                <c:pt idx="12">
                  <c:v>2171</c:v>
                </c:pt>
                <c:pt idx="13">
                  <c:v>2201</c:v>
                </c:pt>
                <c:pt idx="14">
                  <c:v>2231</c:v>
                </c:pt>
                <c:pt idx="15">
                  <c:v>2261</c:v>
                </c:pt>
                <c:pt idx="16">
                  <c:v>2291</c:v>
                </c:pt>
                <c:pt idx="17">
                  <c:v>2321</c:v>
                </c:pt>
                <c:pt idx="18">
                  <c:v>2351</c:v>
                </c:pt>
                <c:pt idx="19">
                  <c:v>2381</c:v>
                </c:pt>
                <c:pt idx="20">
                  <c:v>2411</c:v>
                </c:pt>
                <c:pt idx="21">
                  <c:v>2441</c:v>
                </c:pt>
                <c:pt idx="22">
                  <c:v>2471</c:v>
                </c:pt>
                <c:pt idx="23">
                  <c:v>2501</c:v>
                </c:pt>
                <c:pt idx="24">
                  <c:v>2531</c:v>
                </c:pt>
                <c:pt idx="25">
                  <c:v>2561</c:v>
                </c:pt>
                <c:pt idx="26">
                  <c:v>2591</c:v>
                </c:pt>
                <c:pt idx="27">
                  <c:v>2621</c:v>
                </c:pt>
                <c:pt idx="28">
                  <c:v>2651</c:v>
                </c:pt>
                <c:pt idx="29">
                  <c:v>2681</c:v>
                </c:pt>
                <c:pt idx="30">
                  <c:v>2711</c:v>
                </c:pt>
                <c:pt idx="31">
                  <c:v>2741</c:v>
                </c:pt>
                <c:pt idx="32">
                  <c:v>2771</c:v>
                </c:pt>
                <c:pt idx="33">
                  <c:v>2801</c:v>
                </c:pt>
                <c:pt idx="34">
                  <c:v>2832</c:v>
                </c:pt>
                <c:pt idx="35">
                  <c:v>2861</c:v>
                </c:pt>
                <c:pt idx="36">
                  <c:v>2891</c:v>
                </c:pt>
                <c:pt idx="37">
                  <c:v>2921</c:v>
                </c:pt>
                <c:pt idx="38">
                  <c:v>2951</c:v>
                </c:pt>
                <c:pt idx="39">
                  <c:v>2981</c:v>
                </c:pt>
                <c:pt idx="40">
                  <c:v>3011</c:v>
                </c:pt>
                <c:pt idx="41">
                  <c:v>3041</c:v>
                </c:pt>
                <c:pt idx="42">
                  <c:v>3071</c:v>
                </c:pt>
                <c:pt idx="43">
                  <c:v>3101</c:v>
                </c:pt>
                <c:pt idx="44">
                  <c:v>3131</c:v>
                </c:pt>
                <c:pt idx="45">
                  <c:v>3162</c:v>
                </c:pt>
                <c:pt idx="46">
                  <c:v>3191</c:v>
                </c:pt>
                <c:pt idx="47">
                  <c:v>3221</c:v>
                </c:pt>
                <c:pt idx="48">
                  <c:v>3251</c:v>
                </c:pt>
                <c:pt idx="49">
                  <c:v>3281</c:v>
                </c:pt>
                <c:pt idx="50">
                  <c:v>3311</c:v>
                </c:pt>
                <c:pt idx="51">
                  <c:v>3341</c:v>
                </c:pt>
                <c:pt idx="52">
                  <c:v>3371</c:v>
                </c:pt>
                <c:pt idx="53">
                  <c:v>3401</c:v>
                </c:pt>
                <c:pt idx="54">
                  <c:v>3431</c:v>
                </c:pt>
                <c:pt idx="55">
                  <c:v>3461</c:v>
                </c:pt>
                <c:pt idx="56">
                  <c:v>3492</c:v>
                </c:pt>
                <c:pt idx="57">
                  <c:v>3521</c:v>
                </c:pt>
                <c:pt idx="58">
                  <c:v>3551</c:v>
                </c:pt>
                <c:pt idx="59">
                  <c:v>3581</c:v>
                </c:pt>
              </c:numCache>
            </c:numRef>
          </c:xVal>
          <c:yVal>
            <c:numRef>
              <c:f>Calculation!$E$62:$E$121</c:f>
              <c:numCache>
                <c:formatCode>General</c:formatCode>
                <c:ptCount val="60"/>
                <c:pt idx="0">
                  <c:v>0.44451813740831486</c:v>
                </c:pt>
                <c:pt idx="1">
                  <c:v>0.4473506671365064</c:v>
                </c:pt>
                <c:pt idx="2">
                  <c:v>0.45001846990511279</c:v>
                </c:pt>
                <c:pt idx="3">
                  <c:v>0.45253112547986218</c:v>
                </c:pt>
                <c:pt idx="4">
                  <c:v>0.45489765651117131</c:v>
                </c:pt>
                <c:pt idx="5">
                  <c:v>0.45712656093342086</c:v>
                </c:pt>
                <c:pt idx="6">
                  <c:v>0.45922584248003778</c:v>
                </c:pt>
                <c:pt idx="7">
                  <c:v>0.46120303942395996</c:v>
                </c:pt>
                <c:pt idx="8">
                  <c:v>0.46306525164668688</c:v>
                </c:pt>
                <c:pt idx="9">
                  <c:v>0.46481916613311858</c:v>
                </c:pt>
                <c:pt idx="10">
                  <c:v>0.46647108098373125</c:v>
                </c:pt>
                <c:pt idx="11">
                  <c:v>0.46807720125015606</c:v>
                </c:pt>
                <c:pt idx="12">
                  <c:v>0.46949229413648197</c:v>
                </c:pt>
                <c:pt idx="13">
                  <c:v>0.4708724412594395</c:v>
                </c:pt>
                <c:pt idx="14">
                  <c:v>0.47217232534505543</c:v>
                </c:pt>
                <c:pt idx="15">
                  <c:v>0.4733966141240783</c:v>
                </c:pt>
                <c:pt idx="16">
                  <c:v>0.47454970387340861</c:v>
                </c:pt>
                <c:pt idx="17">
                  <c:v>0.47563573520261165</c:v>
                </c:pt>
                <c:pt idx="18">
                  <c:v>0.47665860792235926</c:v>
                </c:pt>
                <c:pt idx="19">
                  <c:v>0.4776219950481907</c:v>
                </c:pt>
                <c:pt idx="20">
                  <c:v>0.47852935598987933</c:v>
                </c:pt>
                <c:pt idx="21">
                  <c:v>0.47938394897376579</c:v>
                </c:pt>
                <c:pt idx="22">
                  <c:v>0.48018884274266521</c:v>
                </c:pt>
                <c:pt idx="23">
                  <c:v>0.48094692757536178</c:v>
                </c:pt>
                <c:pt idx="24">
                  <c:v>0.48166092566525914</c:v>
                </c:pt>
                <c:pt idx="25">
                  <c:v>0.48233340089545701</c:v>
                </c:pt>
                <c:pt idx="26">
                  <c:v>0.48296676804535327</c:v>
                </c:pt>
                <c:pt idx="27">
                  <c:v>0.48356330146183268</c:v>
                </c:pt>
                <c:pt idx="28">
                  <c:v>0.48412514322617883</c:v>
                </c:pt>
                <c:pt idx="29">
                  <c:v>0.48465431084603583</c:v>
                </c:pt>
                <c:pt idx="30">
                  <c:v>0.48515270450004094</c:v>
                </c:pt>
                <c:pt idx="31">
                  <c:v>0.48562211386114218</c:v>
                </c:pt>
                <c:pt idx="32">
                  <c:v>0.48606422452310338</c:v>
                </c:pt>
                <c:pt idx="33">
                  <c:v>0.48648062405327303</c:v>
                </c:pt>
                <c:pt idx="34">
                  <c:v>0.48688548010507693</c:v>
                </c:pt>
                <c:pt idx="35">
                  <c:v>0.48724218372862871</c:v>
                </c:pt>
                <c:pt idx="36">
                  <c:v>0.48759007854496955</c:v>
                </c:pt>
                <c:pt idx="37">
                  <c:v>0.48791774139171057</c:v>
                </c:pt>
                <c:pt idx="38">
                  <c:v>0.48822634886756688</c:v>
                </c:pt>
                <c:pt idx="39">
                  <c:v>0.4885170091456596</c:v>
                </c:pt>
                <c:pt idx="40">
                  <c:v>0.48879076595283522</c:v>
                </c:pt>
                <c:pt idx="41">
                  <c:v>0.48904860231756569</c:v>
                </c:pt>
                <c:pt idx="42">
                  <c:v>0.48929144409988812</c:v>
                </c:pt>
                <c:pt idx="43">
                  <c:v>0.48952016331605919</c:v>
                </c:pt>
                <c:pt idx="44">
                  <c:v>0.48973558126986272</c:v>
                </c:pt>
                <c:pt idx="45">
                  <c:v>0.48994502738097873</c:v>
                </c:pt>
                <c:pt idx="46">
                  <c:v>0.4901295625668578</c:v>
                </c:pt>
                <c:pt idx="47">
                  <c:v>0.4903095406505133</c:v>
                </c:pt>
                <c:pt idx="48">
                  <c:v>0.49047905203289555</c:v>
                </c:pt>
                <c:pt idx="49">
                  <c:v>0.49063870540942633</c:v>
                </c:pt>
                <c:pt idx="50">
                  <c:v>0.49078907407658884</c:v>
                </c:pt>
                <c:pt idx="51">
                  <c:v>0.4909306979905676</c:v>
                </c:pt>
                <c:pt idx="52">
                  <c:v>0.49106408570616794</c:v>
                </c:pt>
                <c:pt idx="53">
                  <c:v>0.49118971620297608</c:v>
                </c:pt>
                <c:pt idx="54">
                  <c:v>0.4913080406053188</c:v>
                </c:pt>
                <c:pt idx="55">
                  <c:v>0.49141948380219752</c:v>
                </c:pt>
                <c:pt idx="56">
                  <c:v>0.49152783755723256</c:v>
                </c:pt>
                <c:pt idx="57">
                  <c:v>0.49162330402457133</c:v>
                </c:pt>
                <c:pt idx="58">
                  <c:v>0.49171641294449431</c:v>
                </c:pt>
                <c:pt idx="59">
                  <c:v>0.49180410707595579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3624</c:v>
                </c:pt>
                <c:pt idx="1">
                  <c:v>3654</c:v>
                </c:pt>
                <c:pt idx="2">
                  <c:v>3685</c:v>
                </c:pt>
                <c:pt idx="3">
                  <c:v>3715</c:v>
                </c:pt>
                <c:pt idx="4">
                  <c:v>3745</c:v>
                </c:pt>
                <c:pt idx="5">
                  <c:v>3775</c:v>
                </c:pt>
                <c:pt idx="6">
                  <c:v>3804</c:v>
                </c:pt>
                <c:pt idx="7">
                  <c:v>3834</c:v>
                </c:pt>
                <c:pt idx="8">
                  <c:v>3865</c:v>
                </c:pt>
                <c:pt idx="9">
                  <c:v>3895</c:v>
                </c:pt>
                <c:pt idx="10">
                  <c:v>3925</c:v>
                </c:pt>
                <c:pt idx="11">
                  <c:v>3954</c:v>
                </c:pt>
                <c:pt idx="12">
                  <c:v>3984</c:v>
                </c:pt>
                <c:pt idx="13">
                  <c:v>4015</c:v>
                </c:pt>
                <c:pt idx="14">
                  <c:v>4045</c:v>
                </c:pt>
                <c:pt idx="15">
                  <c:v>4075</c:v>
                </c:pt>
                <c:pt idx="16">
                  <c:v>4105</c:v>
                </c:pt>
                <c:pt idx="17">
                  <c:v>4134</c:v>
                </c:pt>
                <c:pt idx="18">
                  <c:v>4164</c:v>
                </c:pt>
                <c:pt idx="19">
                  <c:v>4195</c:v>
                </c:pt>
                <c:pt idx="20">
                  <c:v>4225</c:v>
                </c:pt>
                <c:pt idx="21">
                  <c:v>4255</c:v>
                </c:pt>
                <c:pt idx="22">
                  <c:v>4285</c:v>
                </c:pt>
                <c:pt idx="23">
                  <c:v>4315</c:v>
                </c:pt>
                <c:pt idx="24">
                  <c:v>4344</c:v>
                </c:pt>
                <c:pt idx="25">
                  <c:v>4375</c:v>
                </c:pt>
                <c:pt idx="26">
                  <c:v>4405</c:v>
                </c:pt>
                <c:pt idx="27">
                  <c:v>4435</c:v>
                </c:pt>
                <c:pt idx="28">
                  <c:v>4465</c:v>
                </c:pt>
                <c:pt idx="29">
                  <c:v>4494</c:v>
                </c:pt>
                <c:pt idx="30">
                  <c:v>4524</c:v>
                </c:pt>
                <c:pt idx="31">
                  <c:v>4555</c:v>
                </c:pt>
                <c:pt idx="32">
                  <c:v>4585</c:v>
                </c:pt>
                <c:pt idx="33">
                  <c:v>4615</c:v>
                </c:pt>
                <c:pt idx="34">
                  <c:v>4645</c:v>
                </c:pt>
                <c:pt idx="35">
                  <c:v>4674</c:v>
                </c:pt>
                <c:pt idx="36">
                  <c:v>4704</c:v>
                </c:pt>
                <c:pt idx="37">
                  <c:v>4735</c:v>
                </c:pt>
                <c:pt idx="38">
                  <c:v>4765</c:v>
                </c:pt>
                <c:pt idx="39">
                  <c:v>4795</c:v>
                </c:pt>
                <c:pt idx="40">
                  <c:v>4825</c:v>
                </c:pt>
                <c:pt idx="41">
                  <c:v>4854</c:v>
                </c:pt>
                <c:pt idx="42">
                  <c:v>4884</c:v>
                </c:pt>
                <c:pt idx="43">
                  <c:v>4915</c:v>
                </c:pt>
                <c:pt idx="44">
                  <c:v>4945</c:v>
                </c:pt>
                <c:pt idx="45">
                  <c:v>4975</c:v>
                </c:pt>
                <c:pt idx="46">
                  <c:v>5004</c:v>
                </c:pt>
                <c:pt idx="47">
                  <c:v>5034</c:v>
                </c:pt>
                <c:pt idx="48">
                  <c:v>5065</c:v>
                </c:pt>
                <c:pt idx="49">
                  <c:v>5095</c:v>
                </c:pt>
                <c:pt idx="50">
                  <c:v>5125</c:v>
                </c:pt>
                <c:pt idx="51">
                  <c:v>5155</c:v>
                </c:pt>
                <c:pt idx="52">
                  <c:v>5184</c:v>
                </c:pt>
                <c:pt idx="53">
                  <c:v>5215</c:v>
                </c:pt>
                <c:pt idx="54">
                  <c:v>5245</c:v>
                </c:pt>
                <c:pt idx="55">
                  <c:v>5275</c:v>
                </c:pt>
                <c:pt idx="56">
                  <c:v>5305</c:v>
                </c:pt>
                <c:pt idx="57">
                  <c:v>5334</c:v>
                </c:pt>
                <c:pt idx="58">
                  <c:v>5364</c:v>
                </c:pt>
                <c:pt idx="59">
                  <c:v>5395</c:v>
                </c:pt>
              </c:numCache>
            </c:numRef>
          </c:xVal>
          <c:yVal>
            <c:numRef>
              <c:f>Calculation!$C$122:$C$181</c:f>
              <c:numCache>
                <c:formatCode>General</c:formatCode>
                <c:ptCount val="60"/>
                <c:pt idx="0">
                  <c:v>0.49521810123629584</c:v>
                </c:pt>
                <c:pt idx="1">
                  <c:v>0.4851877770002333</c:v>
                </c:pt>
                <c:pt idx="2">
                  <c:v>0.46684744576627019</c:v>
                </c:pt>
                <c:pt idx="3">
                  <c:v>0.4571378586424073</c:v>
                </c:pt>
                <c:pt idx="4">
                  <c:v>0.44993585257756008</c:v>
                </c:pt>
                <c:pt idx="5">
                  <c:v>0.4431128994634943</c:v>
                </c:pt>
                <c:pt idx="6">
                  <c:v>0.43801026358759043</c:v>
                </c:pt>
                <c:pt idx="7">
                  <c:v>0.43270352227665038</c:v>
                </c:pt>
                <c:pt idx="8">
                  <c:v>0.42832983438301847</c:v>
                </c:pt>
                <c:pt idx="9">
                  <c:v>0.42311056682995107</c:v>
                </c:pt>
                <c:pt idx="10">
                  <c:v>0.41905761604851882</c:v>
                </c:pt>
                <c:pt idx="11">
                  <c:v>0.41587940284581293</c:v>
                </c:pt>
                <c:pt idx="12">
                  <c:v>0.41168066246792628</c:v>
                </c:pt>
                <c:pt idx="13">
                  <c:v>0.40931887100536507</c:v>
                </c:pt>
                <c:pt idx="14">
                  <c:v>0.40509097270818761</c:v>
                </c:pt>
                <c:pt idx="15">
                  <c:v>0.40299160251924426</c:v>
                </c:pt>
                <c:pt idx="16">
                  <c:v>0.40030907394448334</c:v>
                </c:pt>
                <c:pt idx="17">
                  <c:v>0.39739328201539537</c:v>
                </c:pt>
                <c:pt idx="18">
                  <c:v>0.39430254257056213</c:v>
                </c:pt>
                <c:pt idx="19">
                  <c:v>0.39185327735012826</c:v>
                </c:pt>
                <c:pt idx="20">
                  <c:v>0.3897247492418941</c:v>
                </c:pt>
                <c:pt idx="21">
                  <c:v>0.38721716818287855</c:v>
                </c:pt>
                <c:pt idx="22">
                  <c:v>0.38485537672031728</c:v>
                </c:pt>
                <c:pt idx="23">
                  <c:v>0.38258105901562867</c:v>
                </c:pt>
                <c:pt idx="24">
                  <c:v>0.38080242593888503</c:v>
                </c:pt>
                <c:pt idx="25">
                  <c:v>0.3782656869605785</c:v>
                </c:pt>
                <c:pt idx="26">
                  <c:v>0.37724515978539774</c:v>
                </c:pt>
                <c:pt idx="27">
                  <c:v>0.37497084208070913</c:v>
                </c:pt>
                <c:pt idx="28">
                  <c:v>0.37234662934453</c:v>
                </c:pt>
                <c:pt idx="29">
                  <c:v>0.37182178679729416</c:v>
                </c:pt>
                <c:pt idx="30">
                  <c:v>0.3697807324469326</c:v>
                </c:pt>
                <c:pt idx="31">
                  <c:v>0.36765220433869844</c:v>
                </c:pt>
                <c:pt idx="32">
                  <c:v>0.36552367623046422</c:v>
                </c:pt>
                <c:pt idx="33">
                  <c:v>0.36386167483088411</c:v>
                </c:pt>
                <c:pt idx="34">
                  <c:v>0.36237462094704925</c:v>
                </c:pt>
                <c:pt idx="35">
                  <c:v>0.36147072544903197</c:v>
                </c:pt>
                <c:pt idx="36">
                  <c:v>0.3595754606951248</c:v>
                </c:pt>
                <c:pt idx="37">
                  <c:v>0.35867156519710758</c:v>
                </c:pt>
                <c:pt idx="38">
                  <c:v>0.3569804058782366</c:v>
                </c:pt>
                <c:pt idx="39">
                  <c:v>0.35549335199440169</c:v>
                </c:pt>
                <c:pt idx="40">
                  <c:v>0.35397714019127596</c:v>
                </c:pt>
                <c:pt idx="41">
                  <c:v>0.35266503382318642</c:v>
                </c:pt>
                <c:pt idx="42">
                  <c:v>0.35158619080942388</c:v>
                </c:pt>
                <c:pt idx="43">
                  <c:v>0.35033240027991608</c:v>
                </c:pt>
                <c:pt idx="44">
                  <c:v>0.3492827151854444</c:v>
                </c:pt>
                <c:pt idx="45">
                  <c:v>0.34729997667366458</c:v>
                </c:pt>
                <c:pt idx="46">
                  <c:v>0.34642523909493822</c:v>
                </c:pt>
                <c:pt idx="47">
                  <c:v>0.34610450198273857</c:v>
                </c:pt>
                <c:pt idx="48">
                  <c:v>0.34423839514812227</c:v>
                </c:pt>
                <c:pt idx="49">
                  <c:v>0.3429554466993236</c:v>
                </c:pt>
                <c:pt idx="50">
                  <c:v>0.34181828784697926</c:v>
                </c:pt>
                <c:pt idx="51">
                  <c:v>0.34123512946116169</c:v>
                </c:pt>
                <c:pt idx="52">
                  <c:v>0.3399230230930721</c:v>
                </c:pt>
                <c:pt idx="53">
                  <c:v>0.33948565430370892</c:v>
                </c:pt>
                <c:pt idx="54">
                  <c:v>0.33829017961278285</c:v>
                </c:pt>
                <c:pt idx="55">
                  <c:v>0.33671565197107539</c:v>
                </c:pt>
                <c:pt idx="56">
                  <c:v>0.33642407277816655</c:v>
                </c:pt>
                <c:pt idx="57">
                  <c:v>0.33546186144156753</c:v>
                </c:pt>
                <c:pt idx="58">
                  <c:v>0.33476207137858643</c:v>
                </c:pt>
                <c:pt idx="59">
                  <c:v>0.33382901796127828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Calculation!$B$122:$B$181</c:f>
              <c:numCache>
                <c:formatCode>General</c:formatCode>
                <c:ptCount val="60"/>
                <c:pt idx="0">
                  <c:v>3624</c:v>
                </c:pt>
                <c:pt idx="1">
                  <c:v>3654</c:v>
                </c:pt>
                <c:pt idx="2">
                  <c:v>3685</c:v>
                </c:pt>
                <c:pt idx="3">
                  <c:v>3715</c:v>
                </c:pt>
                <c:pt idx="4">
                  <c:v>3745</c:v>
                </c:pt>
                <c:pt idx="5">
                  <c:v>3775</c:v>
                </c:pt>
                <c:pt idx="6">
                  <c:v>3804</c:v>
                </c:pt>
                <c:pt idx="7">
                  <c:v>3834</c:v>
                </c:pt>
                <c:pt idx="8">
                  <c:v>3865</c:v>
                </c:pt>
                <c:pt idx="9">
                  <c:v>3895</c:v>
                </c:pt>
                <c:pt idx="10">
                  <c:v>3925</c:v>
                </c:pt>
                <c:pt idx="11">
                  <c:v>3954</c:v>
                </c:pt>
                <c:pt idx="12">
                  <c:v>3984</c:v>
                </c:pt>
                <c:pt idx="13">
                  <c:v>4015</c:v>
                </c:pt>
                <c:pt idx="14">
                  <c:v>4045</c:v>
                </c:pt>
                <c:pt idx="15">
                  <c:v>4075</c:v>
                </c:pt>
                <c:pt idx="16">
                  <c:v>4105</c:v>
                </c:pt>
                <c:pt idx="17">
                  <c:v>4134</c:v>
                </c:pt>
                <c:pt idx="18">
                  <c:v>4164</c:v>
                </c:pt>
                <c:pt idx="19">
                  <c:v>4195</c:v>
                </c:pt>
                <c:pt idx="20">
                  <c:v>4225</c:v>
                </c:pt>
                <c:pt idx="21">
                  <c:v>4255</c:v>
                </c:pt>
                <c:pt idx="22">
                  <c:v>4285</c:v>
                </c:pt>
                <c:pt idx="23">
                  <c:v>4315</c:v>
                </c:pt>
                <c:pt idx="24">
                  <c:v>4344</c:v>
                </c:pt>
                <c:pt idx="25">
                  <c:v>4375</c:v>
                </c:pt>
                <c:pt idx="26">
                  <c:v>4405</c:v>
                </c:pt>
                <c:pt idx="27">
                  <c:v>4435</c:v>
                </c:pt>
                <c:pt idx="28">
                  <c:v>4465</c:v>
                </c:pt>
                <c:pt idx="29">
                  <c:v>4494</c:v>
                </c:pt>
                <c:pt idx="30">
                  <c:v>4524</c:v>
                </c:pt>
                <c:pt idx="31">
                  <c:v>4555</c:v>
                </c:pt>
                <c:pt idx="32">
                  <c:v>4585</c:v>
                </c:pt>
                <c:pt idx="33">
                  <c:v>4615</c:v>
                </c:pt>
                <c:pt idx="34">
                  <c:v>4645</c:v>
                </c:pt>
                <c:pt idx="35">
                  <c:v>4674</c:v>
                </c:pt>
                <c:pt idx="36">
                  <c:v>4704</c:v>
                </c:pt>
                <c:pt idx="37">
                  <c:v>4735</c:v>
                </c:pt>
                <c:pt idx="38">
                  <c:v>4765</c:v>
                </c:pt>
                <c:pt idx="39">
                  <c:v>4795</c:v>
                </c:pt>
                <c:pt idx="40">
                  <c:v>4825</c:v>
                </c:pt>
                <c:pt idx="41">
                  <c:v>4854</c:v>
                </c:pt>
                <c:pt idx="42">
                  <c:v>4884</c:v>
                </c:pt>
                <c:pt idx="43">
                  <c:v>4915</c:v>
                </c:pt>
                <c:pt idx="44">
                  <c:v>4945</c:v>
                </c:pt>
                <c:pt idx="45">
                  <c:v>4975</c:v>
                </c:pt>
                <c:pt idx="46">
                  <c:v>5004</c:v>
                </c:pt>
                <c:pt idx="47">
                  <c:v>5034</c:v>
                </c:pt>
                <c:pt idx="48">
                  <c:v>5065</c:v>
                </c:pt>
                <c:pt idx="49">
                  <c:v>5095</c:v>
                </c:pt>
                <c:pt idx="50">
                  <c:v>5125</c:v>
                </c:pt>
                <c:pt idx="51">
                  <c:v>5155</c:v>
                </c:pt>
                <c:pt idx="52">
                  <c:v>5184</c:v>
                </c:pt>
                <c:pt idx="53">
                  <c:v>5215</c:v>
                </c:pt>
                <c:pt idx="54">
                  <c:v>5245</c:v>
                </c:pt>
                <c:pt idx="55">
                  <c:v>5275</c:v>
                </c:pt>
                <c:pt idx="56">
                  <c:v>5305</c:v>
                </c:pt>
                <c:pt idx="57">
                  <c:v>5334</c:v>
                </c:pt>
                <c:pt idx="58">
                  <c:v>5364</c:v>
                </c:pt>
                <c:pt idx="59">
                  <c:v>5395</c:v>
                </c:pt>
              </c:numCache>
            </c:numRef>
          </c:xVal>
          <c:yVal>
            <c:numRef>
              <c:f>Calculation!$F$122:$F$181</c:f>
              <c:numCache>
                <c:formatCode>General</c:formatCode>
                <c:ptCount val="60"/>
                <c:pt idx="0">
                  <c:v>0.4522530482550336</c:v>
                </c:pt>
                <c:pt idx="1">
                  <c:v>0.44825175667598549</c:v>
                </c:pt>
                <c:pt idx="2">
                  <c:v>0.44423130694160262</c:v>
                </c:pt>
                <c:pt idx="3">
                  <c:v>0.44044804568871865</c:v>
                </c:pt>
                <c:pt idx="4">
                  <c:v>0.43676761319242263</c:v>
                </c:pt>
                <c:pt idx="5">
                  <c:v>0.43318721457483678</c:v>
                </c:pt>
                <c:pt idx="6">
                  <c:v>0.42981869399310324</c:v>
                </c:pt>
                <c:pt idx="7">
                  <c:v>0.42642716647722934</c:v>
                </c:pt>
                <c:pt idx="8">
                  <c:v>0.42301940035197449</c:v>
                </c:pt>
                <c:pt idx="9">
                  <c:v>0.41981267712638332</c:v>
                </c:pt>
                <c:pt idx="10">
                  <c:v>0.41669311239711804</c:v>
                </c:pt>
                <c:pt idx="11">
                  <c:v>0.41375815483541911</c:v>
                </c:pt>
                <c:pt idx="12">
                  <c:v>0.41080315156709951</c:v>
                </c:pt>
                <c:pt idx="13">
                  <c:v>0.4078339997643603</c:v>
                </c:pt>
                <c:pt idx="14">
                  <c:v>0.4050400145857449</c:v>
                </c:pt>
                <c:pt idx="15">
                  <c:v>0.40232196971435069</c:v>
                </c:pt>
                <c:pt idx="16">
                  <c:v>0.39967780109833345</c:v>
                </c:pt>
                <c:pt idx="17">
                  <c:v>0.39719010702961166</c:v>
                </c:pt>
                <c:pt idx="18">
                  <c:v>0.3946854220557694</c:v>
                </c:pt>
                <c:pt idx="19">
                  <c:v>0.39216874466826634</c:v>
                </c:pt>
                <c:pt idx="20">
                  <c:v>0.38980053994611197</c:v>
                </c:pt>
                <c:pt idx="21">
                  <c:v>0.38749670285036442</c:v>
                </c:pt>
                <c:pt idx="22">
                  <c:v>0.38525548387377428</c:v>
                </c:pt>
                <c:pt idx="23">
                  <c:v>0.38307518106056793</c:v>
                </c:pt>
                <c:pt idx="24">
                  <c:v>0.38102390250610091</c:v>
                </c:pt>
                <c:pt idx="25">
                  <c:v>0.37889074613904483</c:v>
                </c:pt>
                <c:pt idx="26">
                  <c:v>0.37688343641923683</c:v>
                </c:pt>
                <c:pt idx="27">
                  <c:v>0.37493068522678863</c:v>
                </c:pt>
                <c:pt idx="28">
                  <c:v>0.373031009665026</c:v>
                </c:pt>
                <c:pt idx="29">
                  <c:v>0.371243751621471</c:v>
                </c:pt>
                <c:pt idx="30">
                  <c:v>0.36944428663807327</c:v>
                </c:pt>
                <c:pt idx="31">
                  <c:v>0.36763620582926265</c:v>
                </c:pt>
                <c:pt idx="32">
                  <c:v>0.3659347936694346</c:v>
                </c:pt>
                <c:pt idx="33">
                  <c:v>0.36427962576427053</c:v>
                </c:pt>
                <c:pt idx="34">
                  <c:v>0.36266944519840338</c:v>
                </c:pt>
                <c:pt idx="35">
                  <c:v>0.36115455064174973</c:v>
                </c:pt>
                <c:pt idx="36">
                  <c:v>0.35962930938290183</c:v>
                </c:pt>
                <c:pt idx="37">
                  <c:v>0.35809676527986406</c:v>
                </c:pt>
                <c:pt idx="38">
                  <c:v>0.35665463439739731</c:v>
                </c:pt>
                <c:pt idx="39">
                  <c:v>0.35525170052395766</c:v>
                </c:pt>
                <c:pt idx="40">
                  <c:v>0.35388689828778491</c:v>
                </c:pt>
                <c:pt idx="41">
                  <c:v>0.35260286125348295</c:v>
                </c:pt>
                <c:pt idx="42">
                  <c:v>0.35131005426965412</c:v>
                </c:pt>
                <c:pt idx="43">
                  <c:v>0.35001105733527432</c:v>
                </c:pt>
                <c:pt idx="44">
                  <c:v>0.34878869538720031</c:v>
                </c:pt>
                <c:pt idx="45">
                  <c:v>0.34759955714502944</c:v>
                </c:pt>
                <c:pt idx="46">
                  <c:v>0.34648078879795091</c:v>
                </c:pt>
                <c:pt idx="47">
                  <c:v>0.34535437928346518</c:v>
                </c:pt>
                <c:pt idx="48">
                  <c:v>0.34422257652831634</c:v>
                </c:pt>
                <c:pt idx="49">
                  <c:v>0.34315754505364238</c:v>
                </c:pt>
                <c:pt idx="50">
                  <c:v>0.34212146105442615</c:v>
                </c:pt>
                <c:pt idx="51">
                  <c:v>0.34111353774045972</c:v>
                </c:pt>
                <c:pt idx="52">
                  <c:v>0.34016526052595375</c:v>
                </c:pt>
                <c:pt idx="53">
                  <c:v>0.33917913235069819</c:v>
                </c:pt>
                <c:pt idx="54">
                  <c:v>0.33825118130981929</c:v>
                </c:pt>
                <c:pt idx="55">
                  <c:v>0.33734845190850743</c:v>
                </c:pt>
                <c:pt idx="56">
                  <c:v>0.3364702586244942</c:v>
                </c:pt>
                <c:pt idx="57">
                  <c:v>0.33564403437744844</c:v>
                </c:pt>
                <c:pt idx="58">
                  <c:v>0.33481216703386346</c:v>
                </c:pt>
                <c:pt idx="59">
                  <c:v>0.33397631671541361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5430</c:v>
                </c:pt>
                <c:pt idx="1">
                  <c:v>5460</c:v>
                </c:pt>
                <c:pt idx="2">
                  <c:v>5491</c:v>
                </c:pt>
                <c:pt idx="3">
                  <c:v>5521</c:v>
                </c:pt>
                <c:pt idx="4">
                  <c:v>5551</c:v>
                </c:pt>
                <c:pt idx="5">
                  <c:v>5581</c:v>
                </c:pt>
                <c:pt idx="6">
                  <c:v>5610</c:v>
                </c:pt>
                <c:pt idx="7">
                  <c:v>5640</c:v>
                </c:pt>
                <c:pt idx="8">
                  <c:v>5671</c:v>
                </c:pt>
                <c:pt idx="9">
                  <c:v>5701</c:v>
                </c:pt>
                <c:pt idx="10">
                  <c:v>5731</c:v>
                </c:pt>
                <c:pt idx="11">
                  <c:v>5761</c:v>
                </c:pt>
                <c:pt idx="12">
                  <c:v>5790</c:v>
                </c:pt>
                <c:pt idx="13">
                  <c:v>5820</c:v>
                </c:pt>
                <c:pt idx="14">
                  <c:v>5851</c:v>
                </c:pt>
                <c:pt idx="15">
                  <c:v>5881</c:v>
                </c:pt>
                <c:pt idx="16">
                  <c:v>5911</c:v>
                </c:pt>
                <c:pt idx="17">
                  <c:v>5941</c:v>
                </c:pt>
                <c:pt idx="18">
                  <c:v>5970</c:v>
                </c:pt>
                <c:pt idx="19">
                  <c:v>6000</c:v>
                </c:pt>
                <c:pt idx="20">
                  <c:v>6031</c:v>
                </c:pt>
                <c:pt idx="21">
                  <c:v>6061</c:v>
                </c:pt>
                <c:pt idx="22">
                  <c:v>6091</c:v>
                </c:pt>
                <c:pt idx="23">
                  <c:v>6121</c:v>
                </c:pt>
                <c:pt idx="24">
                  <c:v>6150</c:v>
                </c:pt>
                <c:pt idx="25">
                  <c:v>6181</c:v>
                </c:pt>
                <c:pt idx="26">
                  <c:v>6211</c:v>
                </c:pt>
                <c:pt idx="27">
                  <c:v>6241</c:v>
                </c:pt>
                <c:pt idx="28">
                  <c:v>6271</c:v>
                </c:pt>
                <c:pt idx="29">
                  <c:v>6300</c:v>
                </c:pt>
                <c:pt idx="30">
                  <c:v>6330</c:v>
                </c:pt>
                <c:pt idx="31">
                  <c:v>6361</c:v>
                </c:pt>
                <c:pt idx="32">
                  <c:v>6391</c:v>
                </c:pt>
                <c:pt idx="33">
                  <c:v>6421</c:v>
                </c:pt>
                <c:pt idx="34">
                  <c:v>6451</c:v>
                </c:pt>
                <c:pt idx="35">
                  <c:v>6480</c:v>
                </c:pt>
                <c:pt idx="36">
                  <c:v>6511</c:v>
                </c:pt>
                <c:pt idx="37">
                  <c:v>6541</c:v>
                </c:pt>
                <c:pt idx="38">
                  <c:v>6571</c:v>
                </c:pt>
                <c:pt idx="39">
                  <c:v>6601</c:v>
                </c:pt>
                <c:pt idx="40">
                  <c:v>6630</c:v>
                </c:pt>
                <c:pt idx="41">
                  <c:v>6660</c:v>
                </c:pt>
                <c:pt idx="42">
                  <c:v>6691</c:v>
                </c:pt>
                <c:pt idx="43">
                  <c:v>6721</c:v>
                </c:pt>
                <c:pt idx="44">
                  <c:v>6751</c:v>
                </c:pt>
                <c:pt idx="45">
                  <c:v>6780</c:v>
                </c:pt>
                <c:pt idx="46">
                  <c:v>6810</c:v>
                </c:pt>
                <c:pt idx="47">
                  <c:v>6841</c:v>
                </c:pt>
                <c:pt idx="48">
                  <c:v>6871</c:v>
                </c:pt>
                <c:pt idx="49">
                  <c:v>6901</c:v>
                </c:pt>
                <c:pt idx="50">
                  <c:v>6931</c:v>
                </c:pt>
                <c:pt idx="51">
                  <c:v>6960</c:v>
                </c:pt>
                <c:pt idx="52">
                  <c:v>6990</c:v>
                </c:pt>
                <c:pt idx="53">
                  <c:v>7021</c:v>
                </c:pt>
                <c:pt idx="54">
                  <c:v>7051</c:v>
                </c:pt>
                <c:pt idx="55">
                  <c:v>7081</c:v>
                </c:pt>
                <c:pt idx="56">
                  <c:v>7111</c:v>
                </c:pt>
                <c:pt idx="57">
                  <c:v>7140</c:v>
                </c:pt>
                <c:pt idx="58">
                  <c:v>7171</c:v>
                </c:pt>
                <c:pt idx="59">
                  <c:v>7201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0.33272101702822487</c:v>
                </c:pt>
                <c:pt idx="1">
                  <c:v>0.36838115232097041</c:v>
                </c:pt>
                <c:pt idx="2">
                  <c:v>0.4016503382318638</c:v>
                </c:pt>
                <c:pt idx="3">
                  <c:v>0.414188243526942</c:v>
                </c:pt>
                <c:pt idx="4">
                  <c:v>0.42500583158385818</c:v>
                </c:pt>
                <c:pt idx="5">
                  <c:v>0.4302542570562165</c:v>
                </c:pt>
                <c:pt idx="6">
                  <c:v>0.43894331700489853</c:v>
                </c:pt>
                <c:pt idx="7">
                  <c:v>0.44407511080009338</c:v>
                </c:pt>
                <c:pt idx="8">
                  <c:v>0.45025658968975973</c:v>
                </c:pt>
                <c:pt idx="9">
                  <c:v>0.45293911826452066</c:v>
                </c:pt>
                <c:pt idx="10">
                  <c:v>0.45629227898297181</c:v>
                </c:pt>
                <c:pt idx="11">
                  <c:v>0.46177396780965713</c:v>
                </c:pt>
                <c:pt idx="12">
                  <c:v>0.46361091672498256</c:v>
                </c:pt>
                <c:pt idx="13">
                  <c:v>0.46518544436669002</c:v>
                </c:pt>
                <c:pt idx="14">
                  <c:v>0.4688301842780499</c:v>
                </c:pt>
                <c:pt idx="15">
                  <c:v>0.47340797760671804</c:v>
                </c:pt>
                <c:pt idx="16">
                  <c:v>0.47282481922090042</c:v>
                </c:pt>
                <c:pt idx="17">
                  <c:v>0.4778691392582225</c:v>
                </c:pt>
                <c:pt idx="18">
                  <c:v>0.47550734779566134</c:v>
                </c:pt>
                <c:pt idx="19">
                  <c:v>0.4816013529274551</c:v>
                </c:pt>
                <c:pt idx="20">
                  <c:v>0.478248192209004</c:v>
                </c:pt>
                <c:pt idx="21">
                  <c:v>0.48233030090972706</c:v>
                </c:pt>
                <c:pt idx="22">
                  <c:v>0.48250524842547238</c:v>
                </c:pt>
                <c:pt idx="23">
                  <c:v>0.48335082808490792</c:v>
                </c:pt>
                <c:pt idx="24">
                  <c:v>0.48262188010263596</c:v>
                </c:pt>
                <c:pt idx="25">
                  <c:v>0.48434219734079781</c:v>
                </c:pt>
                <c:pt idx="26">
                  <c:v>0.48921156986237463</c:v>
                </c:pt>
                <c:pt idx="27">
                  <c:v>0.48903662234662937</c:v>
                </c:pt>
                <c:pt idx="28">
                  <c:v>0.48737462094704925</c:v>
                </c:pt>
                <c:pt idx="29">
                  <c:v>0.48684977839981342</c:v>
                </c:pt>
                <c:pt idx="30">
                  <c:v>0.48839514812223001</c:v>
                </c:pt>
                <c:pt idx="31">
                  <c:v>0.4880744110100303</c:v>
                </c:pt>
                <c:pt idx="32">
                  <c:v>0.49064030790762775</c:v>
                </c:pt>
                <c:pt idx="33">
                  <c:v>0.4904070445533007</c:v>
                </c:pt>
                <c:pt idx="34">
                  <c:v>0.48903662234662937</c:v>
                </c:pt>
                <c:pt idx="35">
                  <c:v>0.49134009797060885</c:v>
                </c:pt>
                <c:pt idx="36">
                  <c:v>0.49087357126195474</c:v>
                </c:pt>
                <c:pt idx="37">
                  <c:v>0.49285630977373457</c:v>
                </c:pt>
                <c:pt idx="38">
                  <c:v>0.49218567763004439</c:v>
                </c:pt>
                <c:pt idx="39">
                  <c:v>0.49154420340564503</c:v>
                </c:pt>
                <c:pt idx="40">
                  <c:v>0.49078609750408214</c:v>
                </c:pt>
                <c:pt idx="41">
                  <c:v>0.49285630977373457</c:v>
                </c:pt>
                <c:pt idx="42">
                  <c:v>0.49349778399813393</c:v>
                </c:pt>
                <c:pt idx="43">
                  <c:v>0.49308957312806168</c:v>
                </c:pt>
                <c:pt idx="44">
                  <c:v>0.49317704688593422</c:v>
                </c:pt>
                <c:pt idx="45">
                  <c:v>0.49378936319104272</c:v>
                </c:pt>
                <c:pt idx="46">
                  <c:v>0.49387683694891532</c:v>
                </c:pt>
                <c:pt idx="47">
                  <c:v>0.49413925822253324</c:v>
                </c:pt>
                <c:pt idx="48">
                  <c:v>0.49457662701189647</c:v>
                </c:pt>
                <c:pt idx="49">
                  <c:v>0.49317704688593422</c:v>
                </c:pt>
                <c:pt idx="50">
                  <c:v>0.49492652204338705</c:v>
                </c:pt>
                <c:pt idx="51">
                  <c:v>0.49428504781898769</c:v>
                </c:pt>
                <c:pt idx="52">
                  <c:v>0.49492652204338705</c:v>
                </c:pt>
                <c:pt idx="53">
                  <c:v>0.49612199673431306</c:v>
                </c:pt>
                <c:pt idx="54">
                  <c:v>0.49384767902962451</c:v>
                </c:pt>
                <c:pt idx="55">
                  <c:v>0.49565547002565902</c:v>
                </c:pt>
                <c:pt idx="56">
                  <c:v>0.49696757639374856</c:v>
                </c:pt>
                <c:pt idx="57">
                  <c:v>0.49784231397247497</c:v>
                </c:pt>
                <c:pt idx="58">
                  <c:v>0.49644273384651272</c:v>
                </c:pt>
                <c:pt idx="59">
                  <c:v>0.49515978539771405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5430</c:v>
                </c:pt>
                <c:pt idx="1">
                  <c:v>5460</c:v>
                </c:pt>
                <c:pt idx="2">
                  <c:v>5491</c:v>
                </c:pt>
                <c:pt idx="3">
                  <c:v>5521</c:v>
                </c:pt>
                <c:pt idx="4">
                  <c:v>5551</c:v>
                </c:pt>
                <c:pt idx="5">
                  <c:v>5581</c:v>
                </c:pt>
                <c:pt idx="6">
                  <c:v>5610</c:v>
                </c:pt>
                <c:pt idx="7">
                  <c:v>5640</c:v>
                </c:pt>
                <c:pt idx="8">
                  <c:v>5671</c:v>
                </c:pt>
                <c:pt idx="9">
                  <c:v>5701</c:v>
                </c:pt>
                <c:pt idx="10">
                  <c:v>5731</c:v>
                </c:pt>
                <c:pt idx="11">
                  <c:v>5761</c:v>
                </c:pt>
                <c:pt idx="12">
                  <c:v>5790</c:v>
                </c:pt>
                <c:pt idx="13">
                  <c:v>5820</c:v>
                </c:pt>
                <c:pt idx="14">
                  <c:v>5851</c:v>
                </c:pt>
                <c:pt idx="15">
                  <c:v>5881</c:v>
                </c:pt>
                <c:pt idx="16">
                  <c:v>5911</c:v>
                </c:pt>
                <c:pt idx="17">
                  <c:v>5941</c:v>
                </c:pt>
                <c:pt idx="18">
                  <c:v>5970</c:v>
                </c:pt>
                <c:pt idx="19">
                  <c:v>6000</c:v>
                </c:pt>
                <c:pt idx="20">
                  <c:v>6031</c:v>
                </c:pt>
                <c:pt idx="21">
                  <c:v>6061</c:v>
                </c:pt>
                <c:pt idx="22">
                  <c:v>6091</c:v>
                </c:pt>
                <c:pt idx="23">
                  <c:v>6121</c:v>
                </c:pt>
                <c:pt idx="24">
                  <c:v>6150</c:v>
                </c:pt>
                <c:pt idx="25">
                  <c:v>6181</c:v>
                </c:pt>
                <c:pt idx="26">
                  <c:v>6211</c:v>
                </c:pt>
                <c:pt idx="27">
                  <c:v>6241</c:v>
                </c:pt>
                <c:pt idx="28">
                  <c:v>6271</c:v>
                </c:pt>
                <c:pt idx="29">
                  <c:v>6300</c:v>
                </c:pt>
                <c:pt idx="30">
                  <c:v>6330</c:v>
                </c:pt>
                <c:pt idx="31">
                  <c:v>6361</c:v>
                </c:pt>
                <c:pt idx="32">
                  <c:v>6391</c:v>
                </c:pt>
                <c:pt idx="33">
                  <c:v>6421</c:v>
                </c:pt>
                <c:pt idx="34">
                  <c:v>6451</c:v>
                </c:pt>
                <c:pt idx="35">
                  <c:v>6480</c:v>
                </c:pt>
                <c:pt idx="36">
                  <c:v>6511</c:v>
                </c:pt>
                <c:pt idx="37">
                  <c:v>6541</c:v>
                </c:pt>
                <c:pt idx="38">
                  <c:v>6571</c:v>
                </c:pt>
                <c:pt idx="39">
                  <c:v>6601</c:v>
                </c:pt>
                <c:pt idx="40">
                  <c:v>6630</c:v>
                </c:pt>
                <c:pt idx="41">
                  <c:v>6660</c:v>
                </c:pt>
                <c:pt idx="42">
                  <c:v>6691</c:v>
                </c:pt>
                <c:pt idx="43">
                  <c:v>6721</c:v>
                </c:pt>
                <c:pt idx="44">
                  <c:v>6751</c:v>
                </c:pt>
                <c:pt idx="45">
                  <c:v>6780</c:v>
                </c:pt>
                <c:pt idx="46">
                  <c:v>6810</c:v>
                </c:pt>
                <c:pt idx="47">
                  <c:v>6841</c:v>
                </c:pt>
                <c:pt idx="48">
                  <c:v>6871</c:v>
                </c:pt>
                <c:pt idx="49">
                  <c:v>6901</c:v>
                </c:pt>
                <c:pt idx="50">
                  <c:v>6931</c:v>
                </c:pt>
                <c:pt idx="51">
                  <c:v>6960</c:v>
                </c:pt>
                <c:pt idx="52">
                  <c:v>6990</c:v>
                </c:pt>
                <c:pt idx="53">
                  <c:v>7021</c:v>
                </c:pt>
                <c:pt idx="54">
                  <c:v>7051</c:v>
                </c:pt>
                <c:pt idx="55">
                  <c:v>7081</c:v>
                </c:pt>
                <c:pt idx="56">
                  <c:v>7111</c:v>
                </c:pt>
                <c:pt idx="57">
                  <c:v>7140</c:v>
                </c:pt>
                <c:pt idx="58">
                  <c:v>7171</c:v>
                </c:pt>
                <c:pt idx="59">
                  <c:v>7201</c:v>
                </c:pt>
              </c:numCache>
            </c:numRef>
          </c:xVal>
          <c:yVal>
            <c:numRef>
              <c:f>Calculation!$E$182:$E$241</c:f>
              <c:numCache>
                <c:formatCode>General</c:formatCode>
                <c:ptCount val="60"/>
                <c:pt idx="0">
                  <c:v>0.39367879006451362</c:v>
                </c:pt>
                <c:pt idx="1">
                  <c:v>0.40298404521489534</c:v>
                </c:pt>
                <c:pt idx="2">
                  <c:v>0.41170357416423192</c:v>
                </c:pt>
                <c:pt idx="3">
                  <c:v>0.41935520791289915</c:v>
                </c:pt>
                <c:pt idx="4">
                  <c:v>0.42630486901907161</c:v>
                </c:pt>
                <c:pt idx="5">
                  <c:v>0.43261695753207174</c:v>
                </c:pt>
                <c:pt idx="6">
                  <c:v>0.4381676197967147</c:v>
                </c:pt>
                <c:pt idx="7">
                  <c:v>0.44339140131748728</c:v>
                </c:pt>
                <c:pt idx="8">
                  <c:v>0.44828636802815475</c:v>
                </c:pt>
                <c:pt idx="9">
                  <c:v>0.45258184003123758</c:v>
                </c:pt>
                <c:pt idx="10">
                  <c:v>0.45648323882958936</c:v>
                </c:pt>
                <c:pt idx="11">
                  <c:v>0.46002671730479677</c:v>
                </c:pt>
                <c:pt idx="12">
                  <c:v>0.46314274652672538</c:v>
                </c:pt>
                <c:pt idx="13">
                  <c:v>0.46607527152854067</c:v>
                </c:pt>
                <c:pt idx="14">
                  <c:v>0.4688232065646834</c:v>
                </c:pt>
                <c:pt idx="15">
                  <c:v>0.47123459743039003</c:v>
                </c:pt>
                <c:pt idx="16">
                  <c:v>0.47342476359119195</c:v>
                </c:pt>
                <c:pt idx="17">
                  <c:v>0.47541400054159244</c:v>
                </c:pt>
                <c:pt idx="18">
                  <c:v>0.47716327615033599</c:v>
                </c:pt>
                <c:pt idx="19">
                  <c:v>0.47880953621157218</c:v>
                </c:pt>
                <c:pt idx="20">
                  <c:v>0.48035217120976426</c:v>
                </c:pt>
                <c:pt idx="21">
                  <c:v>0.48170587713615376</c:v>
                </c:pt>
                <c:pt idx="22">
                  <c:v>0.48293539199988633</c:v>
                </c:pt>
                <c:pt idx="23">
                  <c:v>0.48405210927996151</c:v>
                </c:pt>
                <c:pt idx="24">
                  <c:v>0.48503411712950639</c:v>
                </c:pt>
                <c:pt idx="25">
                  <c:v>0.4859875946220743</c:v>
                </c:pt>
                <c:pt idx="26">
                  <c:v>0.48682429814162415</c:v>
                </c:pt>
                <c:pt idx="27">
                  <c:v>0.48758424119407701</c:v>
                </c:pt>
                <c:pt idx="28">
                  <c:v>0.48827446590268353</c:v>
                </c:pt>
                <c:pt idx="29">
                  <c:v>0.48888142891283393</c:v>
                </c:pt>
                <c:pt idx="30">
                  <c:v>0.48945264762603374</c:v>
                </c:pt>
                <c:pt idx="31">
                  <c:v>0.48998791055280522</c:v>
                </c:pt>
                <c:pt idx="32">
                  <c:v>0.49045761893942702</c:v>
                </c:pt>
                <c:pt idx="33">
                  <c:v>0.49088423555660593</c:v>
                </c:pt>
                <c:pt idx="34">
                  <c:v>0.49127171370951306</c:v>
                </c:pt>
                <c:pt idx="35">
                  <c:v>0.49161245043354429</c:v>
                </c:pt>
                <c:pt idx="36">
                  <c:v>0.49194328770475931</c:v>
                </c:pt>
                <c:pt idx="37">
                  <c:v>0.49223360678557826</c:v>
                </c:pt>
                <c:pt idx="38">
                  <c:v>0.49249729154763294</c:v>
                </c:pt>
                <c:pt idx="39">
                  <c:v>0.49273678546427019</c:v>
                </c:pt>
                <c:pt idx="40">
                  <c:v>0.49294738926726694</c:v>
                </c:pt>
                <c:pt idx="41">
                  <c:v>0.49314559052719709</c:v>
                </c:pt>
                <c:pt idx="42">
                  <c:v>0.49333131586151902</c:v>
                </c:pt>
                <c:pt idx="43">
                  <c:v>0.49349429510550541</c:v>
                </c:pt>
                <c:pt idx="44">
                  <c:v>0.4936423223831104</c:v>
                </c:pt>
                <c:pt idx="45">
                  <c:v>0.49377249315341054</c:v>
                </c:pt>
                <c:pt idx="46">
                  <c:v>0.49389499811444371</c:v>
                </c:pt>
                <c:pt idx="47">
                  <c:v>0.49400979190965982</c:v>
                </c:pt>
                <c:pt idx="48">
                  <c:v>0.4941105267180097</c:v>
                </c:pt>
                <c:pt idx="49">
                  <c:v>0.49420201996018809</c:v>
                </c:pt>
                <c:pt idx="50">
                  <c:v>0.49428511947168202</c:v>
                </c:pt>
                <c:pt idx="51">
                  <c:v>0.49435819470212433</c:v>
                </c:pt>
                <c:pt idx="52">
                  <c:v>0.49442696650271512</c:v>
                </c:pt>
                <c:pt idx="53">
                  <c:v>0.49449140941120695</c:v>
                </c:pt>
                <c:pt idx="54">
                  <c:v>0.49454795988960354</c:v>
                </c:pt>
                <c:pt idx="55">
                  <c:v>0.4945993223401805</c:v>
                </c:pt>
                <c:pt idx="56">
                  <c:v>0.49464597272058508</c:v>
                </c:pt>
                <c:pt idx="57">
                  <c:v>0.49468699567291058</c:v>
                </c:pt>
                <c:pt idx="58">
                  <c:v>0.49472682678193802</c:v>
                </c:pt>
                <c:pt idx="59">
                  <c:v>0.49476177970885099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7239</c:v>
                </c:pt>
                <c:pt idx="1">
                  <c:v>7269</c:v>
                </c:pt>
                <c:pt idx="2">
                  <c:v>7299</c:v>
                </c:pt>
                <c:pt idx="3">
                  <c:v>7329</c:v>
                </c:pt>
                <c:pt idx="4">
                  <c:v>7360</c:v>
                </c:pt>
                <c:pt idx="5">
                  <c:v>7390</c:v>
                </c:pt>
                <c:pt idx="6">
                  <c:v>7420</c:v>
                </c:pt>
                <c:pt idx="7">
                  <c:v>7449</c:v>
                </c:pt>
                <c:pt idx="8">
                  <c:v>7479</c:v>
                </c:pt>
                <c:pt idx="9">
                  <c:v>7509</c:v>
                </c:pt>
                <c:pt idx="10">
                  <c:v>7540</c:v>
                </c:pt>
                <c:pt idx="11">
                  <c:v>7570</c:v>
                </c:pt>
                <c:pt idx="12">
                  <c:v>7600</c:v>
                </c:pt>
                <c:pt idx="13">
                  <c:v>7629</c:v>
                </c:pt>
                <c:pt idx="14">
                  <c:v>7659</c:v>
                </c:pt>
                <c:pt idx="15">
                  <c:v>7690</c:v>
                </c:pt>
                <c:pt idx="16">
                  <c:v>7720</c:v>
                </c:pt>
                <c:pt idx="17">
                  <c:v>7750</c:v>
                </c:pt>
                <c:pt idx="18">
                  <c:v>7779</c:v>
                </c:pt>
                <c:pt idx="19">
                  <c:v>7809</c:v>
                </c:pt>
                <c:pt idx="20">
                  <c:v>7839</c:v>
                </c:pt>
                <c:pt idx="21">
                  <c:v>7870</c:v>
                </c:pt>
                <c:pt idx="22">
                  <c:v>7900</c:v>
                </c:pt>
                <c:pt idx="23">
                  <c:v>7930</c:v>
                </c:pt>
                <c:pt idx="24">
                  <c:v>7959</c:v>
                </c:pt>
                <c:pt idx="25">
                  <c:v>7989</c:v>
                </c:pt>
                <c:pt idx="26">
                  <c:v>8019</c:v>
                </c:pt>
                <c:pt idx="27">
                  <c:v>8050</c:v>
                </c:pt>
                <c:pt idx="28">
                  <c:v>8080</c:v>
                </c:pt>
                <c:pt idx="29">
                  <c:v>8110</c:v>
                </c:pt>
                <c:pt idx="30">
                  <c:v>8139</c:v>
                </c:pt>
                <c:pt idx="31">
                  <c:v>8169</c:v>
                </c:pt>
                <c:pt idx="32">
                  <c:v>8199</c:v>
                </c:pt>
                <c:pt idx="33">
                  <c:v>8230</c:v>
                </c:pt>
                <c:pt idx="34">
                  <c:v>8260</c:v>
                </c:pt>
                <c:pt idx="35">
                  <c:v>8290</c:v>
                </c:pt>
                <c:pt idx="36">
                  <c:v>8319</c:v>
                </c:pt>
                <c:pt idx="37">
                  <c:v>8349</c:v>
                </c:pt>
                <c:pt idx="38">
                  <c:v>8380</c:v>
                </c:pt>
                <c:pt idx="39">
                  <c:v>8410</c:v>
                </c:pt>
                <c:pt idx="40">
                  <c:v>8440</c:v>
                </c:pt>
                <c:pt idx="41">
                  <c:v>8470</c:v>
                </c:pt>
                <c:pt idx="42">
                  <c:v>8499</c:v>
                </c:pt>
                <c:pt idx="43">
                  <c:v>8529</c:v>
                </c:pt>
                <c:pt idx="44">
                  <c:v>8559</c:v>
                </c:pt>
                <c:pt idx="45">
                  <c:v>8590</c:v>
                </c:pt>
                <c:pt idx="46">
                  <c:v>8620</c:v>
                </c:pt>
                <c:pt idx="47">
                  <c:v>8650</c:v>
                </c:pt>
                <c:pt idx="48">
                  <c:v>8679</c:v>
                </c:pt>
                <c:pt idx="49">
                  <c:v>8709</c:v>
                </c:pt>
                <c:pt idx="50">
                  <c:v>8740</c:v>
                </c:pt>
                <c:pt idx="51">
                  <c:v>8770</c:v>
                </c:pt>
                <c:pt idx="52">
                  <c:v>8800</c:v>
                </c:pt>
                <c:pt idx="53">
                  <c:v>8829</c:v>
                </c:pt>
                <c:pt idx="54">
                  <c:v>8859</c:v>
                </c:pt>
                <c:pt idx="55">
                  <c:v>8889</c:v>
                </c:pt>
                <c:pt idx="56">
                  <c:v>8920</c:v>
                </c:pt>
                <c:pt idx="57">
                  <c:v>8950</c:v>
                </c:pt>
                <c:pt idx="58">
                  <c:v>8980</c:v>
                </c:pt>
                <c:pt idx="59">
                  <c:v>9010</c:v>
                </c:pt>
              </c:numCache>
            </c:numRef>
          </c:xVal>
          <c:yVal>
            <c:numRef>
              <c:f>Calculation!$C$242:$C$301</c:f>
              <c:numCache>
                <c:formatCode>General</c:formatCode>
                <c:ptCount val="60"/>
                <c:pt idx="0">
                  <c:v>0.49717168182878468</c:v>
                </c:pt>
                <c:pt idx="1">
                  <c:v>0.48305924889199908</c:v>
                </c:pt>
                <c:pt idx="2">
                  <c:v>0.46836365756939585</c:v>
                </c:pt>
                <c:pt idx="3">
                  <c:v>0.46008280849078609</c:v>
                </c:pt>
                <c:pt idx="4">
                  <c:v>0.45165616981572199</c:v>
                </c:pt>
                <c:pt idx="5">
                  <c:v>0.44398763704222072</c:v>
                </c:pt>
                <c:pt idx="6">
                  <c:v>0.43777700023326332</c:v>
                </c:pt>
                <c:pt idx="7">
                  <c:v>0.43252857476090512</c:v>
                </c:pt>
                <c:pt idx="8">
                  <c:v>0.42838815022160015</c:v>
                </c:pt>
                <c:pt idx="9">
                  <c:v>0.42375204105435044</c:v>
                </c:pt>
                <c:pt idx="10">
                  <c:v>0.419728248192209</c:v>
                </c:pt>
                <c:pt idx="11">
                  <c:v>0.41573361324935859</c:v>
                </c:pt>
                <c:pt idx="12">
                  <c:v>0.41264287380452536</c:v>
                </c:pt>
                <c:pt idx="13">
                  <c:v>0.40963960811756478</c:v>
                </c:pt>
                <c:pt idx="14">
                  <c:v>0.40672381618847686</c:v>
                </c:pt>
                <c:pt idx="15">
                  <c:v>0.40322486587357126</c:v>
                </c:pt>
                <c:pt idx="16">
                  <c:v>0.40147539071611854</c:v>
                </c:pt>
                <c:pt idx="17">
                  <c:v>0.39733496617681369</c:v>
                </c:pt>
                <c:pt idx="18">
                  <c:v>0.39532306974574299</c:v>
                </c:pt>
                <c:pt idx="19">
                  <c:v>0.39191159318871005</c:v>
                </c:pt>
                <c:pt idx="20">
                  <c:v>0.3901912759505482</c:v>
                </c:pt>
                <c:pt idx="21">
                  <c:v>0.38782948448798693</c:v>
                </c:pt>
                <c:pt idx="22">
                  <c:v>0.38520527175180785</c:v>
                </c:pt>
                <c:pt idx="23">
                  <c:v>0.38234779566130161</c:v>
                </c:pt>
                <c:pt idx="24">
                  <c:v>0.38088989969675763</c:v>
                </c:pt>
                <c:pt idx="25">
                  <c:v>0.37835316071845115</c:v>
                </c:pt>
                <c:pt idx="26">
                  <c:v>0.37771168649405179</c:v>
                </c:pt>
                <c:pt idx="27">
                  <c:v>0.37444599953347329</c:v>
                </c:pt>
                <c:pt idx="28">
                  <c:v>0.37325052484254723</c:v>
                </c:pt>
                <c:pt idx="29">
                  <c:v>0.37129694425005833</c:v>
                </c:pt>
                <c:pt idx="30">
                  <c:v>0.36972241660835087</c:v>
                </c:pt>
                <c:pt idx="31">
                  <c:v>0.36768136225798925</c:v>
                </c:pt>
                <c:pt idx="32">
                  <c:v>0.36636925588989971</c:v>
                </c:pt>
                <c:pt idx="33">
                  <c:v>0.36473641240961047</c:v>
                </c:pt>
                <c:pt idx="34">
                  <c:v>0.36380335899230232</c:v>
                </c:pt>
                <c:pt idx="35">
                  <c:v>0.36147072544903197</c:v>
                </c:pt>
                <c:pt idx="36">
                  <c:v>0.35986703988803359</c:v>
                </c:pt>
                <c:pt idx="37">
                  <c:v>0.35864240727781665</c:v>
                </c:pt>
                <c:pt idx="38">
                  <c:v>0.35668882668532775</c:v>
                </c:pt>
                <c:pt idx="39">
                  <c:v>0.35601819454163752</c:v>
                </c:pt>
                <c:pt idx="40">
                  <c:v>0.35491019360858411</c:v>
                </c:pt>
                <c:pt idx="41">
                  <c:v>0.35301492885467695</c:v>
                </c:pt>
                <c:pt idx="42">
                  <c:v>0.35214019127595053</c:v>
                </c:pt>
                <c:pt idx="43">
                  <c:v>0.35135292745509683</c:v>
                </c:pt>
                <c:pt idx="44">
                  <c:v>0.34907860975040822</c:v>
                </c:pt>
                <c:pt idx="45">
                  <c:v>0.34817471425239094</c:v>
                </c:pt>
                <c:pt idx="46">
                  <c:v>0.34613365990202938</c:v>
                </c:pt>
                <c:pt idx="47">
                  <c:v>0.3461628178213203</c:v>
                </c:pt>
                <c:pt idx="48">
                  <c:v>0.34505481688826689</c:v>
                </c:pt>
                <c:pt idx="49">
                  <c:v>0.34356776300443204</c:v>
                </c:pt>
                <c:pt idx="50">
                  <c:v>0.34240144623279689</c:v>
                </c:pt>
                <c:pt idx="51">
                  <c:v>0.34193491952414279</c:v>
                </c:pt>
                <c:pt idx="52">
                  <c:v>0.34079776067179846</c:v>
                </c:pt>
                <c:pt idx="53">
                  <c:v>0.33968975973874505</c:v>
                </c:pt>
                <c:pt idx="54">
                  <c:v>0.33796944250058319</c:v>
                </c:pt>
                <c:pt idx="55">
                  <c:v>0.33689059948682065</c:v>
                </c:pt>
                <c:pt idx="56">
                  <c:v>0.33604501982738516</c:v>
                </c:pt>
                <c:pt idx="57">
                  <c:v>0.33630744110100308</c:v>
                </c:pt>
                <c:pt idx="58">
                  <c:v>0.33441217634709586</c:v>
                </c:pt>
                <c:pt idx="59">
                  <c:v>0.33417891299276886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Calculation!$B$242:$B$301</c:f>
              <c:numCache>
                <c:formatCode>General</c:formatCode>
                <c:ptCount val="60"/>
                <c:pt idx="0">
                  <c:v>7239</c:v>
                </c:pt>
                <c:pt idx="1">
                  <c:v>7269</c:v>
                </c:pt>
                <c:pt idx="2">
                  <c:v>7299</c:v>
                </c:pt>
                <c:pt idx="3">
                  <c:v>7329</c:v>
                </c:pt>
                <c:pt idx="4">
                  <c:v>7360</c:v>
                </c:pt>
                <c:pt idx="5">
                  <c:v>7390</c:v>
                </c:pt>
                <c:pt idx="6">
                  <c:v>7420</c:v>
                </c:pt>
                <c:pt idx="7">
                  <c:v>7449</c:v>
                </c:pt>
                <c:pt idx="8">
                  <c:v>7479</c:v>
                </c:pt>
                <c:pt idx="9">
                  <c:v>7509</c:v>
                </c:pt>
                <c:pt idx="10">
                  <c:v>7540</c:v>
                </c:pt>
                <c:pt idx="11">
                  <c:v>7570</c:v>
                </c:pt>
                <c:pt idx="12">
                  <c:v>7600</c:v>
                </c:pt>
                <c:pt idx="13">
                  <c:v>7629</c:v>
                </c:pt>
                <c:pt idx="14">
                  <c:v>7659</c:v>
                </c:pt>
                <c:pt idx="15">
                  <c:v>7690</c:v>
                </c:pt>
                <c:pt idx="16">
                  <c:v>7720</c:v>
                </c:pt>
                <c:pt idx="17">
                  <c:v>7750</c:v>
                </c:pt>
                <c:pt idx="18">
                  <c:v>7779</c:v>
                </c:pt>
                <c:pt idx="19">
                  <c:v>7809</c:v>
                </c:pt>
                <c:pt idx="20">
                  <c:v>7839</c:v>
                </c:pt>
                <c:pt idx="21">
                  <c:v>7870</c:v>
                </c:pt>
                <c:pt idx="22">
                  <c:v>7900</c:v>
                </c:pt>
                <c:pt idx="23">
                  <c:v>7930</c:v>
                </c:pt>
                <c:pt idx="24">
                  <c:v>7959</c:v>
                </c:pt>
                <c:pt idx="25">
                  <c:v>7989</c:v>
                </c:pt>
                <c:pt idx="26">
                  <c:v>8019</c:v>
                </c:pt>
                <c:pt idx="27">
                  <c:v>8050</c:v>
                </c:pt>
                <c:pt idx="28">
                  <c:v>8080</c:v>
                </c:pt>
                <c:pt idx="29">
                  <c:v>8110</c:v>
                </c:pt>
                <c:pt idx="30">
                  <c:v>8139</c:v>
                </c:pt>
                <c:pt idx="31">
                  <c:v>8169</c:v>
                </c:pt>
                <c:pt idx="32">
                  <c:v>8199</c:v>
                </c:pt>
                <c:pt idx="33">
                  <c:v>8230</c:v>
                </c:pt>
                <c:pt idx="34">
                  <c:v>8260</c:v>
                </c:pt>
                <c:pt idx="35">
                  <c:v>8290</c:v>
                </c:pt>
                <c:pt idx="36">
                  <c:v>8319</c:v>
                </c:pt>
                <c:pt idx="37">
                  <c:v>8349</c:v>
                </c:pt>
                <c:pt idx="38">
                  <c:v>8380</c:v>
                </c:pt>
                <c:pt idx="39">
                  <c:v>8410</c:v>
                </c:pt>
                <c:pt idx="40">
                  <c:v>8440</c:v>
                </c:pt>
                <c:pt idx="41">
                  <c:v>8470</c:v>
                </c:pt>
                <c:pt idx="42">
                  <c:v>8499</c:v>
                </c:pt>
                <c:pt idx="43">
                  <c:v>8529</c:v>
                </c:pt>
                <c:pt idx="44">
                  <c:v>8559</c:v>
                </c:pt>
                <c:pt idx="45">
                  <c:v>8590</c:v>
                </c:pt>
                <c:pt idx="46">
                  <c:v>8620</c:v>
                </c:pt>
                <c:pt idx="47">
                  <c:v>8650</c:v>
                </c:pt>
                <c:pt idx="48">
                  <c:v>8679</c:v>
                </c:pt>
                <c:pt idx="49">
                  <c:v>8709</c:v>
                </c:pt>
                <c:pt idx="50">
                  <c:v>8740</c:v>
                </c:pt>
                <c:pt idx="51">
                  <c:v>8770</c:v>
                </c:pt>
                <c:pt idx="52">
                  <c:v>8800</c:v>
                </c:pt>
                <c:pt idx="53">
                  <c:v>8829</c:v>
                </c:pt>
                <c:pt idx="54">
                  <c:v>8859</c:v>
                </c:pt>
                <c:pt idx="55">
                  <c:v>8889</c:v>
                </c:pt>
                <c:pt idx="56">
                  <c:v>8920</c:v>
                </c:pt>
                <c:pt idx="57">
                  <c:v>8950</c:v>
                </c:pt>
                <c:pt idx="58">
                  <c:v>8980</c:v>
                </c:pt>
                <c:pt idx="59">
                  <c:v>9010</c:v>
                </c:pt>
              </c:numCache>
            </c:numRef>
          </c:xVal>
          <c:yVal>
            <c:numRef>
              <c:f>Calculation!$F$242:$F$301</c:f>
              <c:numCache>
                <c:formatCode>General</c:formatCode>
                <c:ptCount val="60"/>
                <c:pt idx="0">
                  <c:v>0.45570224186281105</c:v>
                </c:pt>
                <c:pt idx="1">
                  <c:v>0.45146499798629064</c:v>
                </c:pt>
                <c:pt idx="2">
                  <c:v>0.44734932354352852</c:v>
                </c:pt>
                <c:pt idx="3">
                  <c:v>0.44335173062406796</c:v>
                </c:pt>
                <c:pt idx="4">
                  <c:v>0.43934133801306996</c:v>
                </c:pt>
                <c:pt idx="5">
                  <c:v>0.43557349969231851</c:v>
                </c:pt>
                <c:pt idx="6">
                  <c:v>0.43191376323789687</c:v>
                </c:pt>
                <c:pt idx="7">
                  <c:v>0.42847585872045268</c:v>
                </c:pt>
                <c:pt idx="8">
                  <c:v>0.4250197584548166</c:v>
                </c:pt>
                <c:pt idx="9">
                  <c:v>0.42166281607684269</c:v>
                </c:pt>
                <c:pt idx="10">
                  <c:v>0.41829512527405083</c:v>
                </c:pt>
                <c:pt idx="11">
                  <c:v>0.41513111723543555</c:v>
                </c:pt>
                <c:pt idx="12">
                  <c:v>0.41205788675810073</c:v>
                </c:pt>
                <c:pt idx="13">
                  <c:v>0.4091709376368296</c:v>
                </c:pt>
                <c:pt idx="14">
                  <c:v>0.40626870880113147</c:v>
                </c:pt>
                <c:pt idx="15">
                  <c:v>0.40335718746501709</c:v>
                </c:pt>
                <c:pt idx="16">
                  <c:v>0.40062175911024384</c:v>
                </c:pt>
                <c:pt idx="17">
                  <c:v>0.39796481207159656</c:v>
                </c:pt>
                <c:pt idx="18">
                  <c:v>0.39546891370827608</c:v>
                </c:pt>
                <c:pt idx="19">
                  <c:v>0.39295980533929625</c:v>
                </c:pt>
                <c:pt idx="20">
                  <c:v>0.39052268501078424</c:v>
                </c:pt>
                <c:pt idx="21">
                  <c:v>0.38807776138937239</c:v>
                </c:pt>
                <c:pt idx="22">
                  <c:v>0.38578071025108662</c:v>
                </c:pt>
                <c:pt idx="23">
                  <c:v>0.38354956308583926</c:v>
                </c:pt>
                <c:pt idx="24">
                  <c:v>0.38145365508426188</c:v>
                </c:pt>
                <c:pt idx="25">
                  <c:v>0.37934665410030621</c:v>
                </c:pt>
                <c:pt idx="26">
                  <c:v>0.37730010442007822</c:v>
                </c:pt>
                <c:pt idx="27">
                  <c:v>0.37524700199544853</c:v>
                </c:pt>
                <c:pt idx="28">
                  <c:v>0.37331807414665563</c:v>
                </c:pt>
                <c:pt idx="29">
                  <c:v>0.37144448856117629</c:v>
                </c:pt>
                <c:pt idx="30">
                  <c:v>0.36968446883616157</c:v>
                </c:pt>
                <c:pt idx="31">
                  <c:v>0.36791513387985791</c:v>
                </c:pt>
                <c:pt idx="32">
                  <c:v>0.36619656235729436</c:v>
                </c:pt>
                <c:pt idx="33">
                  <c:v>0.36447248822708245</c:v>
                </c:pt>
                <c:pt idx="34">
                  <c:v>0.36285268857010761</c:v>
                </c:pt>
                <c:pt idx="35">
                  <c:v>0.36127936207654726</c:v>
                </c:pt>
                <c:pt idx="36">
                  <c:v>0.359801401483759</c:v>
                </c:pt>
                <c:pt idx="37">
                  <c:v>0.35831561851002691</c:v>
                </c:pt>
                <c:pt idx="38">
                  <c:v>0.3568250782825827</c:v>
                </c:pt>
                <c:pt idx="39">
                  <c:v>0.35542468806338468</c:v>
                </c:pt>
                <c:pt idx="40">
                  <c:v>0.35406447600030644</c:v>
                </c:pt>
                <c:pt idx="41">
                  <c:v>0.3527432893544849</c:v>
                </c:pt>
                <c:pt idx="42">
                  <c:v>0.35150218535843925</c:v>
                </c:pt>
                <c:pt idx="43">
                  <c:v>0.3502545125889801</c:v>
                </c:pt>
                <c:pt idx="44">
                  <c:v>0.34904263640723676</c:v>
                </c:pt>
                <c:pt idx="45">
                  <c:v>0.34782687998015061</c:v>
                </c:pt>
                <c:pt idx="46">
                  <c:v>0.34668465424342026</c:v>
                </c:pt>
                <c:pt idx="47">
                  <c:v>0.34557519974669526</c:v>
                </c:pt>
                <c:pt idx="48">
                  <c:v>0.3445329939284098</c:v>
                </c:pt>
                <c:pt idx="49">
                  <c:v>0.3434852720422587</c:v>
                </c:pt>
                <c:pt idx="50">
                  <c:v>0.34243419550814069</c:v>
                </c:pt>
                <c:pt idx="51">
                  <c:v>0.3414466895885378</c:v>
                </c:pt>
                <c:pt idx="52">
                  <c:v>0.34048751589124199</c:v>
                </c:pt>
                <c:pt idx="53">
                  <c:v>0.3395864817244339</c:v>
                </c:pt>
                <c:pt idx="54">
                  <c:v>0.33868067866694596</c:v>
                </c:pt>
                <c:pt idx="55">
                  <c:v>0.3378008637205992</c:v>
                </c:pt>
                <c:pt idx="56">
                  <c:v>0.33691823173906393</c:v>
                </c:pt>
                <c:pt idx="57">
                  <c:v>0.33608898260419645</c:v>
                </c:pt>
                <c:pt idx="58">
                  <c:v>0.33528352519591065</c:v>
                </c:pt>
                <c:pt idx="59">
                  <c:v>0.33450117691324882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9048</c:v>
                </c:pt>
                <c:pt idx="1">
                  <c:v>9078</c:v>
                </c:pt>
                <c:pt idx="2">
                  <c:v>9108</c:v>
                </c:pt>
                <c:pt idx="3">
                  <c:v>9138</c:v>
                </c:pt>
                <c:pt idx="4">
                  <c:v>9169</c:v>
                </c:pt>
                <c:pt idx="5">
                  <c:v>9199</c:v>
                </c:pt>
                <c:pt idx="6">
                  <c:v>9228</c:v>
                </c:pt>
                <c:pt idx="7">
                  <c:v>9258</c:v>
                </c:pt>
                <c:pt idx="8">
                  <c:v>9288</c:v>
                </c:pt>
                <c:pt idx="9">
                  <c:v>9319</c:v>
                </c:pt>
                <c:pt idx="10">
                  <c:v>9349</c:v>
                </c:pt>
                <c:pt idx="11">
                  <c:v>9379</c:v>
                </c:pt>
                <c:pt idx="12">
                  <c:v>9408</c:v>
                </c:pt>
                <c:pt idx="13">
                  <c:v>9438</c:v>
                </c:pt>
                <c:pt idx="14">
                  <c:v>9468</c:v>
                </c:pt>
                <c:pt idx="15">
                  <c:v>9499</c:v>
                </c:pt>
                <c:pt idx="16">
                  <c:v>9529</c:v>
                </c:pt>
                <c:pt idx="17">
                  <c:v>9558</c:v>
                </c:pt>
                <c:pt idx="18">
                  <c:v>9588</c:v>
                </c:pt>
                <c:pt idx="19">
                  <c:v>9618</c:v>
                </c:pt>
                <c:pt idx="20">
                  <c:v>9648</c:v>
                </c:pt>
                <c:pt idx="21">
                  <c:v>9679</c:v>
                </c:pt>
                <c:pt idx="22">
                  <c:v>9709</c:v>
                </c:pt>
                <c:pt idx="23">
                  <c:v>9738</c:v>
                </c:pt>
                <c:pt idx="24">
                  <c:v>9768</c:v>
                </c:pt>
                <c:pt idx="25">
                  <c:v>9798</c:v>
                </c:pt>
                <c:pt idx="26">
                  <c:v>9829</c:v>
                </c:pt>
                <c:pt idx="27">
                  <c:v>9859</c:v>
                </c:pt>
                <c:pt idx="28">
                  <c:v>9888</c:v>
                </c:pt>
                <c:pt idx="29">
                  <c:v>9918</c:v>
                </c:pt>
                <c:pt idx="30">
                  <c:v>9948</c:v>
                </c:pt>
                <c:pt idx="31">
                  <c:v>9978</c:v>
                </c:pt>
                <c:pt idx="32">
                  <c:v>10009</c:v>
                </c:pt>
                <c:pt idx="33">
                  <c:v>10039</c:v>
                </c:pt>
                <c:pt idx="34">
                  <c:v>10068</c:v>
                </c:pt>
                <c:pt idx="35">
                  <c:v>10098</c:v>
                </c:pt>
                <c:pt idx="36">
                  <c:v>10128</c:v>
                </c:pt>
                <c:pt idx="37">
                  <c:v>10158</c:v>
                </c:pt>
                <c:pt idx="38">
                  <c:v>10189</c:v>
                </c:pt>
                <c:pt idx="39">
                  <c:v>10219</c:v>
                </c:pt>
                <c:pt idx="40">
                  <c:v>10248</c:v>
                </c:pt>
                <c:pt idx="41">
                  <c:v>10278</c:v>
                </c:pt>
                <c:pt idx="42">
                  <c:v>10308</c:v>
                </c:pt>
                <c:pt idx="43">
                  <c:v>10339</c:v>
                </c:pt>
                <c:pt idx="44">
                  <c:v>10369</c:v>
                </c:pt>
                <c:pt idx="45">
                  <c:v>10398</c:v>
                </c:pt>
                <c:pt idx="46">
                  <c:v>10428</c:v>
                </c:pt>
                <c:pt idx="47">
                  <c:v>10458</c:v>
                </c:pt>
                <c:pt idx="48">
                  <c:v>10488</c:v>
                </c:pt>
                <c:pt idx="49">
                  <c:v>10519</c:v>
                </c:pt>
                <c:pt idx="50">
                  <c:v>10549</c:v>
                </c:pt>
                <c:pt idx="51">
                  <c:v>10578</c:v>
                </c:pt>
                <c:pt idx="52">
                  <c:v>10608</c:v>
                </c:pt>
                <c:pt idx="53">
                  <c:v>10638</c:v>
                </c:pt>
                <c:pt idx="54">
                  <c:v>10668</c:v>
                </c:pt>
                <c:pt idx="55">
                  <c:v>10699</c:v>
                </c:pt>
                <c:pt idx="56">
                  <c:v>10728</c:v>
                </c:pt>
                <c:pt idx="57">
                  <c:v>10758</c:v>
                </c:pt>
                <c:pt idx="58">
                  <c:v>10788</c:v>
                </c:pt>
                <c:pt idx="59">
                  <c:v>10818</c:v>
                </c:pt>
              </c:numCache>
            </c:numRef>
          </c:xVal>
          <c:yVal>
            <c:numRef>
              <c:f>Calculation!$D$302:$D$361</c:f>
              <c:numCache>
                <c:formatCode>General</c:formatCode>
                <c:ptCount val="60"/>
                <c:pt idx="0">
                  <c:v>0.33108817354793563</c:v>
                </c:pt>
                <c:pt idx="1">
                  <c:v>0.36494051784464659</c:v>
                </c:pt>
                <c:pt idx="2">
                  <c:v>0.39561464893865178</c:v>
                </c:pt>
                <c:pt idx="3">
                  <c:v>0.40579076277116866</c:v>
                </c:pt>
                <c:pt idx="4">
                  <c:v>0.41730814089106605</c:v>
                </c:pt>
                <c:pt idx="5">
                  <c:v>0.4258805691625846</c:v>
                </c:pt>
                <c:pt idx="6">
                  <c:v>0.43159552134359697</c:v>
                </c:pt>
                <c:pt idx="7">
                  <c:v>0.43905994868206211</c:v>
                </c:pt>
                <c:pt idx="8">
                  <c:v>0.445124795894565</c:v>
                </c:pt>
                <c:pt idx="9">
                  <c:v>0.44562048052250997</c:v>
                </c:pt>
                <c:pt idx="10">
                  <c:v>0.45337648705388389</c:v>
                </c:pt>
                <c:pt idx="11">
                  <c:v>0.45544669932353626</c:v>
                </c:pt>
                <c:pt idx="12">
                  <c:v>0.45716701656169817</c:v>
                </c:pt>
                <c:pt idx="13">
                  <c:v>0.46060765103802193</c:v>
                </c:pt>
                <c:pt idx="14">
                  <c:v>0.46294028458129233</c:v>
                </c:pt>
                <c:pt idx="15">
                  <c:v>0.46778049918357828</c:v>
                </c:pt>
                <c:pt idx="16">
                  <c:v>0.46748891999066955</c:v>
                </c:pt>
                <c:pt idx="17">
                  <c:v>0.47113365990202943</c:v>
                </c:pt>
                <c:pt idx="18">
                  <c:v>0.47518661068346163</c:v>
                </c:pt>
                <c:pt idx="19">
                  <c:v>0.47530324236062516</c:v>
                </c:pt>
                <c:pt idx="20">
                  <c:v>0.47839398180545839</c:v>
                </c:pt>
                <c:pt idx="21">
                  <c:v>0.47967693025425706</c:v>
                </c:pt>
                <c:pt idx="22">
                  <c:v>0.47982271985071151</c:v>
                </c:pt>
                <c:pt idx="23">
                  <c:v>0.48238861674830885</c:v>
                </c:pt>
                <c:pt idx="24">
                  <c:v>0.48116398413809197</c:v>
                </c:pt>
                <c:pt idx="25">
                  <c:v>0.48288430137625388</c:v>
                </c:pt>
                <c:pt idx="26">
                  <c:v>0.48346745976207139</c:v>
                </c:pt>
                <c:pt idx="27">
                  <c:v>0.48469209237228833</c:v>
                </c:pt>
                <c:pt idx="28">
                  <c:v>0.48553767203172388</c:v>
                </c:pt>
                <c:pt idx="29">
                  <c:v>0.48378819687427105</c:v>
                </c:pt>
                <c:pt idx="30">
                  <c:v>0.48577093538605087</c:v>
                </c:pt>
                <c:pt idx="31">
                  <c:v>0.48623746209470492</c:v>
                </c:pt>
                <c:pt idx="32">
                  <c:v>0.48682062048052255</c:v>
                </c:pt>
                <c:pt idx="33">
                  <c:v>0.48862841147655711</c:v>
                </c:pt>
                <c:pt idx="34">
                  <c:v>0.48690809423839521</c:v>
                </c:pt>
                <c:pt idx="35">
                  <c:v>0.48912409610450203</c:v>
                </c:pt>
                <c:pt idx="36">
                  <c:v>0.48906578026592024</c:v>
                </c:pt>
                <c:pt idx="37">
                  <c:v>0.48953230697457428</c:v>
                </c:pt>
                <c:pt idx="38">
                  <c:v>0.48851177979939353</c:v>
                </c:pt>
                <c:pt idx="39">
                  <c:v>0.49002799160251925</c:v>
                </c:pt>
                <c:pt idx="40">
                  <c:v>0.4904070445533007</c:v>
                </c:pt>
                <c:pt idx="41">
                  <c:v>0.49075693958479127</c:v>
                </c:pt>
                <c:pt idx="42">
                  <c:v>0.49128178213202711</c:v>
                </c:pt>
                <c:pt idx="43">
                  <c:v>0.49256473058082578</c:v>
                </c:pt>
                <c:pt idx="44">
                  <c:v>0.48953230697457428</c:v>
                </c:pt>
                <c:pt idx="45">
                  <c:v>0.49122346629344532</c:v>
                </c:pt>
                <c:pt idx="46">
                  <c:v>0.4918940984371355</c:v>
                </c:pt>
                <c:pt idx="47">
                  <c:v>0.49081525542337306</c:v>
                </c:pt>
                <c:pt idx="48">
                  <c:v>0.49285630977373457</c:v>
                </c:pt>
                <c:pt idx="49">
                  <c:v>0.49355609983671572</c:v>
                </c:pt>
                <c:pt idx="50">
                  <c:v>0.49209820387217174</c:v>
                </c:pt>
                <c:pt idx="51">
                  <c:v>0.49241894098437139</c:v>
                </c:pt>
                <c:pt idx="52">
                  <c:v>0.49285630977373457</c:v>
                </c:pt>
                <c:pt idx="53">
                  <c:v>0.49440167949615121</c:v>
                </c:pt>
                <c:pt idx="54">
                  <c:v>0.49355609983671572</c:v>
                </c:pt>
                <c:pt idx="55">
                  <c:v>0.49343946815955214</c:v>
                </c:pt>
                <c:pt idx="56">
                  <c:v>0.49335199440167948</c:v>
                </c:pt>
                <c:pt idx="57">
                  <c:v>0.49504315372055052</c:v>
                </c:pt>
                <c:pt idx="58">
                  <c:v>0.49425588989969677</c:v>
                </c:pt>
                <c:pt idx="59">
                  <c:v>0.49536389083275018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Calculation!$B$302:$B$361</c:f>
              <c:numCache>
                <c:formatCode>General</c:formatCode>
                <c:ptCount val="60"/>
                <c:pt idx="0">
                  <c:v>9048</c:v>
                </c:pt>
                <c:pt idx="1">
                  <c:v>9078</c:v>
                </c:pt>
                <c:pt idx="2">
                  <c:v>9108</c:v>
                </c:pt>
                <c:pt idx="3">
                  <c:v>9138</c:v>
                </c:pt>
                <c:pt idx="4">
                  <c:v>9169</c:v>
                </c:pt>
                <c:pt idx="5">
                  <c:v>9199</c:v>
                </c:pt>
                <c:pt idx="6">
                  <c:v>9228</c:v>
                </c:pt>
                <c:pt idx="7">
                  <c:v>9258</c:v>
                </c:pt>
                <c:pt idx="8">
                  <c:v>9288</c:v>
                </c:pt>
                <c:pt idx="9">
                  <c:v>9319</c:v>
                </c:pt>
                <c:pt idx="10">
                  <c:v>9349</c:v>
                </c:pt>
                <c:pt idx="11">
                  <c:v>9379</c:v>
                </c:pt>
                <c:pt idx="12">
                  <c:v>9408</c:v>
                </c:pt>
                <c:pt idx="13">
                  <c:v>9438</c:v>
                </c:pt>
                <c:pt idx="14">
                  <c:v>9468</c:v>
                </c:pt>
                <c:pt idx="15">
                  <c:v>9499</c:v>
                </c:pt>
                <c:pt idx="16">
                  <c:v>9529</c:v>
                </c:pt>
                <c:pt idx="17">
                  <c:v>9558</c:v>
                </c:pt>
                <c:pt idx="18">
                  <c:v>9588</c:v>
                </c:pt>
                <c:pt idx="19">
                  <c:v>9618</c:v>
                </c:pt>
                <c:pt idx="20">
                  <c:v>9648</c:v>
                </c:pt>
                <c:pt idx="21">
                  <c:v>9679</c:v>
                </c:pt>
                <c:pt idx="22">
                  <c:v>9709</c:v>
                </c:pt>
                <c:pt idx="23">
                  <c:v>9738</c:v>
                </c:pt>
                <c:pt idx="24">
                  <c:v>9768</c:v>
                </c:pt>
                <c:pt idx="25">
                  <c:v>9798</c:v>
                </c:pt>
                <c:pt idx="26">
                  <c:v>9829</c:v>
                </c:pt>
                <c:pt idx="27">
                  <c:v>9859</c:v>
                </c:pt>
                <c:pt idx="28">
                  <c:v>9888</c:v>
                </c:pt>
                <c:pt idx="29">
                  <c:v>9918</c:v>
                </c:pt>
                <c:pt idx="30">
                  <c:v>9948</c:v>
                </c:pt>
                <c:pt idx="31">
                  <c:v>9978</c:v>
                </c:pt>
                <c:pt idx="32">
                  <c:v>10009</c:v>
                </c:pt>
                <c:pt idx="33">
                  <c:v>10039</c:v>
                </c:pt>
                <c:pt idx="34">
                  <c:v>10068</c:v>
                </c:pt>
                <c:pt idx="35">
                  <c:v>10098</c:v>
                </c:pt>
                <c:pt idx="36">
                  <c:v>10128</c:v>
                </c:pt>
                <c:pt idx="37">
                  <c:v>10158</c:v>
                </c:pt>
                <c:pt idx="38">
                  <c:v>10189</c:v>
                </c:pt>
                <c:pt idx="39">
                  <c:v>10219</c:v>
                </c:pt>
                <c:pt idx="40">
                  <c:v>10248</c:v>
                </c:pt>
                <c:pt idx="41">
                  <c:v>10278</c:v>
                </c:pt>
                <c:pt idx="42">
                  <c:v>10308</c:v>
                </c:pt>
                <c:pt idx="43">
                  <c:v>10339</c:v>
                </c:pt>
                <c:pt idx="44">
                  <c:v>10369</c:v>
                </c:pt>
                <c:pt idx="45">
                  <c:v>10398</c:v>
                </c:pt>
                <c:pt idx="46">
                  <c:v>10428</c:v>
                </c:pt>
                <c:pt idx="47">
                  <c:v>10458</c:v>
                </c:pt>
                <c:pt idx="48">
                  <c:v>10488</c:v>
                </c:pt>
                <c:pt idx="49">
                  <c:v>10519</c:v>
                </c:pt>
                <c:pt idx="50">
                  <c:v>10549</c:v>
                </c:pt>
                <c:pt idx="51">
                  <c:v>10578</c:v>
                </c:pt>
                <c:pt idx="52">
                  <c:v>10608</c:v>
                </c:pt>
                <c:pt idx="53">
                  <c:v>10638</c:v>
                </c:pt>
                <c:pt idx="54">
                  <c:v>10668</c:v>
                </c:pt>
                <c:pt idx="55">
                  <c:v>10699</c:v>
                </c:pt>
                <c:pt idx="56">
                  <c:v>10728</c:v>
                </c:pt>
                <c:pt idx="57">
                  <c:v>10758</c:v>
                </c:pt>
                <c:pt idx="58">
                  <c:v>10788</c:v>
                </c:pt>
                <c:pt idx="59">
                  <c:v>10818</c:v>
                </c:pt>
              </c:numCache>
            </c:numRef>
          </c:xVal>
          <c:yVal>
            <c:numRef>
              <c:f>Calculation!$E$302:$E$361</c:f>
              <c:numCache>
                <c:formatCode>General</c:formatCode>
                <c:ptCount val="60"/>
                <c:pt idx="0">
                  <c:v>0.3860564637996331</c:v>
                </c:pt>
                <c:pt idx="1">
                  <c:v>0.39557915444436881</c:v>
                </c:pt>
                <c:pt idx="2">
                  <c:v>0.40425777514111466</c:v>
                </c:pt>
                <c:pt idx="3">
                  <c:v>0.41216714235757695</c:v>
                </c:pt>
                <c:pt idx="4">
                  <c:v>0.41960438512823783</c:v>
                </c:pt>
                <c:pt idx="5">
                  <c:v>0.42615346324397069</c:v>
                </c:pt>
                <c:pt idx="6">
                  <c:v>0.43193188908291613</c:v>
                </c:pt>
                <c:pt idx="7">
                  <c:v>0.43738828488751846</c:v>
                </c:pt>
                <c:pt idx="8">
                  <c:v>0.44236103800174847</c:v>
                </c:pt>
                <c:pt idx="9">
                  <c:v>0.44703695848146935</c:v>
                </c:pt>
                <c:pt idx="10">
                  <c:v>0.45115447480155657</c:v>
                </c:pt>
                <c:pt idx="11">
                  <c:v>0.45490702370688635</c:v>
                </c:pt>
                <c:pt idx="12">
                  <c:v>0.45821799743071068</c:v>
                </c:pt>
                <c:pt idx="13">
                  <c:v>0.461344451527268</c:v>
                </c:pt>
                <c:pt idx="14">
                  <c:v>0.46419378374250775</c:v>
                </c:pt>
                <c:pt idx="15">
                  <c:v>0.46687303416027781</c:v>
                </c:pt>
                <c:pt idx="16">
                  <c:v>0.4692323252065248</c:v>
                </c:pt>
                <c:pt idx="17">
                  <c:v>0.4713139904580777</c:v>
                </c:pt>
                <c:pt idx="18">
                  <c:v>0.47327964509512549</c:v>
                </c:pt>
                <c:pt idx="19">
                  <c:v>0.47507106851232611</c:v>
                </c:pt>
                <c:pt idx="20">
                  <c:v>0.47670370417436425</c:v>
                </c:pt>
                <c:pt idx="21">
                  <c:v>0.47823888485852112</c:v>
                </c:pt>
                <c:pt idx="22">
                  <c:v>0.47959073238217187</c:v>
                </c:pt>
                <c:pt idx="23">
                  <c:v>0.48078350341390108</c:v>
                </c:pt>
                <c:pt idx="24">
                  <c:v>0.48190980165407477</c:v>
                </c:pt>
                <c:pt idx="25">
                  <c:v>0.48293626734350509</c:v>
                </c:pt>
                <c:pt idx="26">
                  <c:v>0.48390146143793999</c:v>
                </c:pt>
                <c:pt idx="27">
                  <c:v>0.48475139086961522</c:v>
                </c:pt>
                <c:pt idx="28">
                  <c:v>0.48550130621685683</c:v>
                </c:pt>
                <c:pt idx="29">
                  <c:v>0.4862094289943299</c:v>
                </c:pt>
                <c:pt idx="30">
                  <c:v>0.48685478535648496</c:v>
                </c:pt>
                <c:pt idx="31">
                  <c:v>0.48744293877764772</c:v>
                </c:pt>
                <c:pt idx="32">
                  <c:v>0.48799598425649177</c:v>
                </c:pt>
                <c:pt idx="33">
                  <c:v>0.48848298436583215</c:v>
                </c:pt>
                <c:pt idx="34">
                  <c:v>0.48891267751739514</c:v>
                </c:pt>
                <c:pt idx="35">
                  <c:v>0.48931842399140074</c:v>
                </c:pt>
                <c:pt idx="36">
                  <c:v>0.48968820600767182</c:v>
                </c:pt>
                <c:pt idx="37">
                  <c:v>0.49002521137510641</c:v>
                </c:pt>
                <c:pt idx="38">
                  <c:v>0.49034210028214942</c:v>
                </c:pt>
                <c:pt idx="39">
                  <c:v>0.49062114592718614</c:v>
                </c:pt>
                <c:pt idx="40">
                  <c:v>0.49086735532292564</c:v>
                </c:pt>
                <c:pt idx="41">
                  <c:v>0.49109984353881875</c:v>
                </c:pt>
                <c:pt idx="42">
                  <c:v>0.49131172452051525</c:v>
                </c:pt>
                <c:pt idx="43">
                  <c:v>0.49151095794289112</c:v>
                </c:pt>
                <c:pt idx="44">
                  <c:v>0.49168639866556746</c:v>
                </c:pt>
                <c:pt idx="45">
                  <c:v>0.49184119468222831</c:v>
                </c:pt>
                <c:pt idx="46">
                  <c:v>0.49198736396075138</c:v>
                </c:pt>
                <c:pt idx="47">
                  <c:v>0.49212057712215124</c:v>
                </c:pt>
                <c:pt idx="48">
                  <c:v>0.49224198256760093</c:v>
                </c:pt>
                <c:pt idx="49">
                  <c:v>0.49235614110225723</c:v>
                </c:pt>
                <c:pt idx="50">
                  <c:v>0.49245666668466676</c:v>
                </c:pt>
                <c:pt idx="51">
                  <c:v>0.4925453630801907</c:v>
                </c:pt>
                <c:pt idx="52">
                  <c:v>0.49262911645072949</c:v>
                </c:pt>
                <c:pt idx="53">
                  <c:v>0.49270544611028655</c:v>
                </c:pt>
                <c:pt idx="54">
                  <c:v>0.49277501007995872</c:v>
                </c:pt>
                <c:pt idx="55">
                  <c:v>0.49284042165036424</c:v>
                </c:pt>
                <c:pt idx="56">
                  <c:v>0.4928961865763048</c:v>
                </c:pt>
                <c:pt idx="57">
                  <c:v>0.49294884373872699</c:v>
                </c:pt>
                <c:pt idx="58">
                  <c:v>0.49299683348833434</c:v>
                </c:pt>
                <c:pt idx="59">
                  <c:v>0.493040569534134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10858</c:v>
                </c:pt>
                <c:pt idx="1">
                  <c:v>10888</c:v>
                </c:pt>
                <c:pt idx="2">
                  <c:v>10918</c:v>
                </c:pt>
                <c:pt idx="3">
                  <c:v>10948</c:v>
                </c:pt>
                <c:pt idx="4">
                  <c:v>10978</c:v>
                </c:pt>
                <c:pt idx="5">
                  <c:v>11009</c:v>
                </c:pt>
                <c:pt idx="6">
                  <c:v>11038</c:v>
                </c:pt>
                <c:pt idx="7">
                  <c:v>11068</c:v>
                </c:pt>
                <c:pt idx="8">
                  <c:v>11098</c:v>
                </c:pt>
                <c:pt idx="9">
                  <c:v>11128</c:v>
                </c:pt>
                <c:pt idx="10">
                  <c:v>11158</c:v>
                </c:pt>
                <c:pt idx="11">
                  <c:v>11189</c:v>
                </c:pt>
                <c:pt idx="12">
                  <c:v>11218</c:v>
                </c:pt>
                <c:pt idx="13">
                  <c:v>11248</c:v>
                </c:pt>
                <c:pt idx="14">
                  <c:v>11278</c:v>
                </c:pt>
                <c:pt idx="15">
                  <c:v>11308</c:v>
                </c:pt>
                <c:pt idx="16">
                  <c:v>11339</c:v>
                </c:pt>
                <c:pt idx="17">
                  <c:v>11368</c:v>
                </c:pt>
                <c:pt idx="18">
                  <c:v>11398</c:v>
                </c:pt>
                <c:pt idx="19">
                  <c:v>11428</c:v>
                </c:pt>
                <c:pt idx="20">
                  <c:v>11458</c:v>
                </c:pt>
                <c:pt idx="21">
                  <c:v>11488</c:v>
                </c:pt>
                <c:pt idx="22">
                  <c:v>11519</c:v>
                </c:pt>
                <c:pt idx="23">
                  <c:v>11548</c:v>
                </c:pt>
                <c:pt idx="24">
                  <c:v>11578</c:v>
                </c:pt>
                <c:pt idx="25">
                  <c:v>11608</c:v>
                </c:pt>
                <c:pt idx="26">
                  <c:v>11638</c:v>
                </c:pt>
                <c:pt idx="27">
                  <c:v>11668</c:v>
                </c:pt>
                <c:pt idx="28">
                  <c:v>11699</c:v>
                </c:pt>
                <c:pt idx="29">
                  <c:v>11728</c:v>
                </c:pt>
                <c:pt idx="30">
                  <c:v>11758</c:v>
                </c:pt>
                <c:pt idx="31">
                  <c:v>11788</c:v>
                </c:pt>
                <c:pt idx="32">
                  <c:v>11818</c:v>
                </c:pt>
                <c:pt idx="33">
                  <c:v>11849</c:v>
                </c:pt>
                <c:pt idx="34">
                  <c:v>11879</c:v>
                </c:pt>
                <c:pt idx="35">
                  <c:v>11908</c:v>
                </c:pt>
                <c:pt idx="36">
                  <c:v>11938</c:v>
                </c:pt>
                <c:pt idx="37">
                  <c:v>11968</c:v>
                </c:pt>
                <c:pt idx="38">
                  <c:v>11998</c:v>
                </c:pt>
                <c:pt idx="39">
                  <c:v>12029</c:v>
                </c:pt>
                <c:pt idx="40">
                  <c:v>12059</c:v>
                </c:pt>
                <c:pt idx="41">
                  <c:v>12088</c:v>
                </c:pt>
                <c:pt idx="42">
                  <c:v>12118</c:v>
                </c:pt>
                <c:pt idx="43">
                  <c:v>12148</c:v>
                </c:pt>
                <c:pt idx="44">
                  <c:v>12178</c:v>
                </c:pt>
                <c:pt idx="45">
                  <c:v>12209</c:v>
                </c:pt>
                <c:pt idx="46">
                  <c:v>12239</c:v>
                </c:pt>
                <c:pt idx="47">
                  <c:v>12268</c:v>
                </c:pt>
                <c:pt idx="48">
                  <c:v>12298</c:v>
                </c:pt>
                <c:pt idx="49">
                  <c:v>12328</c:v>
                </c:pt>
                <c:pt idx="50">
                  <c:v>12358</c:v>
                </c:pt>
                <c:pt idx="51">
                  <c:v>12389</c:v>
                </c:pt>
                <c:pt idx="52">
                  <c:v>12419</c:v>
                </c:pt>
                <c:pt idx="53">
                  <c:v>12448</c:v>
                </c:pt>
                <c:pt idx="54">
                  <c:v>12478</c:v>
                </c:pt>
                <c:pt idx="55">
                  <c:v>12508</c:v>
                </c:pt>
                <c:pt idx="56">
                  <c:v>12538</c:v>
                </c:pt>
                <c:pt idx="57">
                  <c:v>12569</c:v>
                </c:pt>
                <c:pt idx="58">
                  <c:v>12598</c:v>
                </c:pt>
                <c:pt idx="59">
                  <c:v>12628</c:v>
                </c:pt>
              </c:numCache>
            </c:numRef>
          </c:xVal>
          <c:yVal>
            <c:numRef>
              <c:f>Calculation!$C$362:$C$421</c:f>
              <c:numCache>
                <c:formatCode>General</c:formatCode>
                <c:ptCount val="60"/>
                <c:pt idx="0">
                  <c:v>0.49685094471658509</c:v>
                </c:pt>
                <c:pt idx="1">
                  <c:v>0.48297177513412642</c:v>
                </c:pt>
                <c:pt idx="2">
                  <c:v>0.46909260555166787</c:v>
                </c:pt>
                <c:pt idx="3">
                  <c:v>0.46028691392582233</c:v>
                </c:pt>
                <c:pt idx="4">
                  <c:v>0.45346396081175655</c:v>
                </c:pt>
                <c:pt idx="5">
                  <c:v>0.44416258455796603</c:v>
                </c:pt>
                <c:pt idx="6">
                  <c:v>0.43838931653837182</c:v>
                </c:pt>
                <c:pt idx="7">
                  <c:v>0.43343247025892234</c:v>
                </c:pt>
                <c:pt idx="8">
                  <c:v>0.4285339398180546</c:v>
                </c:pt>
                <c:pt idx="9">
                  <c:v>0.42392698857009564</c:v>
                </c:pt>
                <c:pt idx="10">
                  <c:v>0.4201073011429905</c:v>
                </c:pt>
                <c:pt idx="11">
                  <c:v>0.41652087707021229</c:v>
                </c:pt>
                <c:pt idx="12">
                  <c:v>0.41305108467459761</c:v>
                </c:pt>
                <c:pt idx="13">
                  <c:v>0.41022276650338235</c:v>
                </c:pt>
                <c:pt idx="14">
                  <c:v>0.40698623746209478</c:v>
                </c:pt>
                <c:pt idx="15">
                  <c:v>0.4034289713086075</c:v>
                </c:pt>
                <c:pt idx="16">
                  <c:v>0.40097970608817363</c:v>
                </c:pt>
                <c:pt idx="17">
                  <c:v>0.39803475623979473</c:v>
                </c:pt>
                <c:pt idx="18">
                  <c:v>0.39546885934219733</c:v>
                </c:pt>
                <c:pt idx="19">
                  <c:v>0.39316538371821791</c:v>
                </c:pt>
                <c:pt idx="20">
                  <c:v>0.39054117098203872</c:v>
                </c:pt>
                <c:pt idx="21">
                  <c:v>0.38838348495451364</c:v>
                </c:pt>
                <c:pt idx="22">
                  <c:v>0.38605085141124335</c:v>
                </c:pt>
                <c:pt idx="23">
                  <c:v>0.38342663867506416</c:v>
                </c:pt>
                <c:pt idx="24">
                  <c:v>0.38211453230697462</c:v>
                </c:pt>
                <c:pt idx="25">
                  <c:v>0.380073477956613</c:v>
                </c:pt>
                <c:pt idx="26">
                  <c:v>0.37811989736412416</c:v>
                </c:pt>
                <c:pt idx="27">
                  <c:v>0.37581642174014462</c:v>
                </c:pt>
                <c:pt idx="28">
                  <c:v>0.374766736645673</c:v>
                </c:pt>
                <c:pt idx="29">
                  <c:v>0.37266736645672965</c:v>
                </c:pt>
                <c:pt idx="30">
                  <c:v>0.37050968042920457</c:v>
                </c:pt>
                <c:pt idx="31">
                  <c:v>0.36861441567529746</c:v>
                </c:pt>
                <c:pt idx="32">
                  <c:v>0.36811873104735249</c:v>
                </c:pt>
                <c:pt idx="33">
                  <c:v>0.36546536039188249</c:v>
                </c:pt>
                <c:pt idx="34">
                  <c:v>0.36394914858875671</c:v>
                </c:pt>
                <c:pt idx="35">
                  <c:v>0.3628411476557033</c:v>
                </c:pt>
                <c:pt idx="36">
                  <c:v>0.36074177746676001</c:v>
                </c:pt>
                <c:pt idx="37">
                  <c:v>0.35890482855143457</c:v>
                </c:pt>
                <c:pt idx="38">
                  <c:v>0.35794261721483561</c:v>
                </c:pt>
                <c:pt idx="39">
                  <c:v>0.35619314205738278</c:v>
                </c:pt>
                <c:pt idx="40">
                  <c:v>0.35543503615581995</c:v>
                </c:pt>
                <c:pt idx="41">
                  <c:v>0.35383135059482157</c:v>
                </c:pt>
                <c:pt idx="42">
                  <c:v>0.35298577093538608</c:v>
                </c:pt>
                <c:pt idx="43">
                  <c:v>0.35214019127595053</c:v>
                </c:pt>
                <c:pt idx="44">
                  <c:v>0.35018661068346163</c:v>
                </c:pt>
                <c:pt idx="45">
                  <c:v>0.34939934686260787</c:v>
                </c:pt>
                <c:pt idx="46">
                  <c:v>0.34770818754373689</c:v>
                </c:pt>
                <c:pt idx="47">
                  <c:v>0.34674597620713787</c:v>
                </c:pt>
                <c:pt idx="48">
                  <c:v>0.34604618614415678</c:v>
                </c:pt>
                <c:pt idx="49">
                  <c:v>0.34549218567763007</c:v>
                </c:pt>
                <c:pt idx="50">
                  <c:v>0.34397597387450435</c:v>
                </c:pt>
                <c:pt idx="51">
                  <c:v>0.34216818287846978</c:v>
                </c:pt>
                <c:pt idx="52">
                  <c:v>0.34205155120130631</c:v>
                </c:pt>
                <c:pt idx="53">
                  <c:v>0.34006881268952649</c:v>
                </c:pt>
                <c:pt idx="54">
                  <c:v>0.34027291812456267</c:v>
                </c:pt>
                <c:pt idx="55">
                  <c:v>0.33796944250058319</c:v>
                </c:pt>
                <c:pt idx="56">
                  <c:v>0.33770702122696522</c:v>
                </c:pt>
                <c:pt idx="57">
                  <c:v>0.33697807324469325</c:v>
                </c:pt>
                <c:pt idx="58">
                  <c:v>0.33642407277816655</c:v>
                </c:pt>
                <c:pt idx="59">
                  <c:v>0.33528691392582227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Calculation!$B$362:$B$421</c:f>
              <c:numCache>
                <c:formatCode>General</c:formatCode>
                <c:ptCount val="60"/>
                <c:pt idx="0">
                  <c:v>10858</c:v>
                </c:pt>
                <c:pt idx="1">
                  <c:v>10888</c:v>
                </c:pt>
                <c:pt idx="2">
                  <c:v>10918</c:v>
                </c:pt>
                <c:pt idx="3">
                  <c:v>10948</c:v>
                </c:pt>
                <c:pt idx="4">
                  <c:v>10978</c:v>
                </c:pt>
                <c:pt idx="5">
                  <c:v>11009</c:v>
                </c:pt>
                <c:pt idx="6">
                  <c:v>11038</c:v>
                </c:pt>
                <c:pt idx="7">
                  <c:v>11068</c:v>
                </c:pt>
                <c:pt idx="8">
                  <c:v>11098</c:v>
                </c:pt>
                <c:pt idx="9">
                  <c:v>11128</c:v>
                </c:pt>
                <c:pt idx="10">
                  <c:v>11158</c:v>
                </c:pt>
                <c:pt idx="11">
                  <c:v>11189</c:v>
                </c:pt>
                <c:pt idx="12">
                  <c:v>11218</c:v>
                </c:pt>
                <c:pt idx="13">
                  <c:v>11248</c:v>
                </c:pt>
                <c:pt idx="14">
                  <c:v>11278</c:v>
                </c:pt>
                <c:pt idx="15">
                  <c:v>11308</c:v>
                </c:pt>
                <c:pt idx="16">
                  <c:v>11339</c:v>
                </c:pt>
                <c:pt idx="17">
                  <c:v>11368</c:v>
                </c:pt>
                <c:pt idx="18">
                  <c:v>11398</c:v>
                </c:pt>
                <c:pt idx="19">
                  <c:v>11428</c:v>
                </c:pt>
                <c:pt idx="20">
                  <c:v>11458</c:v>
                </c:pt>
                <c:pt idx="21">
                  <c:v>11488</c:v>
                </c:pt>
                <c:pt idx="22">
                  <c:v>11519</c:v>
                </c:pt>
                <c:pt idx="23">
                  <c:v>11548</c:v>
                </c:pt>
                <c:pt idx="24">
                  <c:v>11578</c:v>
                </c:pt>
                <c:pt idx="25">
                  <c:v>11608</c:v>
                </c:pt>
                <c:pt idx="26">
                  <c:v>11638</c:v>
                </c:pt>
                <c:pt idx="27">
                  <c:v>11668</c:v>
                </c:pt>
                <c:pt idx="28">
                  <c:v>11699</c:v>
                </c:pt>
                <c:pt idx="29">
                  <c:v>11728</c:v>
                </c:pt>
                <c:pt idx="30">
                  <c:v>11758</c:v>
                </c:pt>
                <c:pt idx="31">
                  <c:v>11788</c:v>
                </c:pt>
                <c:pt idx="32">
                  <c:v>11818</c:v>
                </c:pt>
                <c:pt idx="33">
                  <c:v>11849</c:v>
                </c:pt>
                <c:pt idx="34">
                  <c:v>11879</c:v>
                </c:pt>
                <c:pt idx="35">
                  <c:v>11908</c:v>
                </c:pt>
                <c:pt idx="36">
                  <c:v>11938</c:v>
                </c:pt>
                <c:pt idx="37">
                  <c:v>11968</c:v>
                </c:pt>
                <c:pt idx="38">
                  <c:v>11998</c:v>
                </c:pt>
                <c:pt idx="39">
                  <c:v>12029</c:v>
                </c:pt>
                <c:pt idx="40">
                  <c:v>12059</c:v>
                </c:pt>
                <c:pt idx="41">
                  <c:v>12088</c:v>
                </c:pt>
                <c:pt idx="42">
                  <c:v>12118</c:v>
                </c:pt>
                <c:pt idx="43">
                  <c:v>12148</c:v>
                </c:pt>
                <c:pt idx="44">
                  <c:v>12178</c:v>
                </c:pt>
                <c:pt idx="45">
                  <c:v>12209</c:v>
                </c:pt>
                <c:pt idx="46">
                  <c:v>12239</c:v>
                </c:pt>
                <c:pt idx="47">
                  <c:v>12268</c:v>
                </c:pt>
                <c:pt idx="48">
                  <c:v>12298</c:v>
                </c:pt>
                <c:pt idx="49">
                  <c:v>12328</c:v>
                </c:pt>
                <c:pt idx="50">
                  <c:v>12358</c:v>
                </c:pt>
                <c:pt idx="51">
                  <c:v>12389</c:v>
                </c:pt>
                <c:pt idx="52">
                  <c:v>12419</c:v>
                </c:pt>
                <c:pt idx="53">
                  <c:v>12448</c:v>
                </c:pt>
                <c:pt idx="54">
                  <c:v>12478</c:v>
                </c:pt>
                <c:pt idx="55">
                  <c:v>12508</c:v>
                </c:pt>
                <c:pt idx="56">
                  <c:v>12538</c:v>
                </c:pt>
                <c:pt idx="57">
                  <c:v>12569</c:v>
                </c:pt>
                <c:pt idx="58">
                  <c:v>12598</c:v>
                </c:pt>
                <c:pt idx="59">
                  <c:v>12628</c:v>
                </c:pt>
              </c:numCache>
            </c:numRef>
          </c:xVal>
          <c:yVal>
            <c:numRef>
              <c:f>Calculation!$F$362:$F$421</c:f>
              <c:numCache>
                <c:formatCode>General</c:formatCode>
                <c:ptCount val="60"/>
                <c:pt idx="0">
                  <c:v>0.45551227761968882</c:v>
                </c:pt>
                <c:pt idx="1">
                  <c:v>0.45133355951429432</c:v>
                </c:pt>
                <c:pt idx="2">
                  <c:v>0.44727428845612988</c:v>
                </c:pt>
                <c:pt idx="3">
                  <c:v>0.44333105009736623</c:v>
                </c:pt>
                <c:pt idx="4">
                  <c:v>0.43950052768799153</c:v>
                </c:pt>
                <c:pt idx="5">
                  <c:v>0.43565731394665552</c:v>
                </c:pt>
                <c:pt idx="6">
                  <c:v>0.43216483504741771</c:v>
                </c:pt>
                <c:pt idx="7">
                  <c:v>0.42865349459356428</c:v>
                </c:pt>
                <c:pt idx="8">
                  <c:v>0.42524252445387262</c:v>
                </c:pt>
                <c:pt idx="9">
                  <c:v>0.42192905558157923</c:v>
                </c:pt>
                <c:pt idx="10">
                  <c:v>0.41871030094051692</c:v>
                </c:pt>
                <c:pt idx="11">
                  <c:v>0.41548088188366844</c:v>
                </c:pt>
                <c:pt idx="12">
                  <c:v>0.41254618226196094</c:v>
                </c:pt>
                <c:pt idx="13">
                  <c:v>0.40959563344007432</c:v>
                </c:pt>
                <c:pt idx="14">
                  <c:v>0.40672942491958963</c:v>
                </c:pt>
                <c:pt idx="15">
                  <c:v>0.40394514586548247</c:v>
                </c:pt>
                <c:pt idx="16">
                  <c:v>0.40115164190522096</c:v>
                </c:pt>
                <c:pt idx="17">
                  <c:v>0.39861307541041058</c:v>
                </c:pt>
                <c:pt idx="18">
                  <c:v>0.39606079908027436</c:v>
                </c:pt>
                <c:pt idx="19">
                  <c:v>0.39358147858579418</c:v>
                </c:pt>
                <c:pt idx="20">
                  <c:v>0.39117302851251323</c:v>
                </c:pt>
                <c:pt idx="21">
                  <c:v>0.38883342305674384</c:v>
                </c:pt>
                <c:pt idx="22">
                  <c:v>0.38648606599262331</c:v>
                </c:pt>
                <c:pt idx="23">
                  <c:v>0.38435293066183429</c:v>
                </c:pt>
                <c:pt idx="24">
                  <c:v>0.38220827507574662</c:v>
                </c:pt>
                <c:pt idx="25">
                  <c:v>0.38012492364337847</c:v>
                </c:pt>
                <c:pt idx="26">
                  <c:v>0.37810112400911255</c:v>
                </c:pt>
                <c:pt idx="27">
                  <c:v>0.37613517390774198</c:v>
                </c:pt>
                <c:pt idx="28">
                  <c:v>0.37416271019734126</c:v>
                </c:pt>
                <c:pt idx="29">
                  <c:v>0.37237025514494748</c:v>
                </c:pt>
                <c:pt idx="30">
                  <c:v>0.37056811972229459</c:v>
                </c:pt>
                <c:pt idx="31">
                  <c:v>0.36881749764644217</c:v>
                </c:pt>
                <c:pt idx="32">
                  <c:v>0.36711691642821692</c:v>
                </c:pt>
                <c:pt idx="33">
                  <c:v>0.36541070082427057</c:v>
                </c:pt>
                <c:pt idx="34">
                  <c:v>0.36380750158076997</c:v>
                </c:pt>
                <c:pt idx="35">
                  <c:v>0.36230131720114905</c:v>
                </c:pt>
                <c:pt idx="36">
                  <c:v>0.36078699849065399</c:v>
                </c:pt>
                <c:pt idx="37">
                  <c:v>0.35931596599712101</c:v>
                </c:pt>
                <c:pt idx="38">
                  <c:v>0.35788698240071404</c:v>
                </c:pt>
                <c:pt idx="39">
                  <c:v>0.35645326427902529</c:v>
                </c:pt>
                <c:pt idx="40">
                  <c:v>0.35510610990840052</c:v>
                </c:pt>
                <c:pt idx="41">
                  <c:v>0.35384047628351023</c:v>
                </c:pt>
                <c:pt idx="42">
                  <c:v>0.35256800745118477</c:v>
                </c:pt>
                <c:pt idx="43">
                  <c:v>0.35133191165022443</c:v>
                </c:pt>
                <c:pt idx="44">
                  <c:v>0.35013114917153998</c:v>
                </c:pt>
                <c:pt idx="45">
                  <c:v>0.34892640831246902</c:v>
                </c:pt>
                <c:pt idx="46">
                  <c:v>0.3477944062199963</c:v>
                </c:pt>
                <c:pt idx="47">
                  <c:v>0.34673090530063599</c:v>
                </c:pt>
                <c:pt idx="48">
                  <c:v>0.34566166081595923</c:v>
                </c:pt>
                <c:pt idx="49">
                  <c:v>0.34462298027296034</c:v>
                </c:pt>
                <c:pt idx="50">
                  <c:v>0.34361399001314091</c:v>
                </c:pt>
                <c:pt idx="51">
                  <c:v>0.34260165675490917</c:v>
                </c:pt>
                <c:pt idx="52">
                  <c:v>0.34165044524915694</c:v>
                </c:pt>
                <c:pt idx="53">
                  <c:v>0.34075679468296072</c:v>
                </c:pt>
                <c:pt idx="54">
                  <c:v>0.33985831784881909</c:v>
                </c:pt>
                <c:pt idx="55">
                  <c:v>0.33898552362885137</c:v>
                </c:pt>
                <c:pt idx="56">
                  <c:v>0.33813767789542559</c:v>
                </c:pt>
                <c:pt idx="57">
                  <c:v>0.33728702306953012</c:v>
                </c:pt>
                <c:pt idx="58">
                  <c:v>0.33651399970160734</c:v>
                </c:pt>
                <c:pt idx="59">
                  <c:v>0.3357368015275099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12665</c:v>
                </c:pt>
                <c:pt idx="1">
                  <c:v>12695</c:v>
                </c:pt>
                <c:pt idx="2">
                  <c:v>12725</c:v>
                </c:pt>
                <c:pt idx="3">
                  <c:v>12755</c:v>
                </c:pt>
                <c:pt idx="4">
                  <c:v>12786</c:v>
                </c:pt>
                <c:pt idx="5">
                  <c:v>12815</c:v>
                </c:pt>
                <c:pt idx="6">
                  <c:v>12845</c:v>
                </c:pt>
                <c:pt idx="7">
                  <c:v>12875</c:v>
                </c:pt>
                <c:pt idx="8">
                  <c:v>12905</c:v>
                </c:pt>
                <c:pt idx="9">
                  <c:v>12936</c:v>
                </c:pt>
                <c:pt idx="10">
                  <c:v>12966</c:v>
                </c:pt>
                <c:pt idx="11">
                  <c:v>12995</c:v>
                </c:pt>
                <c:pt idx="12">
                  <c:v>13025</c:v>
                </c:pt>
                <c:pt idx="13">
                  <c:v>13055</c:v>
                </c:pt>
                <c:pt idx="14">
                  <c:v>13085</c:v>
                </c:pt>
                <c:pt idx="15">
                  <c:v>13116</c:v>
                </c:pt>
                <c:pt idx="16">
                  <c:v>13146</c:v>
                </c:pt>
                <c:pt idx="17">
                  <c:v>13175</c:v>
                </c:pt>
                <c:pt idx="18">
                  <c:v>13205</c:v>
                </c:pt>
                <c:pt idx="19">
                  <c:v>13235</c:v>
                </c:pt>
                <c:pt idx="20">
                  <c:v>13266</c:v>
                </c:pt>
                <c:pt idx="21">
                  <c:v>13296</c:v>
                </c:pt>
                <c:pt idx="22">
                  <c:v>13325</c:v>
                </c:pt>
                <c:pt idx="23">
                  <c:v>13355</c:v>
                </c:pt>
                <c:pt idx="24">
                  <c:v>13385</c:v>
                </c:pt>
                <c:pt idx="25">
                  <c:v>13416</c:v>
                </c:pt>
                <c:pt idx="26">
                  <c:v>13446</c:v>
                </c:pt>
                <c:pt idx="27">
                  <c:v>13475</c:v>
                </c:pt>
                <c:pt idx="28">
                  <c:v>13505</c:v>
                </c:pt>
                <c:pt idx="29">
                  <c:v>13535</c:v>
                </c:pt>
                <c:pt idx="30">
                  <c:v>13565</c:v>
                </c:pt>
                <c:pt idx="31">
                  <c:v>13596</c:v>
                </c:pt>
                <c:pt idx="32">
                  <c:v>13626</c:v>
                </c:pt>
                <c:pt idx="33">
                  <c:v>13655</c:v>
                </c:pt>
                <c:pt idx="34">
                  <c:v>13685</c:v>
                </c:pt>
                <c:pt idx="35">
                  <c:v>13715</c:v>
                </c:pt>
                <c:pt idx="36">
                  <c:v>13745</c:v>
                </c:pt>
                <c:pt idx="37">
                  <c:v>13776</c:v>
                </c:pt>
                <c:pt idx="38">
                  <c:v>13806</c:v>
                </c:pt>
                <c:pt idx="39">
                  <c:v>13835</c:v>
                </c:pt>
                <c:pt idx="40">
                  <c:v>13865</c:v>
                </c:pt>
                <c:pt idx="41">
                  <c:v>13895</c:v>
                </c:pt>
                <c:pt idx="42">
                  <c:v>13926</c:v>
                </c:pt>
                <c:pt idx="43">
                  <c:v>13956</c:v>
                </c:pt>
                <c:pt idx="44">
                  <c:v>13985</c:v>
                </c:pt>
                <c:pt idx="45">
                  <c:v>14015</c:v>
                </c:pt>
                <c:pt idx="46">
                  <c:v>14045</c:v>
                </c:pt>
                <c:pt idx="47">
                  <c:v>14075</c:v>
                </c:pt>
                <c:pt idx="48">
                  <c:v>14106</c:v>
                </c:pt>
                <c:pt idx="49">
                  <c:v>14136</c:v>
                </c:pt>
                <c:pt idx="50">
                  <c:v>14165</c:v>
                </c:pt>
                <c:pt idx="51">
                  <c:v>14195</c:v>
                </c:pt>
                <c:pt idx="52">
                  <c:v>14225</c:v>
                </c:pt>
                <c:pt idx="53">
                  <c:v>14256</c:v>
                </c:pt>
                <c:pt idx="54">
                  <c:v>14286</c:v>
                </c:pt>
                <c:pt idx="55">
                  <c:v>14316</c:v>
                </c:pt>
                <c:pt idx="56">
                  <c:v>14345</c:v>
                </c:pt>
                <c:pt idx="57">
                  <c:v>14375</c:v>
                </c:pt>
                <c:pt idx="58">
                  <c:v>14405</c:v>
                </c:pt>
                <c:pt idx="59">
                  <c:v>14436</c:v>
                </c:pt>
              </c:numCache>
            </c:numRef>
          </c:xVal>
          <c:yVal>
            <c:numRef>
              <c:f>Calculation!$D$422:$D$481</c:f>
              <c:numCache>
                <c:formatCode>General</c:formatCode>
                <c:ptCount val="60"/>
                <c:pt idx="0">
                  <c:v>0.33371238628411481</c:v>
                </c:pt>
                <c:pt idx="1">
                  <c:v>0.36575693958479122</c:v>
                </c:pt>
                <c:pt idx="2">
                  <c:v>0.3932236995567997</c:v>
                </c:pt>
                <c:pt idx="3">
                  <c:v>0.40590739444833224</c:v>
                </c:pt>
                <c:pt idx="4">
                  <c:v>0.41608350828084906</c:v>
                </c:pt>
                <c:pt idx="5">
                  <c:v>0.42459762071378593</c:v>
                </c:pt>
                <c:pt idx="6">
                  <c:v>0.43241194308374159</c:v>
                </c:pt>
                <c:pt idx="7">
                  <c:v>0.43731047352460928</c:v>
                </c:pt>
                <c:pt idx="8">
                  <c:v>0.44191742477256829</c:v>
                </c:pt>
                <c:pt idx="9">
                  <c:v>0.4463785864240728</c:v>
                </c:pt>
                <c:pt idx="10">
                  <c:v>0.4521518544436669</c:v>
                </c:pt>
                <c:pt idx="11">
                  <c:v>0.45486354093771869</c:v>
                </c:pt>
                <c:pt idx="12">
                  <c:v>0.45920807091205978</c:v>
                </c:pt>
                <c:pt idx="13">
                  <c:v>0.4609575460695125</c:v>
                </c:pt>
                <c:pt idx="14">
                  <c:v>0.46576860275250764</c:v>
                </c:pt>
                <c:pt idx="15">
                  <c:v>0.46646839281548869</c:v>
                </c:pt>
                <c:pt idx="16">
                  <c:v>0.46836365756939585</c:v>
                </c:pt>
                <c:pt idx="17">
                  <c:v>0.47101702822486585</c:v>
                </c:pt>
                <c:pt idx="18">
                  <c:v>0.47369955679962683</c:v>
                </c:pt>
                <c:pt idx="19">
                  <c:v>0.47463261021693492</c:v>
                </c:pt>
                <c:pt idx="20">
                  <c:v>0.47492418940984371</c:v>
                </c:pt>
                <c:pt idx="21">
                  <c:v>0.47705271751807798</c:v>
                </c:pt>
                <c:pt idx="22">
                  <c:v>0.48005598320503845</c:v>
                </c:pt>
                <c:pt idx="23">
                  <c:v>0.48174714252390954</c:v>
                </c:pt>
                <c:pt idx="24">
                  <c:v>0.48320503848845348</c:v>
                </c:pt>
                <c:pt idx="25">
                  <c:v>0.48230114299043625</c:v>
                </c:pt>
                <c:pt idx="26">
                  <c:v>0.48343830184278058</c:v>
                </c:pt>
                <c:pt idx="27">
                  <c:v>0.48440051317937954</c:v>
                </c:pt>
                <c:pt idx="28">
                  <c:v>0.48410893398647076</c:v>
                </c:pt>
                <c:pt idx="29">
                  <c:v>0.48582925122463266</c:v>
                </c:pt>
                <c:pt idx="30">
                  <c:v>0.48585840914392353</c:v>
                </c:pt>
                <c:pt idx="31">
                  <c:v>0.48752041054350359</c:v>
                </c:pt>
                <c:pt idx="32">
                  <c:v>0.48787030557499417</c:v>
                </c:pt>
                <c:pt idx="33">
                  <c:v>0.48696641007697689</c:v>
                </c:pt>
                <c:pt idx="34">
                  <c:v>0.48711219967343133</c:v>
                </c:pt>
                <c:pt idx="35">
                  <c:v>0.4889199906694659</c:v>
                </c:pt>
                <c:pt idx="36">
                  <c:v>0.48988220200606486</c:v>
                </c:pt>
                <c:pt idx="37">
                  <c:v>0.48996967576393752</c:v>
                </c:pt>
                <c:pt idx="38">
                  <c:v>0.49052367623046417</c:v>
                </c:pt>
                <c:pt idx="39">
                  <c:v>0.49052367623046417</c:v>
                </c:pt>
                <c:pt idx="40">
                  <c:v>0.49163167716351769</c:v>
                </c:pt>
                <c:pt idx="41">
                  <c:v>0.49052367623046417</c:v>
                </c:pt>
                <c:pt idx="42">
                  <c:v>0.4915733613249359</c:v>
                </c:pt>
                <c:pt idx="43">
                  <c:v>0.49186494051784468</c:v>
                </c:pt>
                <c:pt idx="44">
                  <c:v>0.4930604152087707</c:v>
                </c:pt>
                <c:pt idx="45">
                  <c:v>0.49279799393515278</c:v>
                </c:pt>
                <c:pt idx="46">
                  <c:v>0.49227315138791705</c:v>
                </c:pt>
                <c:pt idx="47">
                  <c:v>0.49332283648238862</c:v>
                </c:pt>
                <c:pt idx="48">
                  <c:v>0.49209820387217174</c:v>
                </c:pt>
                <c:pt idx="49">
                  <c:v>0.49390599486820619</c:v>
                </c:pt>
                <c:pt idx="50">
                  <c:v>0.49294378353160723</c:v>
                </c:pt>
                <c:pt idx="51">
                  <c:v>0.49370188943317006</c:v>
                </c:pt>
                <c:pt idx="52">
                  <c:v>0.49393515278749711</c:v>
                </c:pt>
                <c:pt idx="53">
                  <c:v>0.49180662467926289</c:v>
                </c:pt>
                <c:pt idx="54">
                  <c:v>0.49288546769302544</c:v>
                </c:pt>
                <c:pt idx="55">
                  <c:v>0.49393515278749711</c:v>
                </c:pt>
                <c:pt idx="56">
                  <c:v>0.49390599486820619</c:v>
                </c:pt>
                <c:pt idx="57">
                  <c:v>0.49288546769302544</c:v>
                </c:pt>
                <c:pt idx="58">
                  <c:v>0.49367273151387919</c:v>
                </c:pt>
                <c:pt idx="59">
                  <c:v>0.49393515278749711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Calculation!$B$422:$B$481</c:f>
              <c:numCache>
                <c:formatCode>General</c:formatCode>
                <c:ptCount val="60"/>
                <c:pt idx="0">
                  <c:v>12665</c:v>
                </c:pt>
                <c:pt idx="1">
                  <c:v>12695</c:v>
                </c:pt>
                <c:pt idx="2">
                  <c:v>12725</c:v>
                </c:pt>
                <c:pt idx="3">
                  <c:v>12755</c:v>
                </c:pt>
                <c:pt idx="4">
                  <c:v>12786</c:v>
                </c:pt>
                <c:pt idx="5">
                  <c:v>12815</c:v>
                </c:pt>
                <c:pt idx="6">
                  <c:v>12845</c:v>
                </c:pt>
                <c:pt idx="7">
                  <c:v>12875</c:v>
                </c:pt>
                <c:pt idx="8">
                  <c:v>12905</c:v>
                </c:pt>
                <c:pt idx="9">
                  <c:v>12936</c:v>
                </c:pt>
                <c:pt idx="10">
                  <c:v>12966</c:v>
                </c:pt>
                <c:pt idx="11">
                  <c:v>12995</c:v>
                </c:pt>
                <c:pt idx="12">
                  <c:v>13025</c:v>
                </c:pt>
                <c:pt idx="13">
                  <c:v>13055</c:v>
                </c:pt>
                <c:pt idx="14">
                  <c:v>13085</c:v>
                </c:pt>
                <c:pt idx="15">
                  <c:v>13116</c:v>
                </c:pt>
                <c:pt idx="16">
                  <c:v>13146</c:v>
                </c:pt>
                <c:pt idx="17">
                  <c:v>13175</c:v>
                </c:pt>
                <c:pt idx="18">
                  <c:v>13205</c:v>
                </c:pt>
                <c:pt idx="19">
                  <c:v>13235</c:v>
                </c:pt>
                <c:pt idx="20">
                  <c:v>13266</c:v>
                </c:pt>
                <c:pt idx="21">
                  <c:v>13296</c:v>
                </c:pt>
                <c:pt idx="22">
                  <c:v>13325</c:v>
                </c:pt>
                <c:pt idx="23">
                  <c:v>13355</c:v>
                </c:pt>
                <c:pt idx="24">
                  <c:v>13385</c:v>
                </c:pt>
                <c:pt idx="25">
                  <c:v>13416</c:v>
                </c:pt>
                <c:pt idx="26">
                  <c:v>13446</c:v>
                </c:pt>
                <c:pt idx="27">
                  <c:v>13475</c:v>
                </c:pt>
                <c:pt idx="28">
                  <c:v>13505</c:v>
                </c:pt>
                <c:pt idx="29">
                  <c:v>13535</c:v>
                </c:pt>
                <c:pt idx="30">
                  <c:v>13565</c:v>
                </c:pt>
                <c:pt idx="31">
                  <c:v>13596</c:v>
                </c:pt>
                <c:pt idx="32">
                  <c:v>13626</c:v>
                </c:pt>
                <c:pt idx="33">
                  <c:v>13655</c:v>
                </c:pt>
                <c:pt idx="34">
                  <c:v>13685</c:v>
                </c:pt>
                <c:pt idx="35">
                  <c:v>13715</c:v>
                </c:pt>
                <c:pt idx="36">
                  <c:v>13745</c:v>
                </c:pt>
                <c:pt idx="37">
                  <c:v>13776</c:v>
                </c:pt>
                <c:pt idx="38">
                  <c:v>13806</c:v>
                </c:pt>
                <c:pt idx="39">
                  <c:v>13835</c:v>
                </c:pt>
                <c:pt idx="40">
                  <c:v>13865</c:v>
                </c:pt>
                <c:pt idx="41">
                  <c:v>13895</c:v>
                </c:pt>
                <c:pt idx="42">
                  <c:v>13926</c:v>
                </c:pt>
                <c:pt idx="43">
                  <c:v>13956</c:v>
                </c:pt>
                <c:pt idx="44">
                  <c:v>13985</c:v>
                </c:pt>
                <c:pt idx="45">
                  <c:v>14015</c:v>
                </c:pt>
                <c:pt idx="46">
                  <c:v>14045</c:v>
                </c:pt>
                <c:pt idx="47">
                  <c:v>14075</c:v>
                </c:pt>
                <c:pt idx="48">
                  <c:v>14106</c:v>
                </c:pt>
                <c:pt idx="49">
                  <c:v>14136</c:v>
                </c:pt>
                <c:pt idx="50">
                  <c:v>14165</c:v>
                </c:pt>
                <c:pt idx="51">
                  <c:v>14195</c:v>
                </c:pt>
                <c:pt idx="52">
                  <c:v>14225</c:v>
                </c:pt>
                <c:pt idx="53">
                  <c:v>14256</c:v>
                </c:pt>
                <c:pt idx="54">
                  <c:v>14286</c:v>
                </c:pt>
                <c:pt idx="55">
                  <c:v>14316</c:v>
                </c:pt>
                <c:pt idx="56">
                  <c:v>14345</c:v>
                </c:pt>
                <c:pt idx="57">
                  <c:v>14375</c:v>
                </c:pt>
                <c:pt idx="58">
                  <c:v>14405</c:v>
                </c:pt>
                <c:pt idx="59">
                  <c:v>14436</c:v>
                </c:pt>
              </c:numCache>
            </c:numRef>
          </c:xVal>
          <c:yVal>
            <c:numRef>
              <c:f>Calculation!$E$422:$E$481</c:f>
              <c:numCache>
                <c:formatCode>General</c:formatCode>
                <c:ptCount val="60"/>
                <c:pt idx="0">
                  <c:v>0.38736686222668287</c:v>
                </c:pt>
                <c:pt idx="1">
                  <c:v>0.39657526975526308</c:v>
                </c:pt>
                <c:pt idx="2">
                  <c:v>0.40498818632197509</c:v>
                </c:pt>
                <c:pt idx="3">
                  <c:v>0.41267433237261258</c:v>
                </c:pt>
                <c:pt idx="4">
                  <c:v>0.41991981245223969</c:v>
                </c:pt>
                <c:pt idx="5">
                  <c:v>0.42611202463061204</c:v>
                </c:pt>
                <c:pt idx="6">
                  <c:v>0.43197333588735798</c:v>
                </c:pt>
                <c:pt idx="7">
                  <c:v>0.43732830333655992</c:v>
                </c:pt>
                <c:pt idx="8">
                  <c:v>0.44222066873500371</c:v>
                </c:pt>
                <c:pt idx="9">
                  <c:v>0.44683254259261024</c:v>
                </c:pt>
                <c:pt idx="10">
                  <c:v>0.45090386087686457</c:v>
                </c:pt>
                <c:pt idx="11">
                  <c:v>0.45450481951719623</c:v>
                </c:pt>
                <c:pt idx="12">
                  <c:v>0.45791334926483163</c:v>
                </c:pt>
                <c:pt idx="13">
                  <c:v>0.46102742477604369</c:v>
                </c:pt>
                <c:pt idx="14">
                  <c:v>0.46387248320519725</c:v>
                </c:pt>
                <c:pt idx="15">
                  <c:v>0.46655442732101293</c:v>
                </c:pt>
                <c:pt idx="16">
                  <c:v>0.46892202202399025</c:v>
                </c:pt>
                <c:pt idx="17">
                  <c:v>0.47101608836988662</c:v>
                </c:pt>
                <c:pt idx="18">
                  <c:v>0.47299825149544045</c:v>
                </c:pt>
                <c:pt idx="19">
                  <c:v>0.47480918057792737</c:v>
                </c:pt>
                <c:pt idx="20">
                  <c:v>0.47651628456818895</c:v>
                </c:pt>
                <c:pt idx="21">
                  <c:v>0.47802329969983925</c:v>
                </c:pt>
                <c:pt idx="22">
                  <c:v>0.47935620928355177</c:v>
                </c:pt>
                <c:pt idx="23">
                  <c:v>0.48061789052479315</c:v>
                </c:pt>
                <c:pt idx="24">
                  <c:v>0.48177057832487202</c:v>
                </c:pt>
                <c:pt idx="25">
                  <c:v>0.48285717965126868</c:v>
                </c:pt>
                <c:pt idx="26">
                  <c:v>0.48381642094546778</c:v>
                </c:pt>
                <c:pt idx="27">
                  <c:v>0.48466484103580271</c:v>
                </c:pt>
                <c:pt idx="28">
                  <c:v>0.48546792304957775</c:v>
                </c:pt>
                <c:pt idx="29">
                  <c:v>0.48620162884584561</c:v>
                </c:pt>
                <c:pt idx="30">
                  <c:v>0.48687195166000835</c:v>
                </c:pt>
                <c:pt idx="31">
                  <c:v>0.4875038431912046</c:v>
                </c:pt>
                <c:pt idx="32">
                  <c:v>0.48806167101218489</c:v>
                </c:pt>
                <c:pt idx="33">
                  <c:v>0.48855505295177559</c:v>
                </c:pt>
                <c:pt idx="34">
                  <c:v>0.48902206942877852</c:v>
                </c:pt>
                <c:pt idx="35">
                  <c:v>0.48944874153729578</c:v>
                </c:pt>
                <c:pt idx="36">
                  <c:v>0.48983855452495489</c:v>
                </c:pt>
                <c:pt idx="37">
                  <c:v>0.49020601855936913</c:v>
                </c:pt>
                <c:pt idx="38">
                  <c:v>0.49053041230653305</c:v>
                </c:pt>
                <c:pt idx="39">
                  <c:v>0.49081732882476187</c:v>
                </c:pt>
                <c:pt idx="40">
                  <c:v>0.49108891302917829</c:v>
                </c:pt>
                <c:pt idx="41">
                  <c:v>0.49133703576326676</c:v>
                </c:pt>
                <c:pt idx="42">
                  <c:v>0.49157093300062044</c:v>
                </c:pt>
                <c:pt idx="43">
                  <c:v>0.49177741525240704</c:v>
                </c:pt>
                <c:pt idx="44">
                  <c:v>0.49196004259734388</c:v>
                </c:pt>
                <c:pt idx="45">
                  <c:v>0.49213291065835874</c:v>
                </c:pt>
                <c:pt idx="46">
                  <c:v>0.4922908450862013</c:v>
                </c:pt>
                <c:pt idx="47">
                  <c:v>0.49243513595955013</c:v>
                </c:pt>
                <c:pt idx="48">
                  <c:v>0.49257115427635456</c:v>
                </c:pt>
                <c:pt idx="49">
                  <c:v>0.49269122994999559</c:v>
                </c:pt>
                <c:pt idx="50">
                  <c:v>0.49279743327390751</c:v>
                </c:pt>
                <c:pt idx="51">
                  <c:v>0.49289796127908847</c:v>
                </c:pt>
                <c:pt idx="52">
                  <c:v>0.49298980492497185</c:v>
                </c:pt>
                <c:pt idx="53">
                  <c:v>0.49307638294499706</c:v>
                </c:pt>
                <c:pt idx="54">
                  <c:v>0.49315281319587262</c:v>
                </c:pt>
                <c:pt idx="55">
                  <c:v>0.49322264083130174</c:v>
                </c:pt>
                <c:pt idx="56">
                  <c:v>0.49328440127584988</c:v>
                </c:pt>
                <c:pt idx="57">
                  <c:v>0.4933428613509287</c:v>
                </c:pt>
                <c:pt idx="58">
                  <c:v>0.49339627120845236</c:v>
                </c:pt>
                <c:pt idx="59">
                  <c:v>0.49344661894530184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14475</c:v>
                </c:pt>
                <c:pt idx="1">
                  <c:v>14505</c:v>
                </c:pt>
                <c:pt idx="2">
                  <c:v>14535</c:v>
                </c:pt>
                <c:pt idx="3">
                  <c:v>14565</c:v>
                </c:pt>
                <c:pt idx="4">
                  <c:v>14596</c:v>
                </c:pt>
                <c:pt idx="5">
                  <c:v>14626</c:v>
                </c:pt>
                <c:pt idx="6">
                  <c:v>14655</c:v>
                </c:pt>
                <c:pt idx="7">
                  <c:v>14685</c:v>
                </c:pt>
                <c:pt idx="8">
                  <c:v>14715</c:v>
                </c:pt>
                <c:pt idx="9">
                  <c:v>14746</c:v>
                </c:pt>
                <c:pt idx="10">
                  <c:v>14776</c:v>
                </c:pt>
                <c:pt idx="11">
                  <c:v>14806</c:v>
                </c:pt>
                <c:pt idx="12">
                  <c:v>14835</c:v>
                </c:pt>
                <c:pt idx="13">
                  <c:v>14865</c:v>
                </c:pt>
                <c:pt idx="14">
                  <c:v>14895</c:v>
                </c:pt>
                <c:pt idx="15">
                  <c:v>14926</c:v>
                </c:pt>
                <c:pt idx="16">
                  <c:v>14956</c:v>
                </c:pt>
                <c:pt idx="17">
                  <c:v>14986</c:v>
                </c:pt>
                <c:pt idx="18">
                  <c:v>15015</c:v>
                </c:pt>
                <c:pt idx="19">
                  <c:v>15045</c:v>
                </c:pt>
                <c:pt idx="20">
                  <c:v>15075</c:v>
                </c:pt>
                <c:pt idx="21">
                  <c:v>15105</c:v>
                </c:pt>
                <c:pt idx="22">
                  <c:v>15136</c:v>
                </c:pt>
                <c:pt idx="23">
                  <c:v>15166</c:v>
                </c:pt>
                <c:pt idx="24">
                  <c:v>15195</c:v>
                </c:pt>
                <c:pt idx="25">
                  <c:v>15225</c:v>
                </c:pt>
                <c:pt idx="26">
                  <c:v>15255</c:v>
                </c:pt>
                <c:pt idx="27">
                  <c:v>15286</c:v>
                </c:pt>
                <c:pt idx="28">
                  <c:v>15316</c:v>
                </c:pt>
                <c:pt idx="29">
                  <c:v>15346</c:v>
                </c:pt>
                <c:pt idx="30">
                  <c:v>15375</c:v>
                </c:pt>
                <c:pt idx="31">
                  <c:v>15405</c:v>
                </c:pt>
                <c:pt idx="32">
                  <c:v>15435</c:v>
                </c:pt>
                <c:pt idx="33">
                  <c:v>15466</c:v>
                </c:pt>
                <c:pt idx="34">
                  <c:v>15496</c:v>
                </c:pt>
                <c:pt idx="35">
                  <c:v>15525</c:v>
                </c:pt>
                <c:pt idx="36">
                  <c:v>15555</c:v>
                </c:pt>
                <c:pt idx="37">
                  <c:v>15585</c:v>
                </c:pt>
                <c:pt idx="38">
                  <c:v>15616</c:v>
                </c:pt>
                <c:pt idx="39">
                  <c:v>15646</c:v>
                </c:pt>
                <c:pt idx="40">
                  <c:v>15676</c:v>
                </c:pt>
                <c:pt idx="41">
                  <c:v>15705</c:v>
                </c:pt>
                <c:pt idx="42">
                  <c:v>15735</c:v>
                </c:pt>
                <c:pt idx="43">
                  <c:v>15765</c:v>
                </c:pt>
                <c:pt idx="44">
                  <c:v>15796</c:v>
                </c:pt>
                <c:pt idx="45">
                  <c:v>15826</c:v>
                </c:pt>
                <c:pt idx="46">
                  <c:v>15856</c:v>
                </c:pt>
                <c:pt idx="47">
                  <c:v>15885</c:v>
                </c:pt>
                <c:pt idx="48">
                  <c:v>15915</c:v>
                </c:pt>
                <c:pt idx="49">
                  <c:v>15946</c:v>
                </c:pt>
                <c:pt idx="50">
                  <c:v>15976</c:v>
                </c:pt>
                <c:pt idx="51">
                  <c:v>16006</c:v>
                </c:pt>
                <c:pt idx="52">
                  <c:v>16036</c:v>
                </c:pt>
                <c:pt idx="53">
                  <c:v>16065</c:v>
                </c:pt>
                <c:pt idx="54">
                  <c:v>16095</c:v>
                </c:pt>
                <c:pt idx="55">
                  <c:v>16126</c:v>
                </c:pt>
                <c:pt idx="56">
                  <c:v>16156</c:v>
                </c:pt>
                <c:pt idx="57">
                  <c:v>16186</c:v>
                </c:pt>
                <c:pt idx="58">
                  <c:v>16216</c:v>
                </c:pt>
                <c:pt idx="59">
                  <c:v>16245</c:v>
                </c:pt>
              </c:numCache>
            </c:numRef>
          </c:xVal>
          <c:yVal>
            <c:numRef>
              <c:f>Calculation!$C$482:$C$541</c:f>
              <c:numCache>
                <c:formatCode>General</c:formatCode>
                <c:ptCount val="60"/>
                <c:pt idx="0">
                  <c:v>0.49626778633076746</c:v>
                </c:pt>
                <c:pt idx="1">
                  <c:v>0.48553767203172388</c:v>
                </c:pt>
                <c:pt idx="2">
                  <c:v>0.47125029157919296</c:v>
                </c:pt>
                <c:pt idx="3">
                  <c:v>0.45987870305574996</c:v>
                </c:pt>
                <c:pt idx="4">
                  <c:v>0.45212269652437603</c:v>
                </c:pt>
                <c:pt idx="5">
                  <c:v>0.44524142757172847</c:v>
                </c:pt>
                <c:pt idx="6">
                  <c:v>0.43903079076277118</c:v>
                </c:pt>
                <c:pt idx="7">
                  <c:v>0.43419057616048523</c:v>
                </c:pt>
                <c:pt idx="8">
                  <c:v>0.42946699323536275</c:v>
                </c:pt>
                <c:pt idx="9">
                  <c:v>0.42538488453463957</c:v>
                </c:pt>
                <c:pt idx="10">
                  <c:v>0.42074877536738986</c:v>
                </c:pt>
                <c:pt idx="11">
                  <c:v>0.417074877536739</c:v>
                </c:pt>
                <c:pt idx="12">
                  <c:v>0.41412992768836021</c:v>
                </c:pt>
                <c:pt idx="13">
                  <c:v>0.41001866106834622</c:v>
                </c:pt>
                <c:pt idx="14">
                  <c:v>0.40707371121996738</c:v>
                </c:pt>
                <c:pt idx="15">
                  <c:v>0.40395381385584322</c:v>
                </c:pt>
                <c:pt idx="16">
                  <c:v>0.40130044320037322</c:v>
                </c:pt>
                <c:pt idx="17">
                  <c:v>0.39835549335199444</c:v>
                </c:pt>
                <c:pt idx="18">
                  <c:v>0.39646022859808727</c:v>
                </c:pt>
                <c:pt idx="19">
                  <c:v>0.39374854210403548</c:v>
                </c:pt>
                <c:pt idx="20">
                  <c:v>0.39109517144856543</c:v>
                </c:pt>
                <c:pt idx="21">
                  <c:v>0.38800443200373219</c:v>
                </c:pt>
                <c:pt idx="22">
                  <c:v>0.38642990436202473</c:v>
                </c:pt>
                <c:pt idx="23">
                  <c:v>0.38412642873804531</c:v>
                </c:pt>
                <c:pt idx="24">
                  <c:v>0.38214369022626549</c:v>
                </c:pt>
                <c:pt idx="25">
                  <c:v>0.38135642640541173</c:v>
                </c:pt>
                <c:pt idx="26">
                  <c:v>0.37879052950781433</c:v>
                </c:pt>
                <c:pt idx="27">
                  <c:v>0.3756997900629811</c:v>
                </c:pt>
                <c:pt idx="28">
                  <c:v>0.37371705155120127</c:v>
                </c:pt>
                <c:pt idx="29">
                  <c:v>0.37228831350594827</c:v>
                </c:pt>
                <c:pt idx="30">
                  <c:v>0.37141357592722185</c:v>
                </c:pt>
                <c:pt idx="31">
                  <c:v>0.36896431070678798</c:v>
                </c:pt>
                <c:pt idx="32">
                  <c:v>0.36800209937018896</c:v>
                </c:pt>
                <c:pt idx="33">
                  <c:v>0.36581525542337301</c:v>
                </c:pt>
                <c:pt idx="34">
                  <c:v>0.36426988570095642</c:v>
                </c:pt>
                <c:pt idx="35">
                  <c:v>0.36377420107301145</c:v>
                </c:pt>
                <c:pt idx="36">
                  <c:v>0.36193725215768602</c:v>
                </c:pt>
                <c:pt idx="37">
                  <c:v>0.35995451364590625</c:v>
                </c:pt>
                <c:pt idx="38">
                  <c:v>0.35852577560065313</c:v>
                </c:pt>
                <c:pt idx="39">
                  <c:v>0.35811756473058082</c:v>
                </c:pt>
                <c:pt idx="40">
                  <c:v>0.35482271985071145</c:v>
                </c:pt>
                <c:pt idx="41">
                  <c:v>0.35467693025425706</c:v>
                </c:pt>
                <c:pt idx="42">
                  <c:v>0.35292745509680434</c:v>
                </c:pt>
                <c:pt idx="43">
                  <c:v>0.35167366456729648</c:v>
                </c:pt>
                <c:pt idx="44">
                  <c:v>0.35015745276417076</c:v>
                </c:pt>
                <c:pt idx="45">
                  <c:v>0.34966176813622585</c:v>
                </c:pt>
                <c:pt idx="46">
                  <c:v>0.34840797760671799</c:v>
                </c:pt>
                <c:pt idx="47">
                  <c:v>0.34729997667366458</c:v>
                </c:pt>
                <c:pt idx="48">
                  <c:v>0.3462502915791929</c:v>
                </c:pt>
                <c:pt idx="49">
                  <c:v>0.3449090272918125</c:v>
                </c:pt>
                <c:pt idx="50">
                  <c:v>0.34348028924655938</c:v>
                </c:pt>
                <c:pt idx="51">
                  <c:v>0.34278049918357828</c:v>
                </c:pt>
                <c:pt idx="52">
                  <c:v>0.34199323536272458</c:v>
                </c:pt>
                <c:pt idx="53">
                  <c:v>0.341643340331234</c:v>
                </c:pt>
                <c:pt idx="54">
                  <c:v>0.34001049685094475</c:v>
                </c:pt>
                <c:pt idx="55">
                  <c:v>0.33939818054583626</c:v>
                </c:pt>
                <c:pt idx="56">
                  <c:v>0.33884418007930955</c:v>
                </c:pt>
                <c:pt idx="57">
                  <c:v>0.3371238628411477</c:v>
                </c:pt>
                <c:pt idx="58">
                  <c:v>0.33654070445533008</c:v>
                </c:pt>
                <c:pt idx="59">
                  <c:v>0.33639491485887568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Calculation!$B$482:$B$541</c:f>
              <c:numCache>
                <c:formatCode>General</c:formatCode>
                <c:ptCount val="60"/>
                <c:pt idx="0">
                  <c:v>14475</c:v>
                </c:pt>
                <c:pt idx="1">
                  <c:v>14505</c:v>
                </c:pt>
                <c:pt idx="2">
                  <c:v>14535</c:v>
                </c:pt>
                <c:pt idx="3">
                  <c:v>14565</c:v>
                </c:pt>
                <c:pt idx="4">
                  <c:v>14596</c:v>
                </c:pt>
                <c:pt idx="5">
                  <c:v>14626</c:v>
                </c:pt>
                <c:pt idx="6">
                  <c:v>14655</c:v>
                </c:pt>
                <c:pt idx="7">
                  <c:v>14685</c:v>
                </c:pt>
                <c:pt idx="8">
                  <c:v>14715</c:v>
                </c:pt>
                <c:pt idx="9">
                  <c:v>14746</c:v>
                </c:pt>
                <c:pt idx="10">
                  <c:v>14776</c:v>
                </c:pt>
                <c:pt idx="11">
                  <c:v>14806</c:v>
                </c:pt>
                <c:pt idx="12">
                  <c:v>14835</c:v>
                </c:pt>
                <c:pt idx="13">
                  <c:v>14865</c:v>
                </c:pt>
                <c:pt idx="14">
                  <c:v>14895</c:v>
                </c:pt>
                <c:pt idx="15">
                  <c:v>14926</c:v>
                </c:pt>
                <c:pt idx="16">
                  <c:v>14956</c:v>
                </c:pt>
                <c:pt idx="17">
                  <c:v>14986</c:v>
                </c:pt>
                <c:pt idx="18">
                  <c:v>15015</c:v>
                </c:pt>
                <c:pt idx="19">
                  <c:v>15045</c:v>
                </c:pt>
                <c:pt idx="20">
                  <c:v>15075</c:v>
                </c:pt>
                <c:pt idx="21">
                  <c:v>15105</c:v>
                </c:pt>
                <c:pt idx="22">
                  <c:v>15136</c:v>
                </c:pt>
                <c:pt idx="23">
                  <c:v>15166</c:v>
                </c:pt>
                <c:pt idx="24">
                  <c:v>15195</c:v>
                </c:pt>
                <c:pt idx="25">
                  <c:v>15225</c:v>
                </c:pt>
                <c:pt idx="26">
                  <c:v>15255</c:v>
                </c:pt>
                <c:pt idx="27">
                  <c:v>15286</c:v>
                </c:pt>
                <c:pt idx="28">
                  <c:v>15316</c:v>
                </c:pt>
                <c:pt idx="29">
                  <c:v>15346</c:v>
                </c:pt>
                <c:pt idx="30">
                  <c:v>15375</c:v>
                </c:pt>
                <c:pt idx="31">
                  <c:v>15405</c:v>
                </c:pt>
                <c:pt idx="32">
                  <c:v>15435</c:v>
                </c:pt>
                <c:pt idx="33">
                  <c:v>15466</c:v>
                </c:pt>
                <c:pt idx="34">
                  <c:v>15496</c:v>
                </c:pt>
                <c:pt idx="35">
                  <c:v>15525</c:v>
                </c:pt>
                <c:pt idx="36">
                  <c:v>15555</c:v>
                </c:pt>
                <c:pt idx="37">
                  <c:v>15585</c:v>
                </c:pt>
                <c:pt idx="38">
                  <c:v>15616</c:v>
                </c:pt>
                <c:pt idx="39">
                  <c:v>15646</c:v>
                </c:pt>
                <c:pt idx="40">
                  <c:v>15676</c:v>
                </c:pt>
                <c:pt idx="41">
                  <c:v>15705</c:v>
                </c:pt>
                <c:pt idx="42">
                  <c:v>15735</c:v>
                </c:pt>
                <c:pt idx="43">
                  <c:v>15765</c:v>
                </c:pt>
                <c:pt idx="44">
                  <c:v>15796</c:v>
                </c:pt>
                <c:pt idx="45">
                  <c:v>15826</c:v>
                </c:pt>
                <c:pt idx="46">
                  <c:v>15856</c:v>
                </c:pt>
                <c:pt idx="47">
                  <c:v>15885</c:v>
                </c:pt>
                <c:pt idx="48">
                  <c:v>15915</c:v>
                </c:pt>
                <c:pt idx="49">
                  <c:v>15946</c:v>
                </c:pt>
                <c:pt idx="50">
                  <c:v>15976</c:v>
                </c:pt>
                <c:pt idx="51">
                  <c:v>16006</c:v>
                </c:pt>
                <c:pt idx="52">
                  <c:v>16036</c:v>
                </c:pt>
                <c:pt idx="53">
                  <c:v>16065</c:v>
                </c:pt>
                <c:pt idx="54">
                  <c:v>16095</c:v>
                </c:pt>
                <c:pt idx="55">
                  <c:v>16126</c:v>
                </c:pt>
                <c:pt idx="56">
                  <c:v>16156</c:v>
                </c:pt>
                <c:pt idx="57">
                  <c:v>16186</c:v>
                </c:pt>
                <c:pt idx="58">
                  <c:v>16216</c:v>
                </c:pt>
                <c:pt idx="59">
                  <c:v>16245</c:v>
                </c:pt>
              </c:numCache>
            </c:numRef>
          </c:xVal>
          <c:yVal>
            <c:numRef>
              <c:f>Calculation!$F$482:$F$541</c:f>
              <c:numCache>
                <c:formatCode>General</c:formatCode>
                <c:ptCount val="60"/>
                <c:pt idx="0">
                  <c:v>0.45646356805966776</c:v>
                </c:pt>
                <c:pt idx="1">
                  <c:v>0.45223265581530847</c:v>
                </c:pt>
                <c:pt idx="2">
                  <c:v>0.44812443525750606</c:v>
                </c:pt>
                <c:pt idx="3">
                  <c:v>0.44413534846563241</c:v>
                </c:pt>
                <c:pt idx="4">
                  <c:v>0.44013477991734373</c:v>
                </c:pt>
                <c:pt idx="5">
                  <c:v>0.43637738412544291</c:v>
                </c:pt>
                <c:pt idx="6">
                  <c:v>0.43284884124951728</c:v>
                </c:pt>
                <c:pt idx="7">
                  <c:v>0.42930272946722881</c:v>
                </c:pt>
                <c:pt idx="8">
                  <c:v>0.42585945092991451</c:v>
                </c:pt>
                <c:pt idx="9">
                  <c:v>0.42240626163169237</c:v>
                </c:pt>
                <c:pt idx="10">
                  <c:v>0.41916297288881432</c:v>
                </c:pt>
                <c:pt idx="11">
                  <c:v>0.41601373586406998</c:v>
                </c:pt>
                <c:pt idx="12">
                  <c:v>0.41305631043334595</c:v>
                </c:pt>
                <c:pt idx="13">
                  <c:v>0.41008415973718104</c:v>
                </c:pt>
                <c:pt idx="14">
                  <c:v>0.40719819806138635</c:v>
                </c:pt>
                <c:pt idx="15">
                  <c:v>0.40430392974532198</c:v>
                </c:pt>
                <c:pt idx="16">
                  <c:v>0.40158558822457391</c:v>
                </c:pt>
                <c:pt idx="17">
                  <c:v>0.39894607554416939</c:v>
                </c:pt>
                <c:pt idx="18">
                  <c:v>0.39646732851293232</c:v>
                </c:pt>
                <c:pt idx="19">
                  <c:v>0.39397623959553429</c:v>
                </c:pt>
                <c:pt idx="20">
                  <c:v>0.39155738944911195</c:v>
                </c:pt>
                <c:pt idx="21">
                  <c:v>0.38920868323072516</c:v>
                </c:pt>
                <c:pt idx="22">
                  <c:v>0.38685321675012874</c:v>
                </c:pt>
                <c:pt idx="23">
                  <c:v>0.38464092623808582</c:v>
                </c:pt>
                <c:pt idx="24">
                  <c:v>0.38256338041696858</c:v>
                </c:pt>
                <c:pt idx="25">
                  <c:v>0.38047549032364636</c:v>
                </c:pt>
                <c:pt idx="26">
                  <c:v>0.37844814668983451</c:v>
                </c:pt>
                <c:pt idx="27">
                  <c:v>0.3764149677691544</c:v>
                </c:pt>
                <c:pt idx="28">
                  <c:v>0.37450537471293421</c:v>
                </c:pt>
                <c:pt idx="29">
                  <c:v>0.37265115770310153</c:v>
                </c:pt>
                <c:pt idx="30">
                  <c:v>0.37090987608603898</c:v>
                </c:pt>
                <c:pt idx="31">
                  <c:v>0.36915992448401169</c:v>
                </c:pt>
                <c:pt idx="32">
                  <c:v>0.36746071950612719</c:v>
                </c:pt>
                <c:pt idx="33">
                  <c:v>0.36575662372022744</c:v>
                </c:pt>
                <c:pt idx="34">
                  <c:v>0.36415611062873832</c:v>
                </c:pt>
                <c:pt idx="35">
                  <c:v>0.3626530805037318</c:v>
                </c:pt>
                <c:pt idx="36">
                  <c:v>0.36114256666761413</c:v>
                </c:pt>
                <c:pt idx="37">
                  <c:v>0.35967585603029073</c:v>
                </c:pt>
                <c:pt idx="38">
                  <c:v>0.35820492377154178</c:v>
                </c:pt>
                <c:pt idx="39">
                  <c:v>0.35682340146727864</c:v>
                </c:pt>
                <c:pt idx="40">
                  <c:v>0.35548194175276832</c:v>
                </c:pt>
                <c:pt idx="41">
                  <c:v>0.35422218675725259</c:v>
                </c:pt>
                <c:pt idx="42">
                  <c:v>0.3529561593375849</c:v>
                </c:pt>
                <c:pt idx="43">
                  <c:v>0.35172684528618747</c:v>
                </c:pt>
                <c:pt idx="44">
                  <c:v>0.35049399291004751</c:v>
                </c:pt>
                <c:pt idx="45">
                  <c:v>0.34933607891001756</c:v>
                </c:pt>
                <c:pt idx="46">
                  <c:v>0.34821174311093961</c:v>
                </c:pt>
                <c:pt idx="47">
                  <c:v>0.34715588759459071</c:v>
                </c:pt>
                <c:pt idx="48">
                  <c:v>0.34609477488643436</c:v>
                </c:pt>
                <c:pt idx="49">
                  <c:v>0.3450306079861083</c:v>
                </c:pt>
                <c:pt idx="50">
                  <c:v>0.34403112599126151</c:v>
                </c:pt>
                <c:pt idx="51">
                  <c:v>0.34306062784778019</c:v>
                </c:pt>
                <c:pt idx="52">
                  <c:v>0.34211827305664155</c:v>
                </c:pt>
                <c:pt idx="53">
                  <c:v>0.34123331457235462</c:v>
                </c:pt>
                <c:pt idx="54">
                  <c:v>0.34034394980669547</c:v>
                </c:pt>
                <c:pt idx="55">
                  <c:v>0.3394520251895875</c:v>
                </c:pt>
                <c:pt idx="56">
                  <c:v>0.33861431580839274</c:v>
                </c:pt>
                <c:pt idx="57">
                  <c:v>0.33780089905509647</c:v>
                </c:pt>
                <c:pt idx="58">
                  <c:v>0.33701107047086903</c:v>
                </c:pt>
                <c:pt idx="59">
                  <c:v>0.33626934823067134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hamburgde-my.sharepoint.com/personal/baw3268_uni-hamburg_de/Documents/Paper/Daten/Swelling%20cycles/CALCULATION_HEA-Ref.xlsx" TargetMode="External"/><Relationship Id="rId1" Type="http://schemas.openxmlformats.org/officeDocument/2006/relationships/externalLinkPath" Target="/personal/baw3268_uni-hamburg_de/Documents/Paper/Daten/Swelling%20cycles/CALCULATION_HEA-R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lculation"/>
      <sheetName val="Oversight"/>
    </sheetNames>
    <definedNames>
      <definedName name="AutomatisiereAlle10Fits"/>
    </defined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721"/>
  <sheetViews>
    <sheetView workbookViewId="0">
      <selection activeCell="I12" sqref="I12"/>
    </sheetView>
  </sheetViews>
  <sheetFormatPr baseColWidth="10" defaultColWidth="9.140625" defaultRowHeight="15" x14ac:dyDescent="0.25"/>
  <cols>
    <col min="1" max="1" width="14.42578125" bestFit="1" customWidth="1"/>
    <col min="2" max="2" width="16.5703125" bestFit="1" customWidth="1"/>
    <col min="3" max="3" width="13.7109375" bestFit="1" customWidth="1"/>
    <col min="4" max="5" width="12" bestFit="1" customWidth="1"/>
  </cols>
  <sheetData>
    <row r="1" spans="1:5" ht="18" thickBot="1" x14ac:dyDescent="0.3">
      <c r="A1" s="30" t="s">
        <v>0</v>
      </c>
      <c r="B1" s="31" t="s">
        <v>1</v>
      </c>
      <c r="C1" s="32" t="s">
        <v>39</v>
      </c>
      <c r="D1" s="32" t="s">
        <v>38</v>
      </c>
      <c r="E1" s="33" t="s">
        <v>37</v>
      </c>
    </row>
    <row r="2" spans="1:5" x14ac:dyDescent="0.25">
      <c r="A2">
        <v>0</v>
      </c>
      <c r="B2">
        <v>171.48</v>
      </c>
      <c r="C2">
        <v>0.5</v>
      </c>
      <c r="D2">
        <f>4/3*PI()*(C2/2)^3</f>
        <v>6.5449846949787352E-2</v>
      </c>
      <c r="E2">
        <f>D2/$D$2</f>
        <v>1</v>
      </c>
    </row>
    <row r="3" spans="1:5" x14ac:dyDescent="0.25">
      <c r="A3">
        <v>30</v>
      </c>
      <c r="B3">
        <v>167.78</v>
      </c>
      <c r="C3">
        <f>B3/$B$2*$C$2</f>
        <v>0.48921156986237463</v>
      </c>
      <c r="D3">
        <f t="shared" ref="D3:D66" si="0">4/3*PI()*(C3/2)^3</f>
        <v>6.1303995544465882E-2</v>
      </c>
      <c r="E3">
        <f t="shared" ref="E3:E66" si="1">D3/$D$2</f>
        <v>0.93665605652978623</v>
      </c>
    </row>
    <row r="4" spans="1:5" x14ac:dyDescent="0.25">
      <c r="A4">
        <v>61</v>
      </c>
      <c r="B4">
        <v>163.44999999999999</v>
      </c>
      <c r="C4">
        <f t="shared" ref="C4:C67" si="2">B4/$B$2*$C$2</f>
        <v>0.47658619080942383</v>
      </c>
      <c r="D4">
        <f t="shared" si="0"/>
        <v>5.6679105223849835E-2</v>
      </c>
      <c r="E4">
        <f t="shared" si="1"/>
        <v>0.86599293757453144</v>
      </c>
    </row>
    <row r="5" spans="1:5" x14ac:dyDescent="0.25">
      <c r="A5">
        <v>91</v>
      </c>
      <c r="B5">
        <v>160.58000000000001</v>
      </c>
      <c r="C5">
        <f t="shared" si="2"/>
        <v>0.46821786797294151</v>
      </c>
      <c r="D5">
        <f t="shared" si="0"/>
        <v>5.3745557423398906E-2</v>
      </c>
      <c r="E5">
        <f t="shared" si="1"/>
        <v>0.82117162878367167</v>
      </c>
    </row>
    <row r="6" spans="1:5" x14ac:dyDescent="0.25">
      <c r="A6">
        <v>121</v>
      </c>
      <c r="B6">
        <v>158.12</v>
      </c>
      <c r="C6">
        <f t="shared" si="2"/>
        <v>0.46104501982738516</v>
      </c>
      <c r="D6">
        <f t="shared" si="0"/>
        <v>5.1313144325210919E-2</v>
      </c>
      <c r="E6">
        <f t="shared" si="1"/>
        <v>0.78400709423473502</v>
      </c>
    </row>
    <row r="7" spans="1:5" x14ac:dyDescent="0.25">
      <c r="A7">
        <v>151</v>
      </c>
      <c r="B7">
        <v>155.75</v>
      </c>
      <c r="C7">
        <f t="shared" si="2"/>
        <v>0.45413459295544673</v>
      </c>
      <c r="D7">
        <f t="shared" si="0"/>
        <v>4.904021627222465E-2</v>
      </c>
      <c r="E7">
        <f t="shared" si="1"/>
        <v>0.74927931168193485</v>
      </c>
    </row>
    <row r="8" spans="1:5" x14ac:dyDescent="0.25">
      <c r="A8">
        <v>180</v>
      </c>
      <c r="B8">
        <v>154.16</v>
      </c>
      <c r="C8">
        <f t="shared" si="2"/>
        <v>0.4494984837881969</v>
      </c>
      <c r="D8">
        <f t="shared" si="0"/>
        <v>4.7553590734082642E-2</v>
      </c>
      <c r="E8">
        <f t="shared" si="1"/>
        <v>0.72656534660142769</v>
      </c>
    </row>
    <row r="9" spans="1:5" x14ac:dyDescent="0.25">
      <c r="A9">
        <v>210</v>
      </c>
      <c r="B9">
        <v>152.56</v>
      </c>
      <c r="C9">
        <f t="shared" si="2"/>
        <v>0.44483321670165621</v>
      </c>
      <c r="D9">
        <f t="shared" si="0"/>
        <v>4.6088253493026442E-2</v>
      </c>
      <c r="E9">
        <f t="shared" si="1"/>
        <v>0.70417664274119718</v>
      </c>
    </row>
    <row r="10" spans="1:5" x14ac:dyDescent="0.25">
      <c r="A10">
        <v>241</v>
      </c>
      <c r="B10">
        <v>150.94</v>
      </c>
      <c r="C10">
        <f t="shared" si="2"/>
        <v>0.44010963377653373</v>
      </c>
      <c r="D10">
        <f t="shared" si="0"/>
        <v>4.4635586716342539E-2</v>
      </c>
      <c r="E10">
        <f t="shared" si="1"/>
        <v>0.6819815293164343</v>
      </c>
    </row>
    <row r="11" spans="1:5" x14ac:dyDescent="0.25">
      <c r="A11">
        <v>271</v>
      </c>
      <c r="B11">
        <v>149.77000000000001</v>
      </c>
      <c r="C11">
        <f t="shared" si="2"/>
        <v>0.43669815721950089</v>
      </c>
      <c r="D11">
        <f t="shared" si="0"/>
        <v>4.3605643530316034E-2</v>
      </c>
      <c r="E11">
        <f t="shared" si="1"/>
        <v>0.66624515659708061</v>
      </c>
    </row>
    <row r="12" spans="1:5" x14ac:dyDescent="0.25">
      <c r="A12">
        <v>301</v>
      </c>
      <c r="B12">
        <v>148.26</v>
      </c>
      <c r="C12">
        <f t="shared" si="2"/>
        <v>0.43229531140657801</v>
      </c>
      <c r="D12">
        <f t="shared" si="0"/>
        <v>4.2299983518561401E-2</v>
      </c>
      <c r="E12">
        <f t="shared" si="1"/>
        <v>0.6462961410897361</v>
      </c>
    </row>
    <row r="13" spans="1:5" x14ac:dyDescent="0.25">
      <c r="A13">
        <v>331</v>
      </c>
      <c r="B13">
        <v>146.88</v>
      </c>
      <c r="C13">
        <f t="shared" si="2"/>
        <v>0.42827151854443668</v>
      </c>
      <c r="D13">
        <f t="shared" si="0"/>
        <v>4.1129762561659011E-2</v>
      </c>
      <c r="E13">
        <f t="shared" si="1"/>
        <v>0.62841648190886479</v>
      </c>
    </row>
    <row r="14" spans="1:5" x14ac:dyDescent="0.25">
      <c r="A14">
        <v>360</v>
      </c>
      <c r="B14">
        <v>146.02000000000001</v>
      </c>
      <c r="C14">
        <f t="shared" si="2"/>
        <v>0.42576393748542107</v>
      </c>
      <c r="D14">
        <f t="shared" si="0"/>
        <v>4.0411525325563469E-2</v>
      </c>
      <c r="E14">
        <f t="shared" si="1"/>
        <v>0.61744262529088723</v>
      </c>
    </row>
    <row r="15" spans="1:5" x14ac:dyDescent="0.25">
      <c r="A15">
        <v>391</v>
      </c>
      <c r="B15">
        <v>144.66999999999999</v>
      </c>
      <c r="C15">
        <f t="shared" si="2"/>
        <v>0.42182761838115229</v>
      </c>
      <c r="D15">
        <f t="shared" si="0"/>
        <v>3.9301004905342947E-2</v>
      </c>
      <c r="E15">
        <f t="shared" si="1"/>
        <v>0.60047512311975904</v>
      </c>
    </row>
    <row r="16" spans="1:5" x14ac:dyDescent="0.25">
      <c r="A16">
        <v>421</v>
      </c>
      <c r="B16">
        <v>143.91</v>
      </c>
      <c r="C16">
        <f t="shared" si="2"/>
        <v>0.41961161651504553</v>
      </c>
      <c r="D16">
        <f t="shared" si="0"/>
        <v>3.8684868984925638E-2</v>
      </c>
      <c r="E16">
        <f t="shared" si="1"/>
        <v>0.59106125969407364</v>
      </c>
    </row>
    <row r="17" spans="1:5" x14ac:dyDescent="0.25">
      <c r="A17">
        <v>451</v>
      </c>
      <c r="B17">
        <v>142.81</v>
      </c>
      <c r="C17">
        <f t="shared" si="2"/>
        <v>0.41640424539304877</v>
      </c>
      <c r="D17">
        <f t="shared" si="0"/>
        <v>3.780454959839704E-2</v>
      </c>
      <c r="E17">
        <f t="shared" si="1"/>
        <v>0.57761097023497121</v>
      </c>
    </row>
    <row r="18" spans="1:5" x14ac:dyDescent="0.25">
      <c r="A18">
        <v>481</v>
      </c>
      <c r="B18">
        <v>142.07</v>
      </c>
      <c r="C18">
        <f t="shared" si="2"/>
        <v>0.41424655936552368</v>
      </c>
      <c r="D18">
        <f t="shared" si="0"/>
        <v>3.7219912874490127E-2</v>
      </c>
      <c r="E18">
        <f t="shared" si="1"/>
        <v>0.56867837908077878</v>
      </c>
    </row>
    <row r="19" spans="1:5" x14ac:dyDescent="0.25">
      <c r="A19">
        <v>511</v>
      </c>
      <c r="B19">
        <v>141.01</v>
      </c>
      <c r="C19">
        <f t="shared" si="2"/>
        <v>0.41115581992069045</v>
      </c>
      <c r="D19">
        <f t="shared" si="0"/>
        <v>3.6393007636156244E-2</v>
      </c>
      <c r="E19">
        <f t="shared" si="1"/>
        <v>0.55604419769043456</v>
      </c>
    </row>
    <row r="20" spans="1:5" x14ac:dyDescent="0.25">
      <c r="A20">
        <v>540</v>
      </c>
      <c r="B20">
        <v>140.35</v>
      </c>
      <c r="C20">
        <f t="shared" si="2"/>
        <v>0.40923139724749241</v>
      </c>
      <c r="D20">
        <f t="shared" si="0"/>
        <v>3.5884381214297795E-2</v>
      </c>
      <c r="E20">
        <f t="shared" si="1"/>
        <v>0.54827295840474666</v>
      </c>
    </row>
    <row r="21" spans="1:5" x14ac:dyDescent="0.25">
      <c r="A21">
        <v>571</v>
      </c>
      <c r="B21">
        <v>139.52000000000001</v>
      </c>
      <c r="C21">
        <f t="shared" si="2"/>
        <v>0.40681128994634946</v>
      </c>
      <c r="D21">
        <f t="shared" si="0"/>
        <v>3.5251500975476711E-2</v>
      </c>
      <c r="E21">
        <f t="shared" si="1"/>
        <v>0.53860326063896535</v>
      </c>
    </row>
    <row r="22" spans="1:5" x14ac:dyDescent="0.25">
      <c r="A22">
        <v>601</v>
      </c>
      <c r="B22">
        <v>138.83000000000001</v>
      </c>
      <c r="C22">
        <f t="shared" si="2"/>
        <v>0.40479939351527883</v>
      </c>
      <c r="D22">
        <f t="shared" si="0"/>
        <v>3.4731071475872427E-2</v>
      </c>
      <c r="E22">
        <f t="shared" si="1"/>
        <v>0.53065168360925052</v>
      </c>
    </row>
    <row r="23" spans="1:5" x14ac:dyDescent="0.25">
      <c r="A23">
        <v>631</v>
      </c>
      <c r="B23">
        <v>137.88</v>
      </c>
      <c r="C23">
        <f t="shared" si="2"/>
        <v>0.40202939118264519</v>
      </c>
      <c r="D23">
        <f t="shared" si="0"/>
        <v>3.4022955333920697E-2</v>
      </c>
      <c r="E23">
        <f t="shared" si="1"/>
        <v>0.51983246591887167</v>
      </c>
    </row>
    <row r="24" spans="1:5" x14ac:dyDescent="0.25">
      <c r="A24">
        <v>661</v>
      </c>
      <c r="B24">
        <v>137.06</v>
      </c>
      <c r="C24">
        <f t="shared" si="2"/>
        <v>0.39963844180079311</v>
      </c>
      <c r="D24">
        <f t="shared" si="0"/>
        <v>3.3419534263465472E-2</v>
      </c>
      <c r="E24">
        <f t="shared" si="1"/>
        <v>0.51061287109051146</v>
      </c>
    </row>
    <row r="25" spans="1:5" x14ac:dyDescent="0.25">
      <c r="A25">
        <v>691</v>
      </c>
      <c r="B25">
        <v>136.33000000000001</v>
      </c>
      <c r="C25">
        <f t="shared" si="2"/>
        <v>0.39750991369255895</v>
      </c>
      <c r="D25">
        <f t="shared" si="0"/>
        <v>3.2888382513766599E-2</v>
      </c>
      <c r="E25">
        <f t="shared" si="1"/>
        <v>0.50249747014684887</v>
      </c>
    </row>
    <row r="26" spans="1:5" x14ac:dyDescent="0.25">
      <c r="A26">
        <v>720</v>
      </c>
      <c r="B26">
        <v>135.77000000000001</v>
      </c>
      <c r="C26">
        <f t="shared" si="2"/>
        <v>0.3958770702122697</v>
      </c>
      <c r="D26">
        <f t="shared" si="0"/>
        <v>3.2484760171874488E-2</v>
      </c>
      <c r="E26">
        <f t="shared" si="1"/>
        <v>0.49633057502482109</v>
      </c>
    </row>
    <row r="27" spans="1:5" x14ac:dyDescent="0.25">
      <c r="A27">
        <v>751</v>
      </c>
      <c r="B27">
        <v>135.29</v>
      </c>
      <c r="C27">
        <f t="shared" si="2"/>
        <v>0.39447749008630745</v>
      </c>
      <c r="D27">
        <f t="shared" si="0"/>
        <v>3.2141437855904058E-2</v>
      </c>
      <c r="E27">
        <f t="shared" si="1"/>
        <v>0.49108499643341774</v>
      </c>
    </row>
    <row r="28" spans="1:5" x14ac:dyDescent="0.25">
      <c r="A28">
        <v>781</v>
      </c>
      <c r="B28">
        <v>134.47</v>
      </c>
      <c r="C28">
        <f t="shared" si="2"/>
        <v>0.39208654070445537</v>
      </c>
      <c r="D28">
        <f t="shared" si="0"/>
        <v>3.1560540004550997E-2</v>
      </c>
      <c r="E28">
        <f t="shared" si="1"/>
        <v>0.48220953104388486</v>
      </c>
    </row>
    <row r="29" spans="1:5" x14ac:dyDescent="0.25">
      <c r="A29">
        <v>811</v>
      </c>
      <c r="B29">
        <v>133.72999999999999</v>
      </c>
      <c r="C29">
        <f t="shared" si="2"/>
        <v>0.38992885467693023</v>
      </c>
      <c r="D29">
        <f t="shared" si="0"/>
        <v>3.1042360963423995E-2</v>
      </c>
      <c r="E29">
        <f t="shared" si="1"/>
        <v>0.47429233848689467</v>
      </c>
    </row>
    <row r="30" spans="1:5" x14ac:dyDescent="0.25">
      <c r="A30">
        <v>841</v>
      </c>
      <c r="B30">
        <v>133.34</v>
      </c>
      <c r="C30">
        <f t="shared" si="2"/>
        <v>0.388791695824586</v>
      </c>
      <c r="D30">
        <f t="shared" si="0"/>
        <v>3.0771563493271221E-2</v>
      </c>
      <c r="E30">
        <f t="shared" si="1"/>
        <v>0.47015485791554168</v>
      </c>
    </row>
    <row r="31" spans="1:5" x14ac:dyDescent="0.25">
      <c r="A31">
        <v>871</v>
      </c>
      <c r="B31">
        <v>133.06</v>
      </c>
      <c r="C31">
        <f t="shared" si="2"/>
        <v>0.38797527408444138</v>
      </c>
      <c r="D31">
        <f t="shared" si="0"/>
        <v>3.0578119117966065E-2</v>
      </c>
      <c r="E31">
        <f t="shared" si="1"/>
        <v>0.46719924557540027</v>
      </c>
    </row>
    <row r="32" spans="1:5" x14ac:dyDescent="0.25">
      <c r="A32">
        <v>900</v>
      </c>
      <c r="B32">
        <v>131.83000000000001</v>
      </c>
      <c r="C32">
        <f t="shared" si="2"/>
        <v>0.38438885001166323</v>
      </c>
      <c r="D32">
        <f t="shared" si="0"/>
        <v>2.9737945899755407E-2</v>
      </c>
      <c r="E32">
        <f t="shared" si="1"/>
        <v>0.45436234438516171</v>
      </c>
    </row>
    <row r="33" spans="1:5" x14ac:dyDescent="0.25">
      <c r="A33">
        <v>931</v>
      </c>
      <c r="B33">
        <v>131.30000000000001</v>
      </c>
      <c r="C33">
        <f t="shared" si="2"/>
        <v>0.38284348028924664</v>
      </c>
      <c r="D33">
        <f t="shared" si="0"/>
        <v>2.9380716937005225E-2</v>
      </c>
      <c r="E33">
        <f t="shared" si="1"/>
        <v>0.44890428788238262</v>
      </c>
    </row>
    <row r="34" spans="1:5" x14ac:dyDescent="0.25">
      <c r="A34">
        <v>961</v>
      </c>
      <c r="B34">
        <v>130.97</v>
      </c>
      <c r="C34">
        <f t="shared" si="2"/>
        <v>0.38188126895264757</v>
      </c>
      <c r="D34">
        <f t="shared" si="0"/>
        <v>2.9159743090386627E-2</v>
      </c>
      <c r="E34">
        <f t="shared" si="1"/>
        <v>0.44552805620397817</v>
      </c>
    </row>
    <row r="35" spans="1:5" x14ac:dyDescent="0.25">
      <c r="A35">
        <v>991</v>
      </c>
      <c r="B35">
        <v>130.30000000000001</v>
      </c>
      <c r="C35">
        <f t="shared" si="2"/>
        <v>0.37992768836015867</v>
      </c>
      <c r="D35">
        <f t="shared" si="0"/>
        <v>2.8714513193288719E-2</v>
      </c>
      <c r="E35">
        <f t="shared" si="1"/>
        <v>0.43872544446617706</v>
      </c>
    </row>
    <row r="36" spans="1:5" x14ac:dyDescent="0.25">
      <c r="A36">
        <v>1021</v>
      </c>
      <c r="B36">
        <v>129.79</v>
      </c>
      <c r="C36">
        <f t="shared" si="2"/>
        <v>0.37844063447632376</v>
      </c>
      <c r="D36">
        <f t="shared" si="0"/>
        <v>2.8378661520122601E-2</v>
      </c>
      <c r="E36">
        <f t="shared" si="1"/>
        <v>0.43359400888889021</v>
      </c>
    </row>
    <row r="37" spans="1:5" x14ac:dyDescent="0.25">
      <c r="A37">
        <v>1050</v>
      </c>
      <c r="B37">
        <v>129.13</v>
      </c>
      <c r="C37">
        <f t="shared" si="2"/>
        <v>0.37651621180312572</v>
      </c>
      <c r="D37">
        <f t="shared" si="0"/>
        <v>2.7947931097638923E-2</v>
      </c>
      <c r="E37">
        <f t="shared" si="1"/>
        <v>0.42701293280456981</v>
      </c>
    </row>
    <row r="38" spans="1:5" x14ac:dyDescent="0.25">
      <c r="A38">
        <v>1080</v>
      </c>
      <c r="B38">
        <v>128.53</v>
      </c>
      <c r="C38">
        <f t="shared" si="2"/>
        <v>0.374766736645673</v>
      </c>
      <c r="D38">
        <f t="shared" si="0"/>
        <v>2.7560159929903311E-2</v>
      </c>
      <c r="E38">
        <f t="shared" si="1"/>
        <v>0.42108822578374044</v>
      </c>
    </row>
    <row r="39" spans="1:5" x14ac:dyDescent="0.25">
      <c r="A39">
        <v>1111</v>
      </c>
      <c r="B39">
        <v>128.16999999999999</v>
      </c>
      <c r="C39">
        <f t="shared" si="2"/>
        <v>0.37371705155120127</v>
      </c>
      <c r="D39">
        <f t="shared" si="0"/>
        <v>2.732922799359784E-2</v>
      </c>
      <c r="E39">
        <f t="shared" si="1"/>
        <v>0.4175598457023838</v>
      </c>
    </row>
    <row r="40" spans="1:5" x14ac:dyDescent="0.25">
      <c r="A40">
        <v>1141</v>
      </c>
      <c r="B40">
        <v>127.85</v>
      </c>
      <c r="C40">
        <f t="shared" si="2"/>
        <v>0.37278399813389318</v>
      </c>
      <c r="D40">
        <f t="shared" si="0"/>
        <v>2.7125041286594653E-2</v>
      </c>
      <c r="E40">
        <f t="shared" si="1"/>
        <v>0.41444010262399528</v>
      </c>
    </row>
    <row r="41" spans="1:5" x14ac:dyDescent="0.25">
      <c r="A41">
        <v>1171</v>
      </c>
      <c r="B41">
        <v>127.39</v>
      </c>
      <c r="C41">
        <f t="shared" si="2"/>
        <v>0.37144273384651272</v>
      </c>
      <c r="D41">
        <f t="shared" si="0"/>
        <v>2.6833308494881879E-2</v>
      </c>
      <c r="E41">
        <f t="shared" si="1"/>
        <v>0.40998275390113897</v>
      </c>
    </row>
    <row r="42" spans="1:5" x14ac:dyDescent="0.25">
      <c r="A42">
        <v>1201</v>
      </c>
      <c r="B42">
        <v>126.58</v>
      </c>
      <c r="C42">
        <f t="shared" si="2"/>
        <v>0.3690809423839515</v>
      </c>
      <c r="D42">
        <f t="shared" si="0"/>
        <v>2.6324703286167452E-2</v>
      </c>
      <c r="E42">
        <f t="shared" si="1"/>
        <v>0.40221183872841709</v>
      </c>
    </row>
    <row r="43" spans="1:5" x14ac:dyDescent="0.25">
      <c r="A43">
        <v>1231</v>
      </c>
      <c r="B43">
        <v>125.88</v>
      </c>
      <c r="C43">
        <f t="shared" si="2"/>
        <v>0.36703988803358994</v>
      </c>
      <c r="D43">
        <f t="shared" si="0"/>
        <v>2.5890379331654077E-2</v>
      </c>
      <c r="E43">
        <f t="shared" si="1"/>
        <v>0.39557585751907087</v>
      </c>
    </row>
    <row r="44" spans="1:5" x14ac:dyDescent="0.25">
      <c r="A44">
        <v>1261</v>
      </c>
      <c r="B44">
        <v>125.75</v>
      </c>
      <c r="C44">
        <f t="shared" si="2"/>
        <v>0.3666608350828085</v>
      </c>
      <c r="D44">
        <f t="shared" si="0"/>
        <v>2.581024885975736E-2</v>
      </c>
      <c r="E44">
        <f t="shared" si="1"/>
        <v>0.39435155409238459</v>
      </c>
    </row>
    <row r="45" spans="1:5" x14ac:dyDescent="0.25">
      <c r="A45">
        <v>1291</v>
      </c>
      <c r="B45">
        <v>125.19</v>
      </c>
      <c r="C45">
        <f t="shared" si="2"/>
        <v>0.36502799160251925</v>
      </c>
      <c r="D45">
        <f t="shared" si="0"/>
        <v>2.5466961344308991E-2</v>
      </c>
      <c r="E45">
        <f t="shared" si="1"/>
        <v>0.38910650721379164</v>
      </c>
    </row>
    <row r="46" spans="1:5" x14ac:dyDescent="0.25">
      <c r="A46">
        <v>1321</v>
      </c>
      <c r="B46">
        <v>124.61</v>
      </c>
      <c r="C46">
        <f t="shared" si="2"/>
        <v>0.36333683228364827</v>
      </c>
      <c r="D46">
        <f t="shared" si="0"/>
        <v>2.5114636623655342E-2</v>
      </c>
      <c r="E46">
        <f t="shared" si="1"/>
        <v>0.38372338201070372</v>
      </c>
    </row>
    <row r="47" spans="1:5" x14ac:dyDescent="0.25">
      <c r="A47">
        <v>1351</v>
      </c>
      <c r="B47">
        <v>124.14</v>
      </c>
      <c r="C47">
        <f t="shared" si="2"/>
        <v>0.36196641007697694</v>
      </c>
      <c r="D47">
        <f t="shared" si="0"/>
        <v>2.4831527394176208E-2</v>
      </c>
      <c r="E47">
        <f t="shared" si="1"/>
        <v>0.37939779161327569</v>
      </c>
    </row>
    <row r="48" spans="1:5" x14ac:dyDescent="0.25">
      <c r="A48">
        <v>1381</v>
      </c>
      <c r="B48">
        <v>124.16</v>
      </c>
      <c r="C48">
        <f t="shared" si="2"/>
        <v>0.36202472591555868</v>
      </c>
      <c r="D48">
        <f t="shared" si="0"/>
        <v>2.4843531032734595E-2</v>
      </c>
      <c r="E48">
        <f t="shared" si="1"/>
        <v>0.37958119370079463</v>
      </c>
    </row>
    <row r="49" spans="1:5" x14ac:dyDescent="0.25">
      <c r="A49">
        <v>1410</v>
      </c>
      <c r="B49">
        <v>123.44</v>
      </c>
      <c r="C49">
        <f t="shared" si="2"/>
        <v>0.35992535572661538</v>
      </c>
      <c r="D49">
        <f t="shared" si="0"/>
        <v>2.4413831901678618E-2</v>
      </c>
      <c r="E49">
        <f t="shared" si="1"/>
        <v>0.37301587458880892</v>
      </c>
    </row>
    <row r="50" spans="1:5" x14ac:dyDescent="0.25">
      <c r="A50">
        <v>1440</v>
      </c>
      <c r="B50">
        <v>123.16</v>
      </c>
      <c r="C50">
        <f t="shared" si="2"/>
        <v>0.35910893398647076</v>
      </c>
      <c r="D50">
        <f t="shared" si="0"/>
        <v>2.4248074154079161E-2</v>
      </c>
      <c r="E50">
        <f t="shared" si="1"/>
        <v>0.37048328275973064</v>
      </c>
    </row>
    <row r="51" spans="1:5" x14ac:dyDescent="0.25">
      <c r="A51">
        <v>1471</v>
      </c>
      <c r="B51">
        <v>122.66</v>
      </c>
      <c r="C51">
        <f t="shared" si="2"/>
        <v>0.35765103802192677</v>
      </c>
      <c r="D51">
        <f t="shared" si="0"/>
        <v>2.395394741629717E-2</v>
      </c>
      <c r="E51">
        <f t="shared" si="1"/>
        <v>0.36598935723523485</v>
      </c>
    </row>
    <row r="52" spans="1:5" x14ac:dyDescent="0.25">
      <c r="A52">
        <v>1501</v>
      </c>
      <c r="B52">
        <v>122.08</v>
      </c>
      <c r="C52">
        <f t="shared" si="2"/>
        <v>0.35595987870305579</v>
      </c>
      <c r="D52">
        <f t="shared" si="0"/>
        <v>2.3615751630055689E-2</v>
      </c>
      <c r="E52">
        <f t="shared" si="1"/>
        <v>0.36082210624836941</v>
      </c>
    </row>
    <row r="53" spans="1:5" x14ac:dyDescent="0.25">
      <c r="A53">
        <v>1531</v>
      </c>
      <c r="B53">
        <v>121.69</v>
      </c>
      <c r="C53">
        <f t="shared" si="2"/>
        <v>0.35482271985071145</v>
      </c>
      <c r="D53">
        <f t="shared" si="0"/>
        <v>2.3390143385451565E-2</v>
      </c>
      <c r="E53">
        <f t="shared" si="1"/>
        <v>0.35737506618459036</v>
      </c>
    </row>
    <row r="54" spans="1:5" x14ac:dyDescent="0.25">
      <c r="A54">
        <v>1561</v>
      </c>
      <c r="B54">
        <v>121.21</v>
      </c>
      <c r="C54">
        <f t="shared" si="2"/>
        <v>0.35342313972474926</v>
      </c>
      <c r="D54">
        <f t="shared" si="0"/>
        <v>2.311445002537011E-2</v>
      </c>
      <c r="E54">
        <f t="shared" si="1"/>
        <v>0.35316278192527095</v>
      </c>
    </row>
    <row r="55" spans="1:5" x14ac:dyDescent="0.25">
      <c r="A55">
        <v>1590</v>
      </c>
      <c r="B55">
        <v>120.77</v>
      </c>
      <c r="C55">
        <f t="shared" si="2"/>
        <v>0.35214019127595053</v>
      </c>
      <c r="D55">
        <f t="shared" si="0"/>
        <v>2.2863641916179622E-2</v>
      </c>
      <c r="E55">
        <f t="shared" si="1"/>
        <v>0.34933071629213192</v>
      </c>
    </row>
    <row r="56" spans="1:5" x14ac:dyDescent="0.25">
      <c r="A56">
        <v>1621</v>
      </c>
      <c r="B56">
        <v>120.32</v>
      </c>
      <c r="C56">
        <f t="shared" si="2"/>
        <v>0.35082808490786099</v>
      </c>
      <c r="D56">
        <f t="shared" si="0"/>
        <v>2.2609017007507431E-2</v>
      </c>
      <c r="E56">
        <f t="shared" si="1"/>
        <v>0.34544033425857978</v>
      </c>
    </row>
    <row r="57" spans="1:5" x14ac:dyDescent="0.25">
      <c r="A57">
        <v>1651</v>
      </c>
      <c r="B57">
        <v>120.14</v>
      </c>
      <c r="C57">
        <f t="shared" si="2"/>
        <v>0.35030324236062516</v>
      </c>
      <c r="D57">
        <f t="shared" si="0"/>
        <v>2.2507698742099486E-2</v>
      </c>
      <c r="E57">
        <f t="shared" si="1"/>
        <v>0.34389230519312336</v>
      </c>
    </row>
    <row r="58" spans="1:5" x14ac:dyDescent="0.25">
      <c r="A58">
        <v>1681</v>
      </c>
      <c r="B58">
        <v>119.57</v>
      </c>
      <c r="C58">
        <f t="shared" si="2"/>
        <v>0.34864124096104504</v>
      </c>
      <c r="D58">
        <f t="shared" si="0"/>
        <v>2.218885532696023E-2</v>
      </c>
      <c r="E58">
        <f t="shared" si="1"/>
        <v>0.33902073665631882</v>
      </c>
    </row>
    <row r="59" spans="1:5" x14ac:dyDescent="0.25">
      <c r="A59">
        <v>1711</v>
      </c>
      <c r="B59">
        <v>119.24</v>
      </c>
      <c r="C59">
        <f t="shared" si="2"/>
        <v>0.34767902962444602</v>
      </c>
      <c r="D59">
        <f t="shared" si="0"/>
        <v>2.2005645523961892E-2</v>
      </c>
      <c r="E59">
        <f t="shared" si="1"/>
        <v>0.33622149706239135</v>
      </c>
    </row>
    <row r="60" spans="1:5" x14ac:dyDescent="0.25">
      <c r="A60">
        <v>1741</v>
      </c>
      <c r="B60">
        <v>119</v>
      </c>
      <c r="C60">
        <f t="shared" si="2"/>
        <v>0.34697923956146492</v>
      </c>
      <c r="D60">
        <f t="shared" si="0"/>
        <v>2.187303737172577E-2</v>
      </c>
      <c r="E60">
        <f t="shared" si="1"/>
        <v>0.33419539374181584</v>
      </c>
    </row>
    <row r="61" spans="1:5" x14ac:dyDescent="0.25">
      <c r="A61">
        <v>1770</v>
      </c>
      <c r="B61">
        <v>118.5</v>
      </c>
      <c r="C61">
        <f t="shared" si="2"/>
        <v>0.34552134359692094</v>
      </c>
      <c r="D61">
        <f t="shared" si="0"/>
        <v>2.1598483641854724E-2</v>
      </c>
      <c r="E61">
        <f t="shared" si="1"/>
        <v>0.33000052174949962</v>
      </c>
    </row>
    <row r="62" spans="1:5" x14ac:dyDescent="0.25">
      <c r="A62">
        <v>1811</v>
      </c>
      <c r="B62">
        <v>117.7</v>
      </c>
      <c r="C62">
        <f t="shared" si="2"/>
        <v>0.34318871005365059</v>
      </c>
      <c r="D62">
        <f t="shared" si="0"/>
        <v>2.1163992518339496E-2</v>
      </c>
      <c r="E62">
        <f t="shared" si="1"/>
        <v>0.32336198638594765</v>
      </c>
    </row>
    <row r="63" spans="1:5" x14ac:dyDescent="0.25">
      <c r="A63">
        <v>1841</v>
      </c>
      <c r="B63">
        <v>132.68</v>
      </c>
      <c r="C63">
        <f t="shared" si="2"/>
        <v>0.38686727315138797</v>
      </c>
      <c r="D63">
        <f t="shared" si="0"/>
        <v>3.0316886605023689E-2</v>
      </c>
      <c r="E63">
        <f t="shared" si="1"/>
        <v>0.46320790678521501</v>
      </c>
    </row>
    <row r="64" spans="1:5" x14ac:dyDescent="0.25">
      <c r="A64">
        <v>1871</v>
      </c>
      <c r="B64">
        <v>143.51</v>
      </c>
      <c r="C64">
        <f t="shared" si="2"/>
        <v>0.41844529974341033</v>
      </c>
      <c r="D64">
        <f t="shared" si="0"/>
        <v>3.8363189239794086E-2</v>
      </c>
      <c r="E64">
        <f t="shared" si="1"/>
        <v>0.58614635522717184</v>
      </c>
    </row>
    <row r="65" spans="1:5" x14ac:dyDescent="0.25">
      <c r="A65">
        <v>1901</v>
      </c>
      <c r="B65">
        <v>149.51</v>
      </c>
      <c r="C65">
        <f t="shared" si="2"/>
        <v>0.43594005131793795</v>
      </c>
      <c r="D65">
        <f t="shared" si="0"/>
        <v>4.3378939979839569E-2</v>
      </c>
      <c r="E65">
        <f t="shared" si="1"/>
        <v>0.66278138149229859</v>
      </c>
    </row>
    <row r="66" spans="1:5" x14ac:dyDescent="0.25">
      <c r="A66">
        <v>1931</v>
      </c>
      <c r="B66">
        <v>152.31</v>
      </c>
      <c r="C66">
        <f t="shared" si="2"/>
        <v>0.44410426871938424</v>
      </c>
      <c r="D66">
        <f t="shared" si="0"/>
        <v>4.5862050179831991E-2</v>
      </c>
      <c r="E66">
        <f t="shared" si="1"/>
        <v>0.7007205106990857</v>
      </c>
    </row>
    <row r="67" spans="1:5" x14ac:dyDescent="0.25">
      <c r="A67">
        <v>1961</v>
      </c>
      <c r="B67">
        <v>155.13999999999999</v>
      </c>
      <c r="C67">
        <f t="shared" si="2"/>
        <v>0.45235595987870303</v>
      </c>
      <c r="D67">
        <f t="shared" ref="D67:D130" si="3">4/3*PI()*(C67/2)^3</f>
        <v>4.8466267181385775E-2</v>
      </c>
      <c r="E67">
        <f t="shared" ref="E67:E130" si="4">D67/$D$2</f>
        <v>0.74051001553248463</v>
      </c>
    </row>
    <row r="68" spans="1:5" x14ac:dyDescent="0.25">
      <c r="A68">
        <v>1991</v>
      </c>
      <c r="B68">
        <v>157.31</v>
      </c>
      <c r="C68">
        <f t="shared" ref="C68:C131" si="5">B68/$B$2*$C$2</f>
        <v>0.45868322836482395</v>
      </c>
      <c r="D68">
        <f t="shared" si="3"/>
        <v>5.0528592856805117E-2</v>
      </c>
      <c r="E68">
        <f t="shared" si="4"/>
        <v>0.77202003078128334</v>
      </c>
    </row>
    <row r="69" spans="1:5" x14ac:dyDescent="0.25">
      <c r="A69">
        <v>2021</v>
      </c>
      <c r="B69">
        <v>158.36000000000001</v>
      </c>
      <c r="C69">
        <f t="shared" si="5"/>
        <v>0.46174480989036631</v>
      </c>
      <c r="D69">
        <f t="shared" si="3"/>
        <v>5.1547153744562625E-2</v>
      </c>
      <c r="E69">
        <f t="shared" si="4"/>
        <v>0.78758249479344433</v>
      </c>
    </row>
    <row r="70" spans="1:5" x14ac:dyDescent="0.25">
      <c r="A70">
        <v>2051</v>
      </c>
      <c r="B70">
        <v>158.06</v>
      </c>
      <c r="C70">
        <f t="shared" si="5"/>
        <v>0.4608700723116399</v>
      </c>
      <c r="D70">
        <f t="shared" si="3"/>
        <v>5.1254752840243896E-2</v>
      </c>
      <c r="E70">
        <f t="shared" si="4"/>
        <v>0.78311493806190513</v>
      </c>
    </row>
    <row r="71" spans="1:5" x14ac:dyDescent="0.25">
      <c r="A71">
        <v>2081</v>
      </c>
      <c r="B71">
        <v>158.69999999999999</v>
      </c>
      <c r="C71">
        <f t="shared" si="5"/>
        <v>0.46273617914625614</v>
      </c>
      <c r="D71">
        <f t="shared" si="3"/>
        <v>5.1879883367829664E-2</v>
      </c>
      <c r="E71">
        <f t="shared" si="4"/>
        <v>0.79266622896202543</v>
      </c>
    </row>
    <row r="72" spans="1:5" x14ac:dyDescent="0.25">
      <c r="A72">
        <v>2111</v>
      </c>
      <c r="B72">
        <v>160.30000000000001</v>
      </c>
      <c r="C72">
        <f t="shared" si="5"/>
        <v>0.46740144623279689</v>
      </c>
      <c r="D72">
        <f t="shared" si="3"/>
        <v>5.3464902339434905E-2</v>
      </c>
      <c r="E72">
        <f t="shared" si="4"/>
        <v>0.81688353496766453</v>
      </c>
    </row>
    <row r="73" spans="1:5" x14ac:dyDescent="0.25">
      <c r="A73">
        <v>2142</v>
      </c>
      <c r="B73">
        <v>160.41999999999999</v>
      </c>
      <c r="C73">
        <f t="shared" si="5"/>
        <v>0.46775134126428736</v>
      </c>
      <c r="D73">
        <f t="shared" si="3"/>
        <v>5.3585063143834516E-2</v>
      </c>
      <c r="E73">
        <f t="shared" si="4"/>
        <v>0.81871945682232972</v>
      </c>
    </row>
    <row r="74" spans="1:5" x14ac:dyDescent="0.25">
      <c r="A74">
        <v>2171</v>
      </c>
      <c r="B74">
        <v>161.06</v>
      </c>
      <c r="C74">
        <f t="shared" si="5"/>
        <v>0.46961744809890371</v>
      </c>
      <c r="D74">
        <f t="shared" si="3"/>
        <v>5.4228962426443615E-2</v>
      </c>
      <c r="E74">
        <f t="shared" si="4"/>
        <v>0.82855751317566384</v>
      </c>
    </row>
    <row r="75" spans="1:5" x14ac:dyDescent="0.25">
      <c r="A75">
        <v>2201</v>
      </c>
      <c r="B75">
        <v>161.88</v>
      </c>
      <c r="C75">
        <f t="shared" si="5"/>
        <v>0.47200839748075579</v>
      </c>
      <c r="D75">
        <f t="shared" si="3"/>
        <v>5.5061469518309272E-2</v>
      </c>
      <c r="E75">
        <f t="shared" si="4"/>
        <v>0.84127728458329376</v>
      </c>
    </row>
    <row r="76" spans="1:5" x14ac:dyDescent="0.25">
      <c r="A76">
        <v>2231</v>
      </c>
      <c r="B76">
        <v>162.80000000000001</v>
      </c>
      <c r="C76">
        <f t="shared" si="5"/>
        <v>0.47469092605551672</v>
      </c>
      <c r="D76">
        <f t="shared" si="3"/>
        <v>5.6005594606893659E-2</v>
      </c>
      <c r="E76">
        <f t="shared" si="4"/>
        <v>0.85570245335884043</v>
      </c>
    </row>
    <row r="77" spans="1:5" x14ac:dyDescent="0.25">
      <c r="A77">
        <v>2261</v>
      </c>
      <c r="B77">
        <v>162.82</v>
      </c>
      <c r="C77">
        <f t="shared" si="5"/>
        <v>0.47474924189409845</v>
      </c>
      <c r="D77">
        <f t="shared" si="3"/>
        <v>5.6026238025265698E-2</v>
      </c>
      <c r="E77">
        <f t="shared" si="4"/>
        <v>0.85601786155815796</v>
      </c>
    </row>
    <row r="78" spans="1:5" x14ac:dyDescent="0.25">
      <c r="A78">
        <v>2291</v>
      </c>
      <c r="B78">
        <v>163.69999999999999</v>
      </c>
      <c r="C78">
        <f t="shared" si="5"/>
        <v>0.47731513879169585</v>
      </c>
      <c r="D78">
        <f t="shared" si="3"/>
        <v>5.693957864645259E-2</v>
      </c>
      <c r="E78">
        <f t="shared" si="4"/>
        <v>0.86997267831865555</v>
      </c>
    </row>
    <row r="79" spans="1:5" x14ac:dyDescent="0.25">
      <c r="A79">
        <v>2321</v>
      </c>
      <c r="B79">
        <v>163.22</v>
      </c>
      <c r="C79">
        <f t="shared" si="5"/>
        <v>0.47591555866573365</v>
      </c>
      <c r="D79">
        <f t="shared" si="3"/>
        <v>5.6440172360854989E-2</v>
      </c>
      <c r="E79">
        <f t="shared" si="4"/>
        <v>0.86234231233810954</v>
      </c>
    </row>
    <row r="80" spans="1:5" x14ac:dyDescent="0.25">
      <c r="A80">
        <v>2351</v>
      </c>
      <c r="B80">
        <v>163.44999999999999</v>
      </c>
      <c r="C80">
        <f t="shared" si="5"/>
        <v>0.47658619080942383</v>
      </c>
      <c r="D80">
        <f t="shared" si="3"/>
        <v>5.6679105223849835E-2</v>
      </c>
      <c r="E80">
        <f t="shared" si="4"/>
        <v>0.86599293757453144</v>
      </c>
    </row>
    <row r="81" spans="1:5" x14ac:dyDescent="0.25">
      <c r="A81">
        <v>2381</v>
      </c>
      <c r="B81">
        <v>163.38</v>
      </c>
      <c r="C81">
        <f t="shared" si="5"/>
        <v>0.4763820853743877</v>
      </c>
      <c r="D81">
        <f t="shared" si="3"/>
        <v>5.6606315285971071E-2</v>
      </c>
      <c r="E81">
        <f t="shared" si="4"/>
        <v>0.86488078924613876</v>
      </c>
    </row>
    <row r="82" spans="1:5" x14ac:dyDescent="0.25">
      <c r="A82">
        <v>2411</v>
      </c>
      <c r="B82">
        <v>164.37</v>
      </c>
      <c r="C82">
        <f t="shared" si="5"/>
        <v>0.4792687193841848</v>
      </c>
      <c r="D82">
        <f t="shared" si="3"/>
        <v>5.7641579948941625E-2</v>
      </c>
      <c r="E82">
        <f t="shared" si="4"/>
        <v>0.88069846814407104</v>
      </c>
    </row>
    <row r="83" spans="1:5" x14ac:dyDescent="0.25">
      <c r="A83">
        <v>2441</v>
      </c>
      <c r="B83">
        <v>164.76</v>
      </c>
      <c r="C83">
        <f t="shared" si="5"/>
        <v>0.48040587823652903</v>
      </c>
      <c r="D83">
        <f t="shared" si="3"/>
        <v>5.8052852025578403E-2</v>
      </c>
      <c r="E83">
        <f t="shared" si="4"/>
        <v>0.88698224260350267</v>
      </c>
    </row>
    <row r="84" spans="1:5" x14ac:dyDescent="0.25">
      <c r="A84">
        <v>2471</v>
      </c>
      <c r="B84">
        <v>164.67</v>
      </c>
      <c r="C84">
        <f t="shared" si="5"/>
        <v>0.48014345696291111</v>
      </c>
      <c r="D84">
        <f t="shared" si="3"/>
        <v>5.7957770030250849E-2</v>
      </c>
      <c r="E84">
        <f t="shared" si="4"/>
        <v>0.88552949672618231</v>
      </c>
    </row>
    <row r="85" spans="1:5" x14ac:dyDescent="0.25">
      <c r="A85">
        <v>2501</v>
      </c>
      <c r="B85">
        <v>165.19</v>
      </c>
      <c r="C85">
        <f t="shared" si="5"/>
        <v>0.48165966876603689</v>
      </c>
      <c r="D85">
        <f t="shared" si="3"/>
        <v>5.850856819797174E-2</v>
      </c>
      <c r="E85">
        <f t="shared" si="4"/>
        <v>0.89394507282590119</v>
      </c>
    </row>
    <row r="86" spans="1:5" x14ac:dyDescent="0.25">
      <c r="A86">
        <v>2531</v>
      </c>
      <c r="B86">
        <v>164.93</v>
      </c>
      <c r="C86">
        <f t="shared" si="5"/>
        <v>0.48090156286447405</v>
      </c>
      <c r="D86">
        <f t="shared" si="3"/>
        <v>5.823273496809489E-2</v>
      </c>
      <c r="E86">
        <f t="shared" si="4"/>
        <v>0.88973065151352637</v>
      </c>
    </row>
    <row r="87" spans="1:5" x14ac:dyDescent="0.25">
      <c r="A87">
        <v>2561</v>
      </c>
      <c r="B87">
        <v>165.04</v>
      </c>
      <c r="C87">
        <f t="shared" si="5"/>
        <v>0.48122229997667365</v>
      </c>
      <c r="D87">
        <f t="shared" si="3"/>
        <v>5.8349327595439052E-2</v>
      </c>
      <c r="E87">
        <f t="shared" si="4"/>
        <v>0.89151205563863634</v>
      </c>
    </row>
    <row r="88" spans="1:5" x14ac:dyDescent="0.25">
      <c r="A88">
        <v>2591</v>
      </c>
      <c r="B88">
        <v>165.45</v>
      </c>
      <c r="C88">
        <f t="shared" si="5"/>
        <v>0.48241777466759972</v>
      </c>
      <c r="D88">
        <f t="shared" si="3"/>
        <v>5.8785271088679897E-2</v>
      </c>
      <c r="E88">
        <f t="shared" si="4"/>
        <v>0.89817278157700708</v>
      </c>
    </row>
    <row r="89" spans="1:5" x14ac:dyDescent="0.25">
      <c r="A89">
        <v>2621</v>
      </c>
      <c r="B89">
        <v>165.74</v>
      </c>
      <c r="C89">
        <f t="shared" si="5"/>
        <v>0.48326335432703527</v>
      </c>
      <c r="D89">
        <f t="shared" si="3"/>
        <v>5.9094928881148777E-2</v>
      </c>
      <c r="E89">
        <f t="shared" si="4"/>
        <v>0.90290400413748828</v>
      </c>
    </row>
    <row r="90" spans="1:5" x14ac:dyDescent="0.25">
      <c r="A90">
        <v>2651</v>
      </c>
      <c r="B90">
        <v>166.25</v>
      </c>
      <c r="C90">
        <f t="shared" si="5"/>
        <v>0.48475040821087012</v>
      </c>
      <c r="D90">
        <f t="shared" si="3"/>
        <v>5.9642133805030598E-2</v>
      </c>
      <c r="E90">
        <f t="shared" si="4"/>
        <v>0.9112646795154099</v>
      </c>
    </row>
    <row r="91" spans="1:5" x14ac:dyDescent="0.25">
      <c r="A91">
        <v>2681</v>
      </c>
      <c r="B91">
        <v>165.56</v>
      </c>
      <c r="C91">
        <f t="shared" si="5"/>
        <v>0.48273851177979943</v>
      </c>
      <c r="D91">
        <f t="shared" si="3"/>
        <v>5.8902599827888188E-2</v>
      </c>
      <c r="E91">
        <f t="shared" si="4"/>
        <v>0.89996543266293405</v>
      </c>
    </row>
    <row r="92" spans="1:5" x14ac:dyDescent="0.25">
      <c r="A92">
        <v>2711</v>
      </c>
      <c r="B92">
        <v>166.29</v>
      </c>
      <c r="C92">
        <f t="shared" si="5"/>
        <v>0.48486703988803359</v>
      </c>
      <c r="D92">
        <f t="shared" si="3"/>
        <v>5.9685194124989432E-2</v>
      </c>
      <c r="E92">
        <f t="shared" si="4"/>
        <v>0.91192259274157628</v>
      </c>
    </row>
    <row r="93" spans="1:5" x14ac:dyDescent="0.25">
      <c r="A93">
        <v>2741</v>
      </c>
      <c r="B93">
        <v>166.11</v>
      </c>
      <c r="C93">
        <f t="shared" si="5"/>
        <v>0.48434219734079781</v>
      </c>
      <c r="D93">
        <f t="shared" si="3"/>
        <v>5.949158578916075E-2</v>
      </c>
      <c r="E93">
        <f t="shared" si="4"/>
        <v>0.90896447526916702</v>
      </c>
    </row>
    <row r="94" spans="1:5" x14ac:dyDescent="0.25">
      <c r="A94">
        <v>2771</v>
      </c>
      <c r="B94">
        <v>166.42</v>
      </c>
      <c r="C94">
        <f t="shared" si="5"/>
        <v>0.48524609283881504</v>
      </c>
      <c r="D94">
        <f t="shared" si="3"/>
        <v>5.9825283293387224E-2</v>
      </c>
      <c r="E94">
        <f t="shared" si="4"/>
        <v>0.91406299756949394</v>
      </c>
    </row>
    <row r="95" spans="1:5" x14ac:dyDescent="0.25">
      <c r="A95">
        <v>2801</v>
      </c>
      <c r="B95">
        <v>166.65</v>
      </c>
      <c r="C95">
        <f t="shared" si="5"/>
        <v>0.48591672498250532</v>
      </c>
      <c r="D95">
        <f t="shared" si="3"/>
        <v>6.0073670036706675E-2</v>
      </c>
      <c r="E95">
        <f t="shared" si="4"/>
        <v>0.9178580674572816</v>
      </c>
    </row>
    <row r="96" spans="1:5" x14ac:dyDescent="0.25">
      <c r="A96">
        <v>2832</v>
      </c>
      <c r="B96">
        <v>166.6</v>
      </c>
      <c r="C96">
        <f t="shared" si="5"/>
        <v>0.48577093538605087</v>
      </c>
      <c r="D96">
        <f t="shared" si="3"/>
        <v>6.0019614548015493E-2</v>
      </c>
      <c r="E96">
        <f t="shared" si="4"/>
        <v>0.91703216042754243</v>
      </c>
    </row>
    <row r="97" spans="1:5" x14ac:dyDescent="0.25">
      <c r="A97">
        <v>2861</v>
      </c>
      <c r="B97">
        <v>167.07</v>
      </c>
      <c r="C97">
        <f t="shared" si="5"/>
        <v>0.4871413575927222</v>
      </c>
      <c r="D97">
        <f t="shared" si="3"/>
        <v>6.0529018068500667E-2</v>
      </c>
      <c r="E97">
        <f t="shared" si="4"/>
        <v>0.9248152729056508</v>
      </c>
    </row>
    <row r="98" spans="1:5" x14ac:dyDescent="0.25">
      <c r="A98">
        <v>2891</v>
      </c>
      <c r="B98">
        <v>167.27</v>
      </c>
      <c r="C98">
        <f t="shared" si="5"/>
        <v>0.48772451597853983</v>
      </c>
      <c r="D98">
        <f t="shared" si="3"/>
        <v>6.0746656805983464E-2</v>
      </c>
      <c r="E98">
        <f t="shared" si="4"/>
        <v>0.92814054787000277</v>
      </c>
    </row>
    <row r="99" spans="1:5" x14ac:dyDescent="0.25">
      <c r="A99">
        <v>2921</v>
      </c>
      <c r="B99">
        <v>167.32</v>
      </c>
      <c r="C99">
        <f t="shared" si="5"/>
        <v>0.48787030557499417</v>
      </c>
      <c r="D99">
        <f t="shared" si="3"/>
        <v>6.0801147883474363E-2</v>
      </c>
      <c r="E99">
        <f t="shared" si="4"/>
        <v>0.92897311020636253</v>
      </c>
    </row>
    <row r="100" spans="1:5" x14ac:dyDescent="0.25">
      <c r="A100">
        <v>2951</v>
      </c>
      <c r="B100">
        <v>167.57</v>
      </c>
      <c r="C100">
        <f t="shared" si="5"/>
        <v>0.48859925355726619</v>
      </c>
      <c r="D100">
        <f t="shared" si="3"/>
        <v>6.1074092116393162E-2</v>
      </c>
      <c r="E100">
        <f t="shared" si="4"/>
        <v>0.93314339089667797</v>
      </c>
    </row>
    <row r="101" spans="1:5" x14ac:dyDescent="0.25">
      <c r="A101">
        <v>2981</v>
      </c>
      <c r="B101">
        <v>167.51</v>
      </c>
      <c r="C101">
        <f t="shared" si="5"/>
        <v>0.48842430604152087</v>
      </c>
      <c r="D101">
        <f t="shared" si="3"/>
        <v>6.1008511160469348E-2</v>
      </c>
      <c r="E101">
        <f t="shared" si="4"/>
        <v>0.93214138769911314</v>
      </c>
    </row>
    <row r="102" spans="1:5" x14ac:dyDescent="0.25">
      <c r="A102">
        <v>3011</v>
      </c>
      <c r="B102">
        <v>167.43</v>
      </c>
      <c r="C102">
        <f t="shared" si="5"/>
        <v>0.48819104268719388</v>
      </c>
      <c r="D102">
        <f t="shared" si="3"/>
        <v>6.0921142937707777E-2</v>
      </c>
      <c r="E102">
        <f t="shared" si="4"/>
        <v>0.93080649958503392</v>
      </c>
    </row>
    <row r="103" spans="1:5" x14ac:dyDescent="0.25">
      <c r="A103">
        <v>3041</v>
      </c>
      <c r="B103">
        <v>167.72</v>
      </c>
      <c r="C103">
        <f t="shared" si="5"/>
        <v>0.48903662234662937</v>
      </c>
      <c r="D103">
        <f t="shared" si="3"/>
        <v>6.1238250082970513E-2</v>
      </c>
      <c r="E103">
        <f t="shared" si="4"/>
        <v>0.93565153987223304</v>
      </c>
    </row>
    <row r="104" spans="1:5" x14ac:dyDescent="0.25">
      <c r="A104">
        <v>3071</v>
      </c>
      <c r="B104">
        <v>168.03</v>
      </c>
      <c r="C104">
        <f t="shared" si="5"/>
        <v>0.48994051784464665</v>
      </c>
      <c r="D104">
        <f t="shared" si="3"/>
        <v>6.1578441485807142E-2</v>
      </c>
      <c r="E104">
        <f t="shared" si="4"/>
        <v>0.9408492816346794</v>
      </c>
    </row>
    <row r="105" spans="1:5" x14ac:dyDescent="0.25">
      <c r="A105">
        <v>3101</v>
      </c>
      <c r="B105">
        <v>167.4</v>
      </c>
      <c r="C105">
        <f t="shared" si="5"/>
        <v>0.48810356892932127</v>
      </c>
      <c r="D105">
        <f t="shared" si="3"/>
        <v>6.0888401371082618E-2</v>
      </c>
      <c r="E105">
        <f t="shared" si="4"/>
        <v>0.93030624529642914</v>
      </c>
    </row>
    <row r="106" spans="1:5" x14ac:dyDescent="0.25">
      <c r="A106">
        <v>3131</v>
      </c>
      <c r="B106">
        <v>167.78</v>
      </c>
      <c r="C106">
        <f t="shared" si="5"/>
        <v>0.48921156986237463</v>
      </c>
      <c r="D106">
        <f t="shared" si="3"/>
        <v>6.1303995544465882E-2</v>
      </c>
      <c r="E106">
        <f t="shared" si="4"/>
        <v>0.93665605652978623</v>
      </c>
    </row>
    <row r="107" spans="1:5" x14ac:dyDescent="0.25">
      <c r="A107">
        <v>3162</v>
      </c>
      <c r="B107">
        <v>168.06</v>
      </c>
      <c r="C107">
        <f t="shared" si="5"/>
        <v>0.49002799160251925</v>
      </c>
      <c r="D107">
        <f t="shared" si="3"/>
        <v>6.1611429935902004E-2</v>
      </c>
      <c r="E107">
        <f t="shared" si="4"/>
        <v>0.94135330802484296</v>
      </c>
    </row>
    <row r="108" spans="1:5" x14ac:dyDescent="0.25">
      <c r="A108">
        <v>3191</v>
      </c>
      <c r="B108">
        <v>167.74</v>
      </c>
      <c r="C108">
        <f t="shared" si="5"/>
        <v>0.48909493818521116</v>
      </c>
      <c r="D108">
        <f t="shared" si="3"/>
        <v>6.1260160011236145E-2</v>
      </c>
      <c r="E108">
        <f t="shared" si="4"/>
        <v>0.93598629891731444</v>
      </c>
    </row>
    <row r="109" spans="1:5" x14ac:dyDescent="0.25">
      <c r="A109">
        <v>3221</v>
      </c>
      <c r="B109">
        <v>168.57</v>
      </c>
      <c r="C109">
        <f t="shared" si="5"/>
        <v>0.49151504548635411</v>
      </c>
      <c r="D109">
        <f t="shared" si="3"/>
        <v>6.2174037564655726E-2</v>
      </c>
      <c r="E109">
        <f t="shared" si="4"/>
        <v>0.94994931939803007</v>
      </c>
    </row>
    <row r="110" spans="1:5" x14ac:dyDescent="0.25">
      <c r="A110">
        <v>3251</v>
      </c>
      <c r="B110">
        <v>168.57</v>
      </c>
      <c r="C110">
        <f t="shared" si="5"/>
        <v>0.49151504548635411</v>
      </c>
      <c r="D110">
        <f t="shared" si="3"/>
        <v>6.2174037564655726E-2</v>
      </c>
      <c r="E110">
        <f t="shared" si="4"/>
        <v>0.94994931939803007</v>
      </c>
    </row>
    <row r="111" spans="1:5" x14ac:dyDescent="0.25">
      <c r="A111">
        <v>3281</v>
      </c>
      <c r="B111">
        <v>167.46</v>
      </c>
      <c r="C111">
        <f t="shared" si="5"/>
        <v>0.48827851644506653</v>
      </c>
      <c r="D111">
        <f t="shared" si="3"/>
        <v>6.0953896239661354E-2</v>
      </c>
      <c r="E111">
        <f t="shared" si="4"/>
        <v>0.93130693317624935</v>
      </c>
    </row>
    <row r="112" spans="1:5" x14ac:dyDescent="0.25">
      <c r="A112">
        <v>3311</v>
      </c>
      <c r="B112">
        <v>168.32</v>
      </c>
      <c r="C112">
        <f t="shared" si="5"/>
        <v>0.49078609750408214</v>
      </c>
      <c r="D112">
        <f t="shared" si="3"/>
        <v>6.1897823491388303E-2</v>
      </c>
      <c r="E112">
        <f t="shared" si="4"/>
        <v>0.94572907922727256</v>
      </c>
    </row>
    <row r="113" spans="1:5" x14ac:dyDescent="0.25">
      <c r="A113">
        <v>3341</v>
      </c>
      <c r="B113">
        <v>168.52</v>
      </c>
      <c r="C113">
        <f t="shared" si="5"/>
        <v>0.49136925588989977</v>
      </c>
      <c r="D113">
        <f t="shared" si="3"/>
        <v>6.2118729148763353E-2</v>
      </c>
      <c r="E113">
        <f t="shared" si="4"/>
        <v>0.94910426905078005</v>
      </c>
    </row>
    <row r="114" spans="1:5" x14ac:dyDescent="0.25">
      <c r="A114">
        <v>3371</v>
      </c>
      <c r="B114">
        <v>168.66</v>
      </c>
      <c r="C114">
        <f t="shared" si="5"/>
        <v>0.49177746675997203</v>
      </c>
      <c r="D114">
        <f t="shared" si="3"/>
        <v>6.2273675426428601E-2</v>
      </c>
      <c r="E114">
        <f t="shared" si="4"/>
        <v>0.95147167378717501</v>
      </c>
    </row>
    <row r="115" spans="1:5" x14ac:dyDescent="0.25">
      <c r="A115">
        <v>3401</v>
      </c>
      <c r="B115">
        <v>168.81</v>
      </c>
      <c r="C115">
        <f t="shared" si="5"/>
        <v>0.49221483554933526</v>
      </c>
      <c r="D115">
        <f t="shared" si="3"/>
        <v>6.2439974988225524E-2</v>
      </c>
      <c r="E115">
        <f t="shared" si="4"/>
        <v>0.95401254392739865</v>
      </c>
    </row>
    <row r="116" spans="1:5" x14ac:dyDescent="0.25">
      <c r="A116">
        <v>3431</v>
      </c>
      <c r="B116">
        <v>168.84</v>
      </c>
      <c r="C116">
        <f t="shared" si="5"/>
        <v>0.49230230930720786</v>
      </c>
      <c r="D116">
        <f t="shared" si="3"/>
        <v>6.2473270388335764E-2</v>
      </c>
      <c r="E116">
        <f t="shared" si="4"/>
        <v>0.95452126016833627</v>
      </c>
    </row>
    <row r="117" spans="1:5" x14ac:dyDescent="0.25">
      <c r="A117">
        <v>3461</v>
      </c>
      <c r="B117">
        <v>168.7</v>
      </c>
      <c r="C117">
        <f t="shared" si="5"/>
        <v>0.4918940984371355</v>
      </c>
      <c r="D117">
        <f t="shared" si="3"/>
        <v>6.2317993068291493E-2</v>
      </c>
      <c r="E117">
        <f t="shared" si="4"/>
        <v>0.9521487974769659</v>
      </c>
    </row>
    <row r="118" spans="1:5" x14ac:dyDescent="0.25">
      <c r="A118">
        <v>3492</v>
      </c>
      <c r="B118">
        <v>168.87</v>
      </c>
      <c r="C118">
        <f t="shared" si="5"/>
        <v>0.49238978306508052</v>
      </c>
      <c r="D118">
        <f t="shared" si="3"/>
        <v>6.2506577622602699E-2</v>
      </c>
      <c r="E118">
        <f t="shared" si="4"/>
        <v>0.95503015722186935</v>
      </c>
    </row>
    <row r="119" spans="1:5" x14ac:dyDescent="0.25">
      <c r="A119">
        <v>3521</v>
      </c>
      <c r="B119">
        <v>168.23</v>
      </c>
      <c r="C119">
        <f t="shared" si="5"/>
        <v>0.49052367623046417</v>
      </c>
      <c r="D119">
        <f t="shared" si="3"/>
        <v>6.1798587049620303E-2</v>
      </c>
      <c r="E119">
        <f t="shared" si="4"/>
        <v>0.94421285808401856</v>
      </c>
    </row>
    <row r="120" spans="1:5" x14ac:dyDescent="0.25">
      <c r="A120">
        <v>3551</v>
      </c>
      <c r="B120">
        <v>168.97</v>
      </c>
      <c r="C120">
        <f t="shared" si="5"/>
        <v>0.49268136225798931</v>
      </c>
      <c r="D120">
        <f t="shared" si="3"/>
        <v>6.2617687232732935E-2</v>
      </c>
      <c r="E120">
        <f t="shared" si="4"/>
        <v>0.95672778701488437</v>
      </c>
    </row>
    <row r="121" spans="1:5" x14ac:dyDescent="0.25">
      <c r="A121">
        <v>3581</v>
      </c>
      <c r="B121">
        <v>168.94</v>
      </c>
      <c r="C121">
        <f t="shared" si="5"/>
        <v>0.49259388850011665</v>
      </c>
      <c r="D121">
        <f t="shared" si="3"/>
        <v>6.2584340536090785E-2</v>
      </c>
      <c r="E121">
        <f t="shared" si="4"/>
        <v>0.95621828702067158</v>
      </c>
    </row>
    <row r="122" spans="1:5" x14ac:dyDescent="0.25">
      <c r="A122">
        <v>3624</v>
      </c>
      <c r="B122">
        <v>169.84</v>
      </c>
      <c r="C122">
        <f t="shared" si="5"/>
        <v>0.49521810123629584</v>
      </c>
      <c r="D122">
        <f t="shared" si="3"/>
        <v>6.3589901794223622E-2</v>
      </c>
      <c r="E122">
        <f t="shared" si="4"/>
        <v>0.97158213132277194</v>
      </c>
    </row>
    <row r="123" spans="1:5" x14ac:dyDescent="0.25">
      <c r="A123">
        <v>3654</v>
      </c>
      <c r="B123">
        <v>166.4</v>
      </c>
      <c r="C123">
        <f t="shared" si="5"/>
        <v>0.4851877770002333</v>
      </c>
      <c r="D123">
        <f t="shared" si="3"/>
        <v>5.9803716861261277E-2</v>
      </c>
      <c r="E123">
        <f t="shared" si="4"/>
        <v>0.9137334867588347</v>
      </c>
    </row>
    <row r="124" spans="1:5" x14ac:dyDescent="0.25">
      <c r="A124">
        <v>3685</v>
      </c>
      <c r="B124">
        <v>160.11000000000001</v>
      </c>
      <c r="C124">
        <f t="shared" si="5"/>
        <v>0.46684744576627019</v>
      </c>
      <c r="D124">
        <f t="shared" si="3"/>
        <v>5.327501533209577E-2</v>
      </c>
      <c r="E124">
        <f t="shared" si="4"/>
        <v>0.81398227520635724</v>
      </c>
    </row>
    <row r="125" spans="1:5" x14ac:dyDescent="0.25">
      <c r="A125">
        <v>3715</v>
      </c>
      <c r="B125">
        <v>156.78</v>
      </c>
      <c r="C125">
        <f t="shared" si="5"/>
        <v>0.4571378586424073</v>
      </c>
      <c r="D125">
        <f t="shared" si="3"/>
        <v>5.0019597318940845E-2</v>
      </c>
      <c r="E125">
        <f t="shared" si="4"/>
        <v>0.76424315181845293</v>
      </c>
    </row>
    <row r="126" spans="1:5" x14ac:dyDescent="0.25">
      <c r="A126">
        <v>3745</v>
      </c>
      <c r="B126">
        <v>154.31</v>
      </c>
      <c r="C126">
        <f t="shared" si="5"/>
        <v>0.44993585257756008</v>
      </c>
      <c r="D126">
        <f t="shared" si="3"/>
        <v>4.7692536921455135E-2</v>
      </c>
      <c r="E126">
        <f t="shared" si="4"/>
        <v>0.72868828796566176</v>
      </c>
    </row>
    <row r="127" spans="1:5" x14ac:dyDescent="0.25">
      <c r="A127">
        <v>3775</v>
      </c>
      <c r="B127">
        <v>151.97</v>
      </c>
      <c r="C127">
        <f t="shared" si="5"/>
        <v>0.4431128994634943</v>
      </c>
      <c r="D127">
        <f t="shared" si="3"/>
        <v>4.5555603170644547E-2</v>
      </c>
      <c r="E127">
        <f t="shared" si="4"/>
        <v>0.69603834529352648</v>
      </c>
    </row>
    <row r="128" spans="1:5" x14ac:dyDescent="0.25">
      <c r="A128">
        <v>3804</v>
      </c>
      <c r="B128">
        <v>150.22</v>
      </c>
      <c r="C128">
        <f t="shared" si="5"/>
        <v>0.43801026358759043</v>
      </c>
      <c r="D128">
        <f t="shared" si="3"/>
        <v>4.3999879158110697E-2</v>
      </c>
      <c r="E128">
        <f t="shared" si="4"/>
        <v>0.67226863329210051</v>
      </c>
    </row>
    <row r="129" spans="1:5" x14ac:dyDescent="0.25">
      <c r="A129">
        <v>3834</v>
      </c>
      <c r="B129">
        <v>148.4</v>
      </c>
      <c r="C129">
        <f t="shared" si="5"/>
        <v>0.43270352227665038</v>
      </c>
      <c r="D129">
        <f t="shared" si="3"/>
        <v>4.2419926689718439E-2</v>
      </c>
      <c r="E129">
        <f t="shared" si="4"/>
        <v>0.64812873775339308</v>
      </c>
    </row>
    <row r="130" spans="1:5" x14ac:dyDescent="0.25">
      <c r="A130">
        <v>3865</v>
      </c>
      <c r="B130">
        <v>146.9</v>
      </c>
      <c r="C130">
        <f t="shared" si="5"/>
        <v>0.42832983438301847</v>
      </c>
      <c r="D130">
        <f t="shared" si="3"/>
        <v>4.1146566223127033E-2</v>
      </c>
      <c r="E130">
        <f t="shared" si="4"/>
        <v>0.62867322294419392</v>
      </c>
    </row>
    <row r="131" spans="1:5" x14ac:dyDescent="0.25">
      <c r="A131">
        <v>3895</v>
      </c>
      <c r="B131">
        <v>145.11000000000001</v>
      </c>
      <c r="C131">
        <f t="shared" si="5"/>
        <v>0.42311056682995107</v>
      </c>
      <c r="D131">
        <f t="shared" ref="D131:D194" si="6">4/3*PI()*(C131/2)^3</f>
        <v>3.9660687399092356E-2</v>
      </c>
      <c r="E131">
        <f t="shared" ref="E131:E194" si="7">D131/$D$2</f>
        <v>0.60597066681484757</v>
      </c>
    </row>
    <row r="132" spans="1:5" x14ac:dyDescent="0.25">
      <c r="A132">
        <v>3925</v>
      </c>
      <c r="B132">
        <v>143.72</v>
      </c>
      <c r="C132">
        <f t="shared" ref="C132:C195" si="8">B132/$B$2*$C$2</f>
        <v>0.41905761604851882</v>
      </c>
      <c r="D132">
        <f t="shared" si="6"/>
        <v>3.8531847821052331E-2</v>
      </c>
      <c r="E132">
        <f t="shared" si="7"/>
        <v>0.58872326852977497</v>
      </c>
    </row>
    <row r="133" spans="1:5" x14ac:dyDescent="0.25">
      <c r="A133">
        <v>3954</v>
      </c>
      <c r="B133">
        <v>142.63</v>
      </c>
      <c r="C133">
        <f t="shared" si="8"/>
        <v>0.41587940284581293</v>
      </c>
      <c r="D133">
        <f t="shared" si="6"/>
        <v>3.7661781326658941E-2</v>
      </c>
      <c r="E133">
        <f t="shared" si="7"/>
        <v>0.57542963172324579</v>
      </c>
    </row>
    <row r="134" spans="1:5" x14ac:dyDescent="0.25">
      <c r="A134">
        <v>3984</v>
      </c>
      <c r="B134">
        <v>141.19</v>
      </c>
      <c r="C134">
        <f t="shared" si="8"/>
        <v>0.41168066246792628</v>
      </c>
      <c r="D134">
        <f t="shared" si="6"/>
        <v>3.6532553207138878E-2</v>
      </c>
      <c r="E134">
        <f t="shared" si="7"/>
        <v>0.55817629696164739</v>
      </c>
    </row>
    <row r="135" spans="1:5" x14ac:dyDescent="0.25">
      <c r="A135">
        <v>4015</v>
      </c>
      <c r="B135">
        <v>140.38</v>
      </c>
      <c r="C135">
        <f t="shared" si="8"/>
        <v>0.40931887100536507</v>
      </c>
      <c r="D135">
        <f t="shared" si="6"/>
        <v>3.5907397136553387E-2</v>
      </c>
      <c r="E135">
        <f t="shared" si="7"/>
        <v>0.54862461579323907</v>
      </c>
    </row>
    <row r="136" spans="1:5" x14ac:dyDescent="0.25">
      <c r="A136">
        <v>4045</v>
      </c>
      <c r="B136">
        <v>138.93</v>
      </c>
      <c r="C136">
        <f t="shared" si="8"/>
        <v>0.40509097270818761</v>
      </c>
      <c r="D136">
        <f t="shared" si="6"/>
        <v>3.4806176484432148E-2</v>
      </c>
      <c r="E136">
        <f t="shared" si="7"/>
        <v>0.53179920361212141</v>
      </c>
    </row>
    <row r="137" spans="1:5" x14ac:dyDescent="0.25">
      <c r="A137">
        <v>4075</v>
      </c>
      <c r="B137">
        <v>138.21</v>
      </c>
      <c r="C137">
        <f t="shared" si="8"/>
        <v>0.40299160251924426</v>
      </c>
      <c r="D137">
        <f t="shared" si="6"/>
        <v>3.4267830630154358E-2</v>
      </c>
      <c r="E137">
        <f t="shared" si="7"/>
        <v>0.52357388484719281</v>
      </c>
    </row>
    <row r="138" spans="1:5" x14ac:dyDescent="0.25">
      <c r="A138">
        <v>4105</v>
      </c>
      <c r="B138">
        <v>137.29</v>
      </c>
      <c r="C138">
        <f t="shared" si="8"/>
        <v>0.40030907394448334</v>
      </c>
      <c r="D138">
        <f t="shared" si="6"/>
        <v>3.3588060429620446E-2</v>
      </c>
      <c r="E138">
        <f t="shared" si="7"/>
        <v>0.51318776123936494</v>
      </c>
    </row>
    <row r="139" spans="1:5" x14ac:dyDescent="0.25">
      <c r="A139">
        <v>4134</v>
      </c>
      <c r="B139">
        <v>136.29</v>
      </c>
      <c r="C139">
        <f t="shared" si="8"/>
        <v>0.39739328201539537</v>
      </c>
      <c r="D139">
        <f t="shared" si="6"/>
        <v>3.2859442089368363E-2</v>
      </c>
      <c r="E139">
        <f t="shared" si="7"/>
        <v>0.50205529303342589</v>
      </c>
    </row>
    <row r="140" spans="1:5" x14ac:dyDescent="0.25">
      <c r="A140">
        <v>4164</v>
      </c>
      <c r="B140">
        <v>135.22999999999999</v>
      </c>
      <c r="C140">
        <f t="shared" si="8"/>
        <v>0.39430254257056213</v>
      </c>
      <c r="D140">
        <f t="shared" si="6"/>
        <v>3.2098693429929742E-2</v>
      </c>
      <c r="E140">
        <f t="shared" si="7"/>
        <v>0.49043190971180767</v>
      </c>
    </row>
    <row r="141" spans="1:5" x14ac:dyDescent="0.25">
      <c r="A141">
        <v>4195</v>
      </c>
      <c r="B141">
        <v>134.38999999999999</v>
      </c>
      <c r="C141">
        <f t="shared" si="8"/>
        <v>0.39185327735012826</v>
      </c>
      <c r="D141">
        <f t="shared" si="6"/>
        <v>3.1504244740230357E-2</v>
      </c>
      <c r="E141">
        <f t="shared" si="7"/>
        <v>0.48134940276331256</v>
      </c>
    </row>
    <row r="142" spans="1:5" x14ac:dyDescent="0.25">
      <c r="A142">
        <v>4225</v>
      </c>
      <c r="B142">
        <v>133.66</v>
      </c>
      <c r="C142">
        <f t="shared" si="8"/>
        <v>0.3897247492418941</v>
      </c>
      <c r="D142">
        <f t="shared" si="6"/>
        <v>3.0993639777983945E-2</v>
      </c>
      <c r="E142">
        <f t="shared" si="7"/>
        <v>0.47354793360727093</v>
      </c>
    </row>
    <row r="143" spans="1:5" x14ac:dyDescent="0.25">
      <c r="A143">
        <v>4255</v>
      </c>
      <c r="B143">
        <v>132.80000000000001</v>
      </c>
      <c r="C143">
        <f t="shared" si="8"/>
        <v>0.38721716818287855</v>
      </c>
      <c r="D143">
        <f t="shared" si="6"/>
        <v>3.0399219686068728E-2</v>
      </c>
      <c r="E143">
        <f t="shared" si="7"/>
        <v>0.46446586360073217</v>
      </c>
    </row>
    <row r="144" spans="1:5" x14ac:dyDescent="0.25">
      <c r="A144">
        <v>4285</v>
      </c>
      <c r="B144">
        <v>131.99</v>
      </c>
      <c r="C144">
        <f t="shared" si="8"/>
        <v>0.38485537672031728</v>
      </c>
      <c r="D144">
        <f t="shared" si="6"/>
        <v>2.9846354800840056E-2</v>
      </c>
      <c r="E144">
        <f t="shared" si="7"/>
        <v>0.45601871038350883</v>
      </c>
    </row>
    <row r="145" spans="1:5" x14ac:dyDescent="0.25">
      <c r="A145">
        <v>4315</v>
      </c>
      <c r="B145">
        <v>131.21</v>
      </c>
      <c r="C145">
        <f t="shared" si="8"/>
        <v>0.38258105901562867</v>
      </c>
      <c r="D145">
        <f t="shared" si="6"/>
        <v>2.9320341024918685E-2</v>
      </c>
      <c r="E145">
        <f t="shared" si="7"/>
        <v>0.44798181189656622</v>
      </c>
    </row>
    <row r="146" spans="1:5" x14ac:dyDescent="0.25">
      <c r="A146">
        <v>4344</v>
      </c>
      <c r="B146">
        <v>130.6</v>
      </c>
      <c r="C146">
        <f t="shared" si="8"/>
        <v>0.38080242593888503</v>
      </c>
      <c r="D146">
        <f t="shared" si="6"/>
        <v>2.8913305273598793E-2</v>
      </c>
      <c r="E146">
        <f t="shared" si="7"/>
        <v>0.4417627637201485</v>
      </c>
    </row>
    <row r="147" spans="1:5" x14ac:dyDescent="0.25">
      <c r="A147">
        <v>4375</v>
      </c>
      <c r="B147">
        <v>129.72999999999999</v>
      </c>
      <c r="C147">
        <f t="shared" si="8"/>
        <v>0.3782656869605785</v>
      </c>
      <c r="D147">
        <f t="shared" si="6"/>
        <v>2.8339322603326139E-2</v>
      </c>
      <c r="E147">
        <f t="shared" si="7"/>
        <v>0.43299295451474257</v>
      </c>
    </row>
    <row r="148" spans="1:5" x14ac:dyDescent="0.25">
      <c r="A148">
        <v>4405</v>
      </c>
      <c r="B148">
        <v>129.38</v>
      </c>
      <c r="C148">
        <f t="shared" si="8"/>
        <v>0.37724515978539774</v>
      </c>
      <c r="D148">
        <f t="shared" si="6"/>
        <v>2.8110569954676114E-2</v>
      </c>
      <c r="E148">
        <f t="shared" si="7"/>
        <v>0.42949787149605317</v>
      </c>
    </row>
    <row r="149" spans="1:5" x14ac:dyDescent="0.25">
      <c r="A149">
        <v>4435</v>
      </c>
      <c r="B149">
        <v>128.6</v>
      </c>
      <c r="C149">
        <f t="shared" si="8"/>
        <v>0.37497084208070913</v>
      </c>
      <c r="D149">
        <f t="shared" si="6"/>
        <v>2.7605213895655432E-2</v>
      </c>
      <c r="E149">
        <f t="shared" si="7"/>
        <v>0.42177659967385334</v>
      </c>
    </row>
    <row r="150" spans="1:5" x14ac:dyDescent="0.25">
      <c r="A150">
        <v>4465</v>
      </c>
      <c r="B150">
        <v>127.7</v>
      </c>
      <c r="C150">
        <f t="shared" si="8"/>
        <v>0.37234662934453</v>
      </c>
      <c r="D150">
        <f t="shared" si="6"/>
        <v>2.7029679900781159E-2</v>
      </c>
      <c r="E150">
        <f t="shared" si="7"/>
        <v>0.4129830879744934</v>
      </c>
    </row>
    <row r="151" spans="1:5" x14ac:dyDescent="0.25">
      <c r="A151">
        <v>4494</v>
      </c>
      <c r="B151">
        <v>127.52</v>
      </c>
      <c r="C151">
        <f t="shared" si="8"/>
        <v>0.37182178679729416</v>
      </c>
      <c r="D151">
        <f t="shared" si="6"/>
        <v>2.6915541584963832E-2</v>
      </c>
      <c r="E151">
        <f t="shared" si="7"/>
        <v>0.4112391829672763</v>
      </c>
    </row>
    <row r="152" spans="1:5" x14ac:dyDescent="0.25">
      <c r="A152">
        <v>4524</v>
      </c>
      <c r="B152">
        <v>126.82</v>
      </c>
      <c r="C152">
        <f t="shared" si="8"/>
        <v>0.3697807324469326</v>
      </c>
      <c r="D152">
        <f t="shared" si="6"/>
        <v>2.647472498078323E-2</v>
      </c>
      <c r="E152">
        <f t="shared" si="7"/>
        <v>0.40450400137825299</v>
      </c>
    </row>
    <row r="153" spans="1:5" x14ac:dyDescent="0.25">
      <c r="A153">
        <v>4555</v>
      </c>
      <c r="B153">
        <v>126.09</v>
      </c>
      <c r="C153">
        <f t="shared" si="8"/>
        <v>0.36765220433869844</v>
      </c>
      <c r="D153">
        <f t="shared" si="6"/>
        <v>2.6020170918274913E-2</v>
      </c>
      <c r="E153">
        <f t="shared" si="7"/>
        <v>0.39755892688698569</v>
      </c>
    </row>
    <row r="154" spans="1:5" x14ac:dyDescent="0.25">
      <c r="A154">
        <v>4585</v>
      </c>
      <c r="B154">
        <v>125.36</v>
      </c>
      <c r="C154">
        <f t="shared" si="8"/>
        <v>0.36552367623046422</v>
      </c>
      <c r="D154">
        <f t="shared" si="6"/>
        <v>2.5570849796621241E-2</v>
      </c>
      <c r="E154">
        <f t="shared" si="7"/>
        <v>0.39069380584249513</v>
      </c>
    </row>
    <row r="155" spans="1:5" x14ac:dyDescent="0.25">
      <c r="A155">
        <v>4615</v>
      </c>
      <c r="B155">
        <v>124.79</v>
      </c>
      <c r="C155">
        <f t="shared" si="8"/>
        <v>0.36386167483088411</v>
      </c>
      <c r="D155">
        <f t="shared" si="6"/>
        <v>2.5223628706735272E-2</v>
      </c>
      <c r="E155">
        <f t="shared" si="7"/>
        <v>0.38538865837358882</v>
      </c>
    </row>
    <row r="156" spans="1:5" x14ac:dyDescent="0.25">
      <c r="A156">
        <v>4645</v>
      </c>
      <c r="B156">
        <v>124.28</v>
      </c>
      <c r="C156">
        <f t="shared" si="8"/>
        <v>0.36237462094704925</v>
      </c>
      <c r="D156">
        <f t="shared" si="6"/>
        <v>2.4915634109157508E-2</v>
      </c>
      <c r="E156">
        <f t="shared" si="7"/>
        <v>0.38068284755917919</v>
      </c>
    </row>
    <row r="157" spans="1:5" x14ac:dyDescent="0.25">
      <c r="A157">
        <v>4674</v>
      </c>
      <c r="B157">
        <v>123.97</v>
      </c>
      <c r="C157">
        <f t="shared" si="8"/>
        <v>0.36147072544903197</v>
      </c>
      <c r="D157">
        <f t="shared" si="6"/>
        <v>2.4729652539787116E-2</v>
      </c>
      <c r="E157">
        <f t="shared" si="7"/>
        <v>0.3778412584946077</v>
      </c>
    </row>
    <row r="158" spans="1:5" x14ac:dyDescent="0.25">
      <c r="A158">
        <v>4704</v>
      </c>
      <c r="B158">
        <v>123.32</v>
      </c>
      <c r="C158">
        <f t="shared" si="8"/>
        <v>0.3595754606951248</v>
      </c>
      <c r="D158">
        <f t="shared" si="6"/>
        <v>2.4342700678386293E-2</v>
      </c>
      <c r="E158">
        <f t="shared" si="7"/>
        <v>0.37192906955247484</v>
      </c>
    </row>
    <row r="159" spans="1:5" x14ac:dyDescent="0.25">
      <c r="A159">
        <v>4735</v>
      </c>
      <c r="B159">
        <v>123.01</v>
      </c>
      <c r="C159">
        <f t="shared" si="8"/>
        <v>0.35867156519710758</v>
      </c>
      <c r="D159">
        <f t="shared" si="6"/>
        <v>2.4159584797292171E-2</v>
      </c>
      <c r="E159">
        <f t="shared" si="7"/>
        <v>0.36913126497953813</v>
      </c>
    </row>
    <row r="160" spans="1:5" x14ac:dyDescent="0.25">
      <c r="A160">
        <v>4765</v>
      </c>
      <c r="B160">
        <v>122.43</v>
      </c>
      <c r="C160">
        <f t="shared" si="8"/>
        <v>0.3569804058782366</v>
      </c>
      <c r="D160">
        <f t="shared" si="6"/>
        <v>2.3819451647631436E-2</v>
      </c>
      <c r="E160">
        <f t="shared" si="7"/>
        <v>0.36393441326005771</v>
      </c>
    </row>
    <row r="161" spans="1:5" x14ac:dyDescent="0.25">
      <c r="A161">
        <v>4795</v>
      </c>
      <c r="B161">
        <v>121.92</v>
      </c>
      <c r="C161">
        <f t="shared" si="8"/>
        <v>0.35549335199440169</v>
      </c>
      <c r="D161">
        <f t="shared" si="6"/>
        <v>2.3523019727158947E-2</v>
      </c>
      <c r="E161">
        <f t="shared" si="7"/>
        <v>0.35940526713844934</v>
      </c>
    </row>
    <row r="162" spans="1:5" x14ac:dyDescent="0.25">
      <c r="A162">
        <v>4825</v>
      </c>
      <c r="B162">
        <v>121.4</v>
      </c>
      <c r="C162">
        <f t="shared" si="8"/>
        <v>0.35397714019127596</v>
      </c>
      <c r="D162">
        <f t="shared" si="6"/>
        <v>2.3223318104326138E-2</v>
      </c>
      <c r="E162">
        <f t="shared" si="7"/>
        <v>0.35482616364470493</v>
      </c>
    </row>
    <row r="163" spans="1:5" x14ac:dyDescent="0.25">
      <c r="A163">
        <v>4854</v>
      </c>
      <c r="B163">
        <v>120.95</v>
      </c>
      <c r="C163">
        <f t="shared" si="8"/>
        <v>0.35266503382318642</v>
      </c>
      <c r="D163">
        <f t="shared" si="6"/>
        <v>2.2966024769956576E-2</v>
      </c>
      <c r="E163">
        <f t="shared" si="7"/>
        <v>0.35089501106971177</v>
      </c>
    </row>
    <row r="164" spans="1:5" x14ac:dyDescent="0.25">
      <c r="A164">
        <v>4884</v>
      </c>
      <c r="B164">
        <v>120.58</v>
      </c>
      <c r="C164">
        <f t="shared" si="8"/>
        <v>0.35158619080942388</v>
      </c>
      <c r="D164">
        <f t="shared" si="6"/>
        <v>2.2755901717723979E-2</v>
      </c>
      <c r="E164">
        <f t="shared" si="7"/>
        <v>0.34768456731735586</v>
      </c>
    </row>
    <row r="165" spans="1:5" x14ac:dyDescent="0.25">
      <c r="A165">
        <v>4915</v>
      </c>
      <c r="B165">
        <v>120.15</v>
      </c>
      <c r="C165">
        <f t="shared" si="8"/>
        <v>0.35033240027991608</v>
      </c>
      <c r="D165">
        <f t="shared" si="6"/>
        <v>2.2513319577520653E-2</v>
      </c>
      <c r="E165">
        <f t="shared" si="7"/>
        <v>0.34397818523231549</v>
      </c>
    </row>
    <row r="166" spans="1:5" x14ac:dyDescent="0.25">
      <c r="A166">
        <v>4945</v>
      </c>
      <c r="B166">
        <v>119.79</v>
      </c>
      <c r="C166">
        <f t="shared" si="8"/>
        <v>0.3492827151854444</v>
      </c>
      <c r="D166">
        <f t="shared" si="6"/>
        <v>2.2311558397208182E-2</v>
      </c>
      <c r="E166">
        <f t="shared" si="7"/>
        <v>0.34089550147192016</v>
      </c>
    </row>
    <row r="167" spans="1:5" x14ac:dyDescent="0.25">
      <c r="A167">
        <v>4975</v>
      </c>
      <c r="B167">
        <v>119.11</v>
      </c>
      <c r="C167">
        <f t="shared" si="8"/>
        <v>0.34729997667366458</v>
      </c>
      <c r="D167">
        <f t="shared" si="6"/>
        <v>2.1933749779994349E-2</v>
      </c>
      <c r="E167">
        <f t="shared" si="7"/>
        <v>0.33512301101057979</v>
      </c>
    </row>
    <row r="168" spans="1:5" x14ac:dyDescent="0.25">
      <c r="A168">
        <v>5004</v>
      </c>
      <c r="B168">
        <v>118.81</v>
      </c>
      <c r="C168">
        <f t="shared" si="8"/>
        <v>0.34642523909493822</v>
      </c>
      <c r="D168">
        <f t="shared" si="6"/>
        <v>2.1768434551606479E-2</v>
      </c>
      <c r="E168">
        <f t="shared" si="7"/>
        <v>0.33259718037701547</v>
      </c>
    </row>
    <row r="169" spans="1:5" x14ac:dyDescent="0.25">
      <c r="A169">
        <v>5034</v>
      </c>
      <c r="B169">
        <v>118.7</v>
      </c>
      <c r="C169">
        <f t="shared" si="8"/>
        <v>0.34610450198273857</v>
      </c>
      <c r="D169">
        <f t="shared" si="6"/>
        <v>2.1708027729383322E-2</v>
      </c>
      <c r="E169">
        <f t="shared" si="7"/>
        <v>0.33167423211909974</v>
      </c>
    </row>
    <row r="170" spans="1:5" x14ac:dyDescent="0.25">
      <c r="A170">
        <v>5065</v>
      </c>
      <c r="B170">
        <v>118.06</v>
      </c>
      <c r="C170">
        <f t="shared" si="8"/>
        <v>0.34423839514812227</v>
      </c>
      <c r="D170">
        <f t="shared" si="6"/>
        <v>2.1358785164895564E-2</v>
      </c>
      <c r="E170">
        <f t="shared" si="7"/>
        <v>0.32633819879337334</v>
      </c>
    </row>
    <row r="171" spans="1:5" x14ac:dyDescent="0.25">
      <c r="A171">
        <v>5095</v>
      </c>
      <c r="B171">
        <v>117.62</v>
      </c>
      <c r="C171">
        <f t="shared" si="8"/>
        <v>0.3429554466993236</v>
      </c>
      <c r="D171">
        <f t="shared" si="6"/>
        <v>2.1120866719048073E-2</v>
      </c>
      <c r="E171">
        <f t="shared" si="7"/>
        <v>0.32270307270927384</v>
      </c>
    </row>
    <row r="172" spans="1:5" x14ac:dyDescent="0.25">
      <c r="A172">
        <v>5125</v>
      </c>
      <c r="B172">
        <v>117.23</v>
      </c>
      <c r="C172">
        <f t="shared" si="8"/>
        <v>0.34181828784697926</v>
      </c>
      <c r="D172">
        <f t="shared" si="6"/>
        <v>2.091146723393042E-2</v>
      </c>
      <c r="E172">
        <f t="shared" si="7"/>
        <v>0.31950368424808612</v>
      </c>
    </row>
    <row r="173" spans="1:5" x14ac:dyDescent="0.25">
      <c r="A173">
        <v>5155</v>
      </c>
      <c r="B173">
        <v>117.03</v>
      </c>
      <c r="C173">
        <f t="shared" si="8"/>
        <v>0.34123512946116169</v>
      </c>
      <c r="D173">
        <f t="shared" si="6"/>
        <v>2.0804621828027649E-2</v>
      </c>
      <c r="E173">
        <f t="shared" si="7"/>
        <v>0.31787120669646185</v>
      </c>
    </row>
    <row r="174" spans="1:5" x14ac:dyDescent="0.25">
      <c r="A174">
        <v>5184</v>
      </c>
      <c r="B174">
        <v>116.58</v>
      </c>
      <c r="C174">
        <f t="shared" si="8"/>
        <v>0.3399230230930721</v>
      </c>
      <c r="D174">
        <f t="shared" si="6"/>
        <v>2.0565551661552762E-2</v>
      </c>
      <c r="E174">
        <f t="shared" si="7"/>
        <v>0.31421848361739491</v>
      </c>
    </row>
    <row r="175" spans="1:5" x14ac:dyDescent="0.25">
      <c r="A175">
        <v>5215</v>
      </c>
      <c r="B175">
        <v>116.43</v>
      </c>
      <c r="C175">
        <f t="shared" si="8"/>
        <v>0.33948565430370892</v>
      </c>
      <c r="D175">
        <f t="shared" si="6"/>
        <v>2.0486270516686271E-2</v>
      </c>
      <c r="E175">
        <f t="shared" si="7"/>
        <v>0.31300715695184422</v>
      </c>
    </row>
    <row r="176" spans="1:5" x14ac:dyDescent="0.25">
      <c r="A176">
        <v>5245</v>
      </c>
      <c r="B176">
        <v>116.02</v>
      </c>
      <c r="C176">
        <f t="shared" si="8"/>
        <v>0.33829017961278285</v>
      </c>
      <c r="D176">
        <f t="shared" si="6"/>
        <v>2.027060888719194E-2</v>
      </c>
      <c r="E176">
        <f t="shared" si="7"/>
        <v>0.30971208997239374</v>
      </c>
    </row>
    <row r="177" spans="1:5" x14ac:dyDescent="0.25">
      <c r="A177">
        <v>5275</v>
      </c>
      <c r="B177">
        <v>115.48</v>
      </c>
      <c r="C177">
        <f t="shared" si="8"/>
        <v>0.33671565197107539</v>
      </c>
      <c r="D177">
        <f t="shared" si="6"/>
        <v>1.9988883481860249E-2</v>
      </c>
      <c r="E177">
        <f t="shared" si="7"/>
        <v>0.30540764285049549</v>
      </c>
    </row>
    <row r="178" spans="1:5" x14ac:dyDescent="0.25">
      <c r="A178">
        <v>5305</v>
      </c>
      <c r="B178">
        <v>115.38</v>
      </c>
      <c r="C178">
        <f t="shared" si="8"/>
        <v>0.33642407277816655</v>
      </c>
      <c r="D178">
        <f t="shared" si="6"/>
        <v>1.9937000266355479E-2</v>
      </c>
      <c r="E178">
        <f t="shared" si="7"/>
        <v>0.30461492571023124</v>
      </c>
    </row>
    <row r="179" spans="1:5" x14ac:dyDescent="0.25">
      <c r="A179">
        <v>5334</v>
      </c>
      <c r="B179">
        <v>115.05</v>
      </c>
      <c r="C179">
        <f t="shared" si="8"/>
        <v>0.33546186144156753</v>
      </c>
      <c r="D179">
        <f t="shared" si="6"/>
        <v>1.9766422764165542E-2</v>
      </c>
      <c r="E179">
        <f t="shared" si="7"/>
        <v>0.30200869345546671</v>
      </c>
    </row>
    <row r="180" spans="1:5" x14ac:dyDescent="0.25">
      <c r="A180">
        <v>5364</v>
      </c>
      <c r="B180">
        <v>114.81</v>
      </c>
      <c r="C180">
        <f t="shared" si="8"/>
        <v>0.33476207137858643</v>
      </c>
      <c r="D180">
        <f t="shared" si="6"/>
        <v>1.9642979420026713E-2</v>
      </c>
      <c r="E180">
        <f t="shared" si="7"/>
        <v>0.30012261808796381</v>
      </c>
    </row>
    <row r="181" spans="1:5" x14ac:dyDescent="0.25">
      <c r="A181">
        <v>5395</v>
      </c>
      <c r="B181">
        <v>114.49</v>
      </c>
      <c r="C181">
        <f t="shared" si="8"/>
        <v>0.33382901796127828</v>
      </c>
      <c r="D181">
        <f t="shared" si="6"/>
        <v>1.947918924616391E-2</v>
      </c>
      <c r="E181">
        <f t="shared" si="7"/>
        <v>0.2976200885711498</v>
      </c>
    </row>
    <row r="182" spans="1:5" x14ac:dyDescent="0.25">
      <c r="A182">
        <v>5430</v>
      </c>
      <c r="B182">
        <v>114.11</v>
      </c>
      <c r="C182">
        <f t="shared" si="8"/>
        <v>0.33272101702822487</v>
      </c>
      <c r="D182">
        <f t="shared" si="6"/>
        <v>1.9285874081844925E-2</v>
      </c>
      <c r="E182">
        <f t="shared" si="7"/>
        <v>0.29466645042945488</v>
      </c>
    </row>
    <row r="183" spans="1:5" x14ac:dyDescent="0.25">
      <c r="A183">
        <v>5460</v>
      </c>
      <c r="B183">
        <v>126.34</v>
      </c>
      <c r="C183">
        <f t="shared" si="8"/>
        <v>0.36838115232097041</v>
      </c>
      <c r="D183">
        <f t="shared" si="6"/>
        <v>2.6175249406780236E-2</v>
      </c>
      <c r="E183">
        <f t="shared" si="7"/>
        <v>0.39992835165621848</v>
      </c>
    </row>
    <row r="184" spans="1:5" x14ac:dyDescent="0.25">
      <c r="A184">
        <v>5491</v>
      </c>
      <c r="B184">
        <v>137.75</v>
      </c>
      <c r="C184">
        <f t="shared" si="8"/>
        <v>0.4016503382318638</v>
      </c>
      <c r="D184">
        <f t="shared" si="6"/>
        <v>3.3926810527600958E-2</v>
      </c>
      <c r="E184">
        <f t="shared" si="7"/>
        <v>0.51836348148574529</v>
      </c>
    </row>
    <row r="185" spans="1:5" x14ac:dyDescent="0.25">
      <c r="A185">
        <v>5521</v>
      </c>
      <c r="B185">
        <v>142.05000000000001</v>
      </c>
      <c r="C185">
        <f t="shared" si="8"/>
        <v>0.414188243526942</v>
      </c>
      <c r="D185">
        <f t="shared" si="6"/>
        <v>3.7204196112276294E-2</v>
      </c>
      <c r="E185">
        <f t="shared" si="7"/>
        <v>0.56843824464278858</v>
      </c>
    </row>
    <row r="186" spans="1:5" x14ac:dyDescent="0.25">
      <c r="A186">
        <v>5551</v>
      </c>
      <c r="B186">
        <v>145.76</v>
      </c>
      <c r="C186">
        <f t="shared" si="8"/>
        <v>0.42500583158385818</v>
      </c>
      <c r="D186">
        <f t="shared" si="6"/>
        <v>4.0196041847375942E-2</v>
      </c>
      <c r="E186">
        <f t="shared" si="7"/>
        <v>0.61415028026290197</v>
      </c>
    </row>
    <row r="187" spans="1:5" x14ac:dyDescent="0.25">
      <c r="A187">
        <v>5581</v>
      </c>
      <c r="B187">
        <v>147.56</v>
      </c>
      <c r="C187">
        <f t="shared" si="8"/>
        <v>0.4302542570562165</v>
      </c>
      <c r="D187">
        <f t="shared" si="6"/>
        <v>4.1703658005829265E-2</v>
      </c>
      <c r="E187">
        <f t="shared" si="7"/>
        <v>0.63718495839759581</v>
      </c>
    </row>
    <row r="188" spans="1:5" x14ac:dyDescent="0.25">
      <c r="A188">
        <v>5610</v>
      </c>
      <c r="B188">
        <v>150.54</v>
      </c>
      <c r="C188">
        <f t="shared" si="8"/>
        <v>0.43894331700489853</v>
      </c>
      <c r="D188">
        <f t="shared" si="6"/>
        <v>4.4281665389410571E-2</v>
      </c>
      <c r="E188">
        <f t="shared" si="7"/>
        <v>0.67657400976633519</v>
      </c>
    </row>
    <row r="189" spans="1:5" x14ac:dyDescent="0.25">
      <c r="A189">
        <v>5640</v>
      </c>
      <c r="B189">
        <v>152.30000000000001</v>
      </c>
      <c r="C189">
        <f t="shared" si="8"/>
        <v>0.44407511080009338</v>
      </c>
      <c r="D189">
        <f t="shared" si="6"/>
        <v>4.5853017475647108E-2</v>
      </c>
      <c r="E189">
        <f t="shared" si="7"/>
        <v>0.70058250114511667</v>
      </c>
    </row>
    <row r="190" spans="1:5" x14ac:dyDescent="0.25">
      <c r="A190">
        <v>5671</v>
      </c>
      <c r="B190">
        <v>154.41999999999999</v>
      </c>
      <c r="C190">
        <f t="shared" si="8"/>
        <v>0.45025658968975973</v>
      </c>
      <c r="D190">
        <f t="shared" si="6"/>
        <v>4.7794602627359302E-2</v>
      </c>
      <c r="E190">
        <f t="shared" si="7"/>
        <v>0.73024773708068369</v>
      </c>
    </row>
    <row r="191" spans="1:5" x14ac:dyDescent="0.25">
      <c r="A191">
        <v>5701</v>
      </c>
      <c r="B191">
        <v>155.34</v>
      </c>
      <c r="C191">
        <f t="shared" si="8"/>
        <v>0.45293911826452066</v>
      </c>
      <c r="D191">
        <f t="shared" si="6"/>
        <v>4.8653950982012285E-2</v>
      </c>
      <c r="E191">
        <f t="shared" si="7"/>
        <v>0.74337761277485104</v>
      </c>
    </row>
    <row r="192" spans="1:5" x14ac:dyDescent="0.25">
      <c r="A192">
        <v>5731</v>
      </c>
      <c r="B192">
        <v>156.49</v>
      </c>
      <c r="C192">
        <f t="shared" si="8"/>
        <v>0.45629227898297181</v>
      </c>
      <c r="D192">
        <f t="shared" si="6"/>
        <v>4.9742542817780094E-2</v>
      </c>
      <c r="E192">
        <f t="shared" si="7"/>
        <v>0.7600100708553561</v>
      </c>
    </row>
    <row r="193" spans="1:5" x14ac:dyDescent="0.25">
      <c r="A193">
        <v>5761</v>
      </c>
      <c r="B193">
        <v>158.37</v>
      </c>
      <c r="C193">
        <f t="shared" si="8"/>
        <v>0.46177396780965713</v>
      </c>
      <c r="D193">
        <f t="shared" si="6"/>
        <v>5.1556919545688126E-2</v>
      </c>
      <c r="E193">
        <f t="shared" si="7"/>
        <v>0.78773170524359237</v>
      </c>
    </row>
    <row r="194" spans="1:5" x14ac:dyDescent="0.25">
      <c r="A194">
        <v>5790</v>
      </c>
      <c r="B194">
        <v>159</v>
      </c>
      <c r="C194">
        <f t="shared" si="8"/>
        <v>0.46361091672498256</v>
      </c>
      <c r="D194">
        <f t="shared" si="6"/>
        <v>5.2174654729518863E-2</v>
      </c>
      <c r="E194">
        <f t="shared" si="7"/>
        <v>0.79717000361432289</v>
      </c>
    </row>
    <row r="195" spans="1:5" x14ac:dyDescent="0.25">
      <c r="A195">
        <v>5820</v>
      </c>
      <c r="B195">
        <v>159.54</v>
      </c>
      <c r="C195">
        <f t="shared" si="8"/>
        <v>0.46518544436669002</v>
      </c>
      <c r="D195">
        <f t="shared" ref="D195:D258" si="9">4/3*PI()*(C195/2)^3</f>
        <v>5.2708052997934449E-2</v>
      </c>
      <c r="E195">
        <f t="shared" ref="E195:E258" si="10">D195/$D$2</f>
        <v>0.80531972883560266</v>
      </c>
    </row>
    <row r="196" spans="1:5" x14ac:dyDescent="0.25">
      <c r="A196">
        <v>5851</v>
      </c>
      <c r="B196">
        <v>160.79</v>
      </c>
      <c r="C196">
        <f t="shared" ref="C196:C259" si="11">B196/$B$2*$C$2</f>
        <v>0.4688301842780499</v>
      </c>
      <c r="D196">
        <f t="shared" si="9"/>
        <v>5.3956692065452526E-2</v>
      </c>
      <c r="E196">
        <f t="shared" si="10"/>
        <v>0.82439752848998571</v>
      </c>
    </row>
    <row r="197" spans="1:5" x14ac:dyDescent="0.25">
      <c r="A197">
        <v>5881</v>
      </c>
      <c r="B197">
        <v>162.36000000000001</v>
      </c>
      <c r="C197">
        <f t="shared" si="11"/>
        <v>0.47340797760671804</v>
      </c>
      <c r="D197">
        <f t="shared" si="9"/>
        <v>5.5552721381208474E-2</v>
      </c>
      <c r="E197">
        <f t="shared" si="10"/>
        <v>0.84878306016251071</v>
      </c>
    </row>
    <row r="198" spans="1:5" x14ac:dyDescent="0.25">
      <c r="A198">
        <v>5911</v>
      </c>
      <c r="B198">
        <v>162.16</v>
      </c>
      <c r="C198">
        <f t="shared" si="11"/>
        <v>0.47282481922090042</v>
      </c>
      <c r="D198">
        <f t="shared" si="9"/>
        <v>5.5347679555845075E-2</v>
      </c>
      <c r="E198">
        <f t="shared" si="10"/>
        <v>0.84565025183798237</v>
      </c>
    </row>
    <row r="199" spans="1:5" x14ac:dyDescent="0.25">
      <c r="A199">
        <v>5941</v>
      </c>
      <c r="B199">
        <v>163.89</v>
      </c>
      <c r="C199">
        <f t="shared" si="11"/>
        <v>0.4778691392582225</v>
      </c>
      <c r="D199">
        <f t="shared" si="9"/>
        <v>5.7138071280931409E-2</v>
      </c>
      <c r="E199">
        <f t="shared" si="10"/>
        <v>0.87300542237734069</v>
      </c>
    </row>
    <row r="200" spans="1:5" x14ac:dyDescent="0.25">
      <c r="A200">
        <v>5970</v>
      </c>
      <c r="B200">
        <v>163.08000000000001</v>
      </c>
      <c r="C200">
        <f t="shared" si="11"/>
        <v>0.47550734779566134</v>
      </c>
      <c r="D200">
        <f t="shared" si="9"/>
        <v>5.6295064251343084E-2</v>
      </c>
      <c r="E200">
        <f t="shared" si="10"/>
        <v>0.86012522373860167</v>
      </c>
    </row>
    <row r="201" spans="1:5" x14ac:dyDescent="0.25">
      <c r="A201">
        <v>6000</v>
      </c>
      <c r="B201">
        <v>165.17</v>
      </c>
      <c r="C201">
        <f t="shared" si="11"/>
        <v>0.4816013529274551</v>
      </c>
      <c r="D201">
        <f t="shared" si="9"/>
        <v>5.8487319399124361E-2</v>
      </c>
      <c r="E201">
        <f t="shared" si="10"/>
        <v>0.89362041509425394</v>
      </c>
    </row>
    <row r="202" spans="1:5" x14ac:dyDescent="0.25">
      <c r="A202">
        <v>6031</v>
      </c>
      <c r="B202">
        <v>164.02</v>
      </c>
      <c r="C202">
        <f t="shared" si="11"/>
        <v>0.478248192209004</v>
      </c>
      <c r="D202">
        <f t="shared" si="9"/>
        <v>5.7274147480544733E-2</v>
      </c>
      <c r="E202">
        <f t="shared" si="10"/>
        <v>0.87508451355868022</v>
      </c>
    </row>
    <row r="203" spans="1:5" x14ac:dyDescent="0.25">
      <c r="A203">
        <v>6061</v>
      </c>
      <c r="B203">
        <v>165.42</v>
      </c>
      <c r="C203">
        <f t="shared" si="11"/>
        <v>0.48233030090972706</v>
      </c>
      <c r="D203">
        <f t="shared" si="9"/>
        <v>5.8753299404597073E-2</v>
      </c>
      <c r="E203">
        <f t="shared" si="10"/>
        <v>0.89768429022717466</v>
      </c>
    </row>
    <row r="204" spans="1:5" x14ac:dyDescent="0.25">
      <c r="A204">
        <v>6091</v>
      </c>
      <c r="B204">
        <v>165.48</v>
      </c>
      <c r="C204">
        <f t="shared" si="11"/>
        <v>0.48250524842547238</v>
      </c>
      <c r="D204">
        <f t="shared" si="9"/>
        <v>5.881725436931106E-2</v>
      </c>
      <c r="E204">
        <f t="shared" si="10"/>
        <v>0.89866145010904652</v>
      </c>
    </row>
    <row r="205" spans="1:5" x14ac:dyDescent="0.25">
      <c r="A205">
        <v>6121</v>
      </c>
      <c r="B205">
        <v>165.77</v>
      </c>
      <c r="C205">
        <f t="shared" si="11"/>
        <v>0.48335082808490792</v>
      </c>
      <c r="D205">
        <f t="shared" si="9"/>
        <v>5.9127024370154421E-2</v>
      </c>
      <c r="E205">
        <f t="shared" si="10"/>
        <v>0.90339438708720354</v>
      </c>
    </row>
    <row r="206" spans="1:5" x14ac:dyDescent="0.25">
      <c r="A206">
        <v>6150</v>
      </c>
      <c r="B206">
        <v>165.52</v>
      </c>
      <c r="C206">
        <f t="shared" si="11"/>
        <v>0.48262188010263596</v>
      </c>
      <c r="D206">
        <f t="shared" si="9"/>
        <v>5.8859916786195468E-2</v>
      </c>
      <c r="E206">
        <f t="shared" si="10"/>
        <v>0.89931328382406106</v>
      </c>
    </row>
    <row r="207" spans="1:5" x14ac:dyDescent="0.25">
      <c r="A207">
        <v>6181</v>
      </c>
      <c r="B207">
        <v>166.11</v>
      </c>
      <c r="C207">
        <f t="shared" si="11"/>
        <v>0.48434219734079781</v>
      </c>
      <c r="D207">
        <f t="shared" si="9"/>
        <v>5.949158578916075E-2</v>
      </c>
      <c r="E207">
        <f t="shared" si="10"/>
        <v>0.90896447526916702</v>
      </c>
    </row>
    <row r="208" spans="1:5" x14ac:dyDescent="0.25">
      <c r="A208">
        <v>6211</v>
      </c>
      <c r="B208">
        <v>167.78</v>
      </c>
      <c r="C208">
        <f t="shared" si="11"/>
        <v>0.48921156986237463</v>
      </c>
      <c r="D208">
        <f t="shared" si="9"/>
        <v>6.1303995544465882E-2</v>
      </c>
      <c r="E208">
        <f t="shared" si="10"/>
        <v>0.93665605652978623</v>
      </c>
    </row>
    <row r="209" spans="1:5" x14ac:dyDescent="0.25">
      <c r="A209">
        <v>6241</v>
      </c>
      <c r="B209">
        <v>167.72</v>
      </c>
      <c r="C209">
        <f t="shared" si="11"/>
        <v>0.48903662234662937</v>
      </c>
      <c r="D209">
        <f t="shared" si="9"/>
        <v>6.1238250082970513E-2</v>
      </c>
      <c r="E209">
        <f t="shared" si="10"/>
        <v>0.93565153987223304</v>
      </c>
    </row>
    <row r="210" spans="1:5" x14ac:dyDescent="0.25">
      <c r="A210">
        <v>6271</v>
      </c>
      <c r="B210">
        <v>167.15</v>
      </c>
      <c r="C210">
        <f t="shared" si="11"/>
        <v>0.48737462094704925</v>
      </c>
      <c r="D210">
        <f t="shared" si="9"/>
        <v>6.0616011074760487E-2</v>
      </c>
      <c r="E210">
        <f t="shared" si="10"/>
        <v>0.92614442813387554</v>
      </c>
    </row>
    <row r="211" spans="1:5" x14ac:dyDescent="0.25">
      <c r="A211">
        <v>6300</v>
      </c>
      <c r="B211">
        <v>166.97</v>
      </c>
      <c r="C211">
        <f t="shared" si="11"/>
        <v>0.48684977839981342</v>
      </c>
      <c r="D211">
        <f t="shared" si="9"/>
        <v>6.0420393906959864E-2</v>
      </c>
      <c r="E211">
        <f t="shared" si="10"/>
        <v>0.92315561796980139</v>
      </c>
    </row>
    <row r="212" spans="1:5" x14ac:dyDescent="0.25">
      <c r="A212">
        <v>6330</v>
      </c>
      <c r="B212">
        <v>167.5</v>
      </c>
      <c r="C212">
        <f t="shared" si="11"/>
        <v>0.48839514812223001</v>
      </c>
      <c r="D212">
        <f t="shared" si="9"/>
        <v>6.0997585567522439E-2</v>
      </c>
      <c r="E212">
        <f t="shared" si="10"/>
        <v>0.93197445693523695</v>
      </c>
    </row>
    <row r="213" spans="1:5" x14ac:dyDescent="0.25">
      <c r="A213">
        <v>6361</v>
      </c>
      <c r="B213">
        <v>167.39</v>
      </c>
      <c r="C213">
        <f t="shared" si="11"/>
        <v>0.4880744110100303</v>
      </c>
      <c r="D213">
        <f t="shared" si="9"/>
        <v>6.0877490123028177E-2</v>
      </c>
      <c r="E213">
        <f t="shared" si="10"/>
        <v>0.93013953370636526</v>
      </c>
    </row>
    <row r="214" spans="1:5" x14ac:dyDescent="0.25">
      <c r="A214">
        <v>6391</v>
      </c>
      <c r="B214">
        <v>168.27</v>
      </c>
      <c r="C214">
        <f t="shared" si="11"/>
        <v>0.49064030790762775</v>
      </c>
      <c r="D214">
        <f t="shared" si="9"/>
        <v>6.1842679029918926E-2</v>
      </c>
      <c r="E214">
        <f t="shared" si="10"/>
        <v>0.94488653391908128</v>
      </c>
    </row>
    <row r="215" spans="1:5" x14ac:dyDescent="0.25">
      <c r="A215">
        <v>6421</v>
      </c>
      <c r="B215">
        <v>168.19</v>
      </c>
      <c r="C215">
        <f t="shared" si="11"/>
        <v>0.4904070445533007</v>
      </c>
      <c r="D215">
        <f t="shared" si="9"/>
        <v>6.1754516031812708E-2</v>
      </c>
      <c r="E215">
        <f t="shared" si="10"/>
        <v>0.94353950253222629</v>
      </c>
    </row>
    <row r="216" spans="1:5" x14ac:dyDescent="0.25">
      <c r="A216">
        <v>6451</v>
      </c>
      <c r="B216">
        <v>167.72</v>
      </c>
      <c r="C216">
        <f t="shared" si="11"/>
        <v>0.48903662234662937</v>
      </c>
      <c r="D216">
        <f t="shared" si="9"/>
        <v>6.1238250082970513E-2</v>
      </c>
      <c r="E216">
        <f t="shared" si="10"/>
        <v>0.93565153987223304</v>
      </c>
    </row>
    <row r="217" spans="1:5" x14ac:dyDescent="0.25">
      <c r="A217">
        <v>6480</v>
      </c>
      <c r="B217">
        <v>168.51</v>
      </c>
      <c r="C217">
        <f t="shared" si="11"/>
        <v>0.49134009797060885</v>
      </c>
      <c r="D217">
        <f t="shared" si="9"/>
        <v>6.210767140313888E-2</v>
      </c>
      <c r="E217">
        <f t="shared" si="10"/>
        <v>0.94893531914272367</v>
      </c>
    </row>
    <row r="218" spans="1:5" x14ac:dyDescent="0.25">
      <c r="A218">
        <v>6511</v>
      </c>
      <c r="B218">
        <v>168.35</v>
      </c>
      <c r="C218">
        <f t="shared" si="11"/>
        <v>0.49087357126195474</v>
      </c>
      <c r="D218">
        <f t="shared" si="9"/>
        <v>6.1930925897926037E-2</v>
      </c>
      <c r="E218">
        <f t="shared" si="10"/>
        <v>0.94623484674362945</v>
      </c>
    </row>
    <row r="219" spans="1:5" x14ac:dyDescent="0.25">
      <c r="A219">
        <v>6541</v>
      </c>
      <c r="B219">
        <v>169.03</v>
      </c>
      <c r="C219">
        <f t="shared" si="11"/>
        <v>0.49285630977373457</v>
      </c>
      <c r="D219">
        <f t="shared" si="9"/>
        <v>6.2684416157925429E-2</v>
      </c>
      <c r="E219">
        <f t="shared" si="10"/>
        <v>0.95774732989087752</v>
      </c>
    </row>
    <row r="220" spans="1:5" x14ac:dyDescent="0.25">
      <c r="A220">
        <v>6571</v>
      </c>
      <c r="B220">
        <v>168.8</v>
      </c>
      <c r="C220">
        <f t="shared" si="11"/>
        <v>0.49218567763004439</v>
      </c>
      <c r="D220">
        <f t="shared" si="9"/>
        <v>6.2428879150971263E-2</v>
      </c>
      <c r="E220">
        <f t="shared" si="10"/>
        <v>0.95384301202210975</v>
      </c>
    </row>
    <row r="221" spans="1:5" x14ac:dyDescent="0.25">
      <c r="A221">
        <v>6601</v>
      </c>
      <c r="B221">
        <v>168.58</v>
      </c>
      <c r="C221">
        <f t="shared" si="11"/>
        <v>0.49154420340564503</v>
      </c>
      <c r="D221">
        <f t="shared" si="9"/>
        <v>6.2185103185933413E-2</v>
      </c>
      <c r="E221">
        <f t="shared" si="10"/>
        <v>0.95011838963720374</v>
      </c>
    </row>
    <row r="222" spans="1:5" x14ac:dyDescent="0.25">
      <c r="A222">
        <v>6630</v>
      </c>
      <c r="B222">
        <v>168.32</v>
      </c>
      <c r="C222">
        <f t="shared" si="11"/>
        <v>0.49078609750408214</v>
      </c>
      <c r="D222">
        <f t="shared" si="9"/>
        <v>6.1897823491388303E-2</v>
      </c>
      <c r="E222">
        <f t="shared" si="10"/>
        <v>0.94572907922727256</v>
      </c>
    </row>
    <row r="223" spans="1:5" x14ac:dyDescent="0.25">
      <c r="A223">
        <v>6660</v>
      </c>
      <c r="B223">
        <v>169.03</v>
      </c>
      <c r="C223">
        <f t="shared" si="11"/>
        <v>0.49285630977373457</v>
      </c>
      <c r="D223">
        <f t="shared" si="9"/>
        <v>6.2684416157925429E-2</v>
      </c>
      <c r="E223">
        <f t="shared" si="10"/>
        <v>0.95774732989087752</v>
      </c>
    </row>
    <row r="224" spans="1:5" x14ac:dyDescent="0.25">
      <c r="A224">
        <v>6691</v>
      </c>
      <c r="B224">
        <v>169.25</v>
      </c>
      <c r="C224">
        <f t="shared" si="11"/>
        <v>0.49349778399813393</v>
      </c>
      <c r="D224">
        <f t="shared" si="9"/>
        <v>6.2929494458446117E-2</v>
      </c>
      <c r="E224">
        <f t="shared" si="10"/>
        <v>0.96149185049623065</v>
      </c>
    </row>
    <row r="225" spans="1:5" x14ac:dyDescent="0.25">
      <c r="A225">
        <v>6721</v>
      </c>
      <c r="B225">
        <v>169.11</v>
      </c>
      <c r="C225">
        <f t="shared" si="11"/>
        <v>0.49308957312806168</v>
      </c>
      <c r="D225">
        <f t="shared" si="9"/>
        <v>6.2773461778705186E-2</v>
      </c>
      <c r="E225">
        <f t="shared" si="10"/>
        <v>0.95910784675882488</v>
      </c>
    </row>
    <row r="226" spans="1:5" x14ac:dyDescent="0.25">
      <c r="A226">
        <v>6751</v>
      </c>
      <c r="B226">
        <v>169.14</v>
      </c>
      <c r="C226">
        <f t="shared" si="11"/>
        <v>0.49317704688593422</v>
      </c>
      <c r="D226">
        <f t="shared" si="9"/>
        <v>6.2806875615004795E-2</v>
      </c>
      <c r="E226">
        <f t="shared" si="10"/>
        <v>0.95961837257144045</v>
      </c>
    </row>
    <row r="227" spans="1:5" x14ac:dyDescent="0.25">
      <c r="A227">
        <v>6780</v>
      </c>
      <c r="B227">
        <v>169.35</v>
      </c>
      <c r="C227">
        <f t="shared" si="11"/>
        <v>0.49378936319104272</v>
      </c>
      <c r="D227">
        <f t="shared" si="9"/>
        <v>6.304110453200551E-2</v>
      </c>
      <c r="E227">
        <f t="shared" si="10"/>
        <v>0.96319712680719005</v>
      </c>
    </row>
    <row r="228" spans="1:5" x14ac:dyDescent="0.25">
      <c r="A228">
        <v>6810</v>
      </c>
      <c r="B228">
        <v>169.38</v>
      </c>
      <c r="C228">
        <f t="shared" si="11"/>
        <v>0.49387683694891532</v>
      </c>
      <c r="D228">
        <f t="shared" si="9"/>
        <v>6.3074613268653087E-2</v>
      </c>
      <c r="E228">
        <f t="shared" si="10"/>
        <v>0.96370910259031584</v>
      </c>
    </row>
    <row r="229" spans="1:5" x14ac:dyDescent="0.25">
      <c r="A229">
        <v>6841</v>
      </c>
      <c r="B229">
        <v>169.47</v>
      </c>
      <c r="C229">
        <f t="shared" si="11"/>
        <v>0.49413925822253324</v>
      </c>
      <c r="D229">
        <f t="shared" si="9"/>
        <v>6.3175210719041433E-2</v>
      </c>
      <c r="E229">
        <f t="shared" si="10"/>
        <v>0.96524611841352348</v>
      </c>
    </row>
    <row r="230" spans="1:5" x14ac:dyDescent="0.25">
      <c r="A230">
        <v>6871</v>
      </c>
      <c r="B230">
        <v>169.62</v>
      </c>
      <c r="C230">
        <f t="shared" si="11"/>
        <v>0.49457662701189647</v>
      </c>
      <c r="D230">
        <f t="shared" si="9"/>
        <v>6.3343110730670948E-2</v>
      </c>
      <c r="E230">
        <f t="shared" si="10"/>
        <v>0.96781144162594179</v>
      </c>
    </row>
    <row r="231" spans="1:5" x14ac:dyDescent="0.25">
      <c r="A231">
        <v>6901</v>
      </c>
      <c r="B231">
        <v>169.14</v>
      </c>
      <c r="C231">
        <f t="shared" si="11"/>
        <v>0.49317704688593422</v>
      </c>
      <c r="D231">
        <f t="shared" si="9"/>
        <v>6.2806875615004795E-2</v>
      </c>
      <c r="E231">
        <f t="shared" si="10"/>
        <v>0.95961837257144045</v>
      </c>
    </row>
    <row r="232" spans="1:5" x14ac:dyDescent="0.25">
      <c r="A232">
        <v>6931</v>
      </c>
      <c r="B232">
        <v>169.74</v>
      </c>
      <c r="C232">
        <f t="shared" si="11"/>
        <v>0.49492652204338705</v>
      </c>
      <c r="D232">
        <f t="shared" si="9"/>
        <v>6.3477644726255028E-2</v>
      </c>
      <c r="E232">
        <f t="shared" si="10"/>
        <v>0.96986696966540831</v>
      </c>
    </row>
    <row r="233" spans="1:5" x14ac:dyDescent="0.25">
      <c r="A233">
        <v>6960</v>
      </c>
      <c r="B233">
        <v>169.52</v>
      </c>
      <c r="C233">
        <f t="shared" si="11"/>
        <v>0.49428504781898769</v>
      </c>
      <c r="D233">
        <f t="shared" si="9"/>
        <v>6.3231144381288254E-2</v>
      </c>
      <c r="E233">
        <f t="shared" si="10"/>
        <v>0.96610072182137763</v>
      </c>
    </row>
    <row r="234" spans="1:5" x14ac:dyDescent="0.25">
      <c r="A234">
        <v>6990</v>
      </c>
      <c r="B234">
        <v>169.74</v>
      </c>
      <c r="C234">
        <f t="shared" si="11"/>
        <v>0.49492652204338705</v>
      </c>
      <c r="D234">
        <f t="shared" si="9"/>
        <v>6.3477644726255028E-2</v>
      </c>
      <c r="E234">
        <f t="shared" si="10"/>
        <v>0.96986696966540831</v>
      </c>
    </row>
    <row r="235" spans="1:5" x14ac:dyDescent="0.25">
      <c r="A235">
        <v>7021</v>
      </c>
      <c r="B235">
        <v>170.15</v>
      </c>
      <c r="C235">
        <f t="shared" si="11"/>
        <v>0.49612199673431306</v>
      </c>
      <c r="D235">
        <f t="shared" si="9"/>
        <v>6.3938739623521187E-2</v>
      </c>
      <c r="E235">
        <f t="shared" si="10"/>
        <v>0.97691198075030683</v>
      </c>
    </row>
    <row r="236" spans="1:5" x14ac:dyDescent="0.25">
      <c r="A236">
        <v>7051</v>
      </c>
      <c r="B236">
        <v>169.37</v>
      </c>
      <c r="C236">
        <f t="shared" si="11"/>
        <v>0.49384767902962451</v>
      </c>
      <c r="D236">
        <f t="shared" si="9"/>
        <v>6.3063442370762668E-2</v>
      </c>
      <c r="E236">
        <f t="shared" si="10"/>
        <v>0.96353842384298449</v>
      </c>
    </row>
    <row r="237" spans="1:5" x14ac:dyDescent="0.25">
      <c r="A237">
        <v>7081</v>
      </c>
      <c r="B237">
        <v>169.99</v>
      </c>
      <c r="C237">
        <f t="shared" si="11"/>
        <v>0.49565547002565902</v>
      </c>
      <c r="D237">
        <f t="shared" si="9"/>
        <v>6.3758535425672266E-2</v>
      </c>
      <c r="E237">
        <f t="shared" si="10"/>
        <v>0.9741586634203645</v>
      </c>
    </row>
    <row r="238" spans="1:5" x14ac:dyDescent="0.25">
      <c r="A238">
        <v>7111</v>
      </c>
      <c r="B238">
        <v>170.44</v>
      </c>
      <c r="C238">
        <f t="shared" si="11"/>
        <v>0.49696757639374856</v>
      </c>
      <c r="D238">
        <f t="shared" si="9"/>
        <v>6.4266224585570866E-2</v>
      </c>
      <c r="E238">
        <f t="shared" si="10"/>
        <v>0.98191558239815979</v>
      </c>
    </row>
    <row r="239" spans="1:5" x14ac:dyDescent="0.25">
      <c r="A239">
        <v>7140</v>
      </c>
      <c r="B239">
        <v>170.74</v>
      </c>
      <c r="C239">
        <f t="shared" si="11"/>
        <v>0.49784231397247497</v>
      </c>
      <c r="D239">
        <f t="shared" si="9"/>
        <v>6.4606176875207977E-2</v>
      </c>
      <c r="E239">
        <f t="shared" si="10"/>
        <v>0.98710967078003053</v>
      </c>
    </row>
    <row r="240" spans="1:5" x14ac:dyDescent="0.25">
      <c r="A240">
        <v>7171</v>
      </c>
      <c r="B240">
        <v>170.26</v>
      </c>
      <c r="C240">
        <f t="shared" si="11"/>
        <v>0.49644273384651272</v>
      </c>
      <c r="D240">
        <f t="shared" si="9"/>
        <v>6.4062826768868125E-2</v>
      </c>
      <c r="E240">
        <f t="shared" si="10"/>
        <v>0.97880789267569501</v>
      </c>
    </row>
    <row r="241" spans="1:5" x14ac:dyDescent="0.25">
      <c r="A241">
        <v>7201</v>
      </c>
      <c r="B241">
        <v>169.82</v>
      </c>
      <c r="C241">
        <f t="shared" si="11"/>
        <v>0.49515978539771405</v>
      </c>
      <c r="D241">
        <f t="shared" si="9"/>
        <v>6.3567439801568579E-2</v>
      </c>
      <c r="E241">
        <f t="shared" si="10"/>
        <v>0.97123893735514855</v>
      </c>
    </row>
    <row r="242" spans="1:5" x14ac:dyDescent="0.25">
      <c r="A242">
        <v>7239</v>
      </c>
      <c r="B242">
        <v>170.51</v>
      </c>
      <c r="C242">
        <f t="shared" si="11"/>
        <v>0.49717168182878468</v>
      </c>
      <c r="D242">
        <f t="shared" si="9"/>
        <v>6.4345439856129269E-2</v>
      </c>
      <c r="E242">
        <f t="shared" si="10"/>
        <v>0.98312590257842203</v>
      </c>
    </row>
    <row r="243" spans="1:5" x14ac:dyDescent="0.25">
      <c r="A243">
        <v>7269</v>
      </c>
      <c r="B243">
        <v>165.67</v>
      </c>
      <c r="C243">
        <f t="shared" si="11"/>
        <v>0.48305924889199908</v>
      </c>
      <c r="D243">
        <f t="shared" si="9"/>
        <v>5.9020084579902883E-2</v>
      </c>
      <c r="E243">
        <f t="shared" si="10"/>
        <v>0.90176046744895622</v>
      </c>
    </row>
    <row r="244" spans="1:5" x14ac:dyDescent="0.25">
      <c r="A244">
        <v>7299</v>
      </c>
      <c r="B244">
        <v>160.63</v>
      </c>
      <c r="C244">
        <f t="shared" si="11"/>
        <v>0.46836365756939585</v>
      </c>
      <c r="D244">
        <f t="shared" si="9"/>
        <v>5.3795777526135777E-2</v>
      </c>
      <c r="E244">
        <f t="shared" si="10"/>
        <v>0.82193893543261465</v>
      </c>
    </row>
    <row r="245" spans="1:5" x14ac:dyDescent="0.25">
      <c r="A245">
        <v>7329</v>
      </c>
      <c r="B245">
        <v>157.79</v>
      </c>
      <c r="C245">
        <f t="shared" si="11"/>
        <v>0.46008280849078609</v>
      </c>
      <c r="D245">
        <f t="shared" si="9"/>
        <v>5.0992539304547814E-2</v>
      </c>
      <c r="E245">
        <f t="shared" si="10"/>
        <v>0.77910861034814827</v>
      </c>
    </row>
    <row r="246" spans="1:5" x14ac:dyDescent="0.25">
      <c r="A246">
        <v>7360</v>
      </c>
      <c r="B246">
        <v>154.9</v>
      </c>
      <c r="C246">
        <f t="shared" si="11"/>
        <v>0.45165616981572199</v>
      </c>
      <c r="D246">
        <f t="shared" si="9"/>
        <v>4.8241684501895261E-2</v>
      </c>
      <c r="E246">
        <f t="shared" si="10"/>
        <v>0.73707864494940578</v>
      </c>
    </row>
    <row r="247" spans="1:5" x14ac:dyDescent="0.25">
      <c r="A247">
        <v>7390</v>
      </c>
      <c r="B247">
        <v>152.27000000000001</v>
      </c>
      <c r="C247">
        <f t="shared" si="11"/>
        <v>0.44398763704222072</v>
      </c>
      <c r="D247">
        <f t="shared" si="9"/>
        <v>4.5825926479349133E-2</v>
      </c>
      <c r="E247">
        <f t="shared" si="10"/>
        <v>0.70016858121160241</v>
      </c>
    </row>
    <row r="248" spans="1:5" x14ac:dyDescent="0.25">
      <c r="A248">
        <v>7420</v>
      </c>
      <c r="B248">
        <v>150.13999999999999</v>
      </c>
      <c r="C248">
        <f t="shared" si="11"/>
        <v>0.43777700023326332</v>
      </c>
      <c r="D248">
        <f t="shared" si="9"/>
        <v>4.3929619883314557E-2</v>
      </c>
      <c r="E248">
        <f t="shared" si="10"/>
        <v>0.67119515064744217</v>
      </c>
    </row>
    <row r="249" spans="1:5" x14ac:dyDescent="0.25">
      <c r="A249">
        <v>7449</v>
      </c>
      <c r="B249">
        <v>148.34</v>
      </c>
      <c r="C249">
        <f t="shared" si="11"/>
        <v>0.43252857476090512</v>
      </c>
      <c r="D249">
        <f t="shared" si="9"/>
        <v>4.2368494748642078E-2</v>
      </c>
      <c r="E249">
        <f t="shared" si="10"/>
        <v>0.6473429155785021</v>
      </c>
    </row>
    <row r="250" spans="1:5" x14ac:dyDescent="0.25">
      <c r="A250">
        <v>7479</v>
      </c>
      <c r="B250">
        <v>146.91999999999999</v>
      </c>
      <c r="C250">
        <f t="shared" si="11"/>
        <v>0.42838815022160015</v>
      </c>
      <c r="D250">
        <f t="shared" si="9"/>
        <v>4.116337446075554E-2</v>
      </c>
      <c r="E250">
        <f t="shared" si="10"/>
        <v>0.62893003389810498</v>
      </c>
    </row>
    <row r="251" spans="1:5" x14ac:dyDescent="0.25">
      <c r="A251">
        <v>7509</v>
      </c>
      <c r="B251">
        <v>145.33000000000001</v>
      </c>
      <c r="C251">
        <f t="shared" si="11"/>
        <v>0.42375204105435044</v>
      </c>
      <c r="D251">
        <f t="shared" si="9"/>
        <v>3.9841348683804803E-2</v>
      </c>
      <c r="E251">
        <f t="shared" si="10"/>
        <v>0.60873096791763004</v>
      </c>
    </row>
    <row r="252" spans="1:5" x14ac:dyDescent="0.25">
      <c r="A252">
        <v>7540</v>
      </c>
      <c r="B252">
        <v>143.94999999999999</v>
      </c>
      <c r="C252">
        <f t="shared" si="11"/>
        <v>0.419728248192209</v>
      </c>
      <c r="D252">
        <f t="shared" si="9"/>
        <v>3.8717135503581787E-2</v>
      </c>
      <c r="E252">
        <f t="shared" si="10"/>
        <v>0.59155425578436105</v>
      </c>
    </row>
    <row r="253" spans="1:5" x14ac:dyDescent="0.25">
      <c r="A253">
        <v>7570</v>
      </c>
      <c r="B253">
        <v>142.58000000000001</v>
      </c>
      <c r="C253">
        <f t="shared" si="11"/>
        <v>0.41573361324935859</v>
      </c>
      <c r="D253">
        <f t="shared" si="9"/>
        <v>3.7622187362990243E-2</v>
      </c>
      <c r="E253">
        <f t="shared" si="10"/>
        <v>0.57482468051993629</v>
      </c>
    </row>
    <row r="254" spans="1:5" x14ac:dyDescent="0.25">
      <c r="A254">
        <v>7600</v>
      </c>
      <c r="B254">
        <v>141.52000000000001</v>
      </c>
      <c r="C254">
        <f t="shared" si="11"/>
        <v>0.41264287380452536</v>
      </c>
      <c r="D254">
        <f t="shared" si="9"/>
        <v>3.6789312370872324E-2</v>
      </c>
      <c r="E254">
        <f t="shared" si="10"/>
        <v>0.56209928801051001</v>
      </c>
    </row>
    <row r="255" spans="1:5" x14ac:dyDescent="0.25">
      <c r="A255">
        <v>7629</v>
      </c>
      <c r="B255">
        <v>140.49</v>
      </c>
      <c r="C255">
        <f t="shared" si="11"/>
        <v>0.40963960811756478</v>
      </c>
      <c r="D255">
        <f t="shared" si="9"/>
        <v>3.5991873048742157E-2</v>
      </c>
      <c r="E255">
        <f t="shared" si="10"/>
        <v>0.54991531265695492</v>
      </c>
    </row>
    <row r="256" spans="1:5" x14ac:dyDescent="0.25">
      <c r="A256">
        <v>7659</v>
      </c>
      <c r="B256">
        <v>139.49</v>
      </c>
      <c r="C256">
        <f t="shared" si="11"/>
        <v>0.40672381618847686</v>
      </c>
      <c r="D256">
        <f t="shared" si="9"/>
        <v>3.5228766220980035E-2</v>
      </c>
      <c r="E256">
        <f t="shared" si="10"/>
        <v>0.53825589917738526</v>
      </c>
    </row>
    <row r="257" spans="1:5" x14ac:dyDescent="0.25">
      <c r="A257">
        <v>7690</v>
      </c>
      <c r="B257">
        <v>138.29</v>
      </c>
      <c r="C257">
        <f t="shared" si="11"/>
        <v>0.40322486587357126</v>
      </c>
      <c r="D257">
        <f t="shared" si="9"/>
        <v>3.4327370755497952E-2</v>
      </c>
      <c r="E257">
        <f t="shared" si="10"/>
        <v>0.5244835909522243</v>
      </c>
    </row>
    <row r="258" spans="1:5" x14ac:dyDescent="0.25">
      <c r="A258">
        <v>7720</v>
      </c>
      <c r="B258">
        <v>137.69</v>
      </c>
      <c r="C258">
        <f t="shared" si="11"/>
        <v>0.40147539071611854</v>
      </c>
      <c r="D258">
        <f t="shared" si="9"/>
        <v>3.3882497160481494E-2</v>
      </c>
      <c r="E258">
        <f t="shared" si="10"/>
        <v>0.51768642310922286</v>
      </c>
    </row>
    <row r="259" spans="1:5" x14ac:dyDescent="0.25">
      <c r="A259">
        <v>7750</v>
      </c>
      <c r="B259">
        <v>136.27000000000001</v>
      </c>
      <c r="C259">
        <f t="shared" si="11"/>
        <v>0.39733496617681369</v>
      </c>
      <c r="D259">
        <f t="shared" ref="D259:D322" si="12">4/3*PI()*(C259/2)^3</f>
        <v>3.2844978245944866E-2</v>
      </c>
      <c r="E259">
        <f t="shared" ref="E259:E322" si="13">D259/$D$2</f>
        <v>0.501834301784438</v>
      </c>
    </row>
    <row r="260" spans="1:5" x14ac:dyDescent="0.25">
      <c r="A260">
        <v>7779</v>
      </c>
      <c r="B260">
        <v>135.58000000000001</v>
      </c>
      <c r="C260">
        <f t="shared" ref="C260:C323" si="14">B260/$B$2*$C$2</f>
        <v>0.39532306974574299</v>
      </c>
      <c r="D260">
        <f t="shared" si="12"/>
        <v>3.2348570931361932E-2</v>
      </c>
      <c r="E260">
        <f t="shared" si="13"/>
        <v>0.49424975670576465</v>
      </c>
    </row>
    <row r="261" spans="1:5" x14ac:dyDescent="0.25">
      <c r="A261">
        <v>7809</v>
      </c>
      <c r="B261">
        <v>134.41</v>
      </c>
      <c r="C261">
        <f t="shared" si="14"/>
        <v>0.39191159318871005</v>
      </c>
      <c r="D261">
        <f t="shared" si="12"/>
        <v>3.1518312275070744E-2</v>
      </c>
      <c r="E261">
        <f t="shared" si="13"/>
        <v>0.48156433886318123</v>
      </c>
    </row>
    <row r="262" spans="1:5" x14ac:dyDescent="0.25">
      <c r="A262">
        <v>7839</v>
      </c>
      <c r="B262">
        <v>133.82</v>
      </c>
      <c r="C262">
        <f t="shared" si="14"/>
        <v>0.3901912759505482</v>
      </c>
      <c r="D262">
        <f t="shared" si="12"/>
        <v>3.1105077477405541E-2</v>
      </c>
      <c r="E262">
        <f t="shared" si="13"/>
        <v>0.47525057623540556</v>
      </c>
    </row>
    <row r="263" spans="1:5" x14ac:dyDescent="0.25">
      <c r="A263">
        <v>7870</v>
      </c>
      <c r="B263">
        <v>133.01</v>
      </c>
      <c r="C263">
        <f t="shared" si="14"/>
        <v>0.38782948448798693</v>
      </c>
      <c r="D263">
        <f t="shared" si="12"/>
        <v>3.0543661019881742E-2</v>
      </c>
      <c r="E263">
        <f t="shared" si="13"/>
        <v>0.4666727646179924</v>
      </c>
    </row>
    <row r="264" spans="1:5" x14ac:dyDescent="0.25">
      <c r="A264">
        <v>7900</v>
      </c>
      <c r="B264">
        <v>132.11000000000001</v>
      </c>
      <c r="C264">
        <f t="shared" si="14"/>
        <v>0.38520527175180785</v>
      </c>
      <c r="D264">
        <f t="shared" si="12"/>
        <v>2.9927834150235495E-2</v>
      </c>
      <c r="E264">
        <f t="shared" si="13"/>
        <v>0.45726362314026359</v>
      </c>
    </row>
    <row r="265" spans="1:5" x14ac:dyDescent="0.25">
      <c r="A265">
        <v>7930</v>
      </c>
      <c r="B265">
        <v>131.13</v>
      </c>
      <c r="C265">
        <f t="shared" si="14"/>
        <v>0.38234779566130161</v>
      </c>
      <c r="D265">
        <f t="shared" si="12"/>
        <v>2.9266743034953274E-2</v>
      </c>
      <c r="E265">
        <f t="shared" si="13"/>
        <v>0.44716289493245887</v>
      </c>
    </row>
    <row r="266" spans="1:5" x14ac:dyDescent="0.25">
      <c r="A266">
        <v>7959</v>
      </c>
      <c r="B266">
        <v>130.63</v>
      </c>
      <c r="C266">
        <f t="shared" si="14"/>
        <v>0.38088989969675763</v>
      </c>
      <c r="D266">
        <f t="shared" si="12"/>
        <v>2.8933234793266968E-2</v>
      </c>
      <c r="E266">
        <f t="shared" si="13"/>
        <v>0.44206726435073768</v>
      </c>
    </row>
    <row r="267" spans="1:5" x14ac:dyDescent="0.25">
      <c r="A267">
        <v>7989</v>
      </c>
      <c r="B267">
        <v>129.76</v>
      </c>
      <c r="C267">
        <f t="shared" si="14"/>
        <v>0.37835316071845115</v>
      </c>
      <c r="D267">
        <f t="shared" si="12"/>
        <v>2.8358987514223288E-2</v>
      </c>
      <c r="E267">
        <f t="shared" si="13"/>
        <v>0.43329341222111789</v>
      </c>
    </row>
    <row r="268" spans="1:5" x14ac:dyDescent="0.25">
      <c r="A268">
        <v>8019</v>
      </c>
      <c r="B268">
        <v>129.54</v>
      </c>
      <c r="C268">
        <f t="shared" si="14"/>
        <v>0.37771168649405179</v>
      </c>
      <c r="D268">
        <f t="shared" si="12"/>
        <v>2.8214989238166972E-2</v>
      </c>
      <c r="E268">
        <f t="shared" si="13"/>
        <v>0.43109328062773478</v>
      </c>
    </row>
    <row r="269" spans="1:5" x14ac:dyDescent="0.25">
      <c r="A269">
        <v>8050</v>
      </c>
      <c r="B269">
        <v>128.41999999999999</v>
      </c>
      <c r="C269">
        <f t="shared" si="14"/>
        <v>0.37444599953347329</v>
      </c>
      <c r="D269">
        <f t="shared" si="12"/>
        <v>2.7489459927277617E-2</v>
      </c>
      <c r="E269">
        <f t="shared" si="13"/>
        <v>0.42000800931386945</v>
      </c>
    </row>
    <row r="270" spans="1:5" x14ac:dyDescent="0.25">
      <c r="A270">
        <v>8080</v>
      </c>
      <c r="B270">
        <v>128.01</v>
      </c>
      <c r="C270">
        <f t="shared" si="14"/>
        <v>0.37325052484254723</v>
      </c>
      <c r="D270">
        <f t="shared" si="12"/>
        <v>2.7227007033440099E-2</v>
      </c>
      <c r="E270">
        <f t="shared" si="13"/>
        <v>0.41599802447710016</v>
      </c>
    </row>
    <row r="271" spans="1:5" x14ac:dyDescent="0.25">
      <c r="A271">
        <v>8110</v>
      </c>
      <c r="B271">
        <v>127.34</v>
      </c>
      <c r="C271">
        <f t="shared" si="14"/>
        <v>0.37129694425005833</v>
      </c>
      <c r="D271">
        <f t="shared" si="12"/>
        <v>2.6801725037090458E-2</v>
      </c>
      <c r="E271">
        <f t="shared" si="13"/>
        <v>0.40950019421210482</v>
      </c>
    </row>
    <row r="272" spans="1:5" x14ac:dyDescent="0.25">
      <c r="A272">
        <v>8139</v>
      </c>
      <c r="B272">
        <v>126.8</v>
      </c>
      <c r="C272">
        <f t="shared" si="14"/>
        <v>0.36972241660835087</v>
      </c>
      <c r="D272">
        <f t="shared" si="12"/>
        <v>2.6462201459240255E-2</v>
      </c>
      <c r="E272">
        <f t="shared" si="13"/>
        <v>0.4043126560638387</v>
      </c>
    </row>
    <row r="273" spans="1:5" x14ac:dyDescent="0.25">
      <c r="A273">
        <v>8169</v>
      </c>
      <c r="B273">
        <v>126.1</v>
      </c>
      <c r="C273">
        <f t="shared" si="14"/>
        <v>0.36768136225798925</v>
      </c>
      <c r="D273">
        <f t="shared" si="12"/>
        <v>2.6026362266024537E-2</v>
      </c>
      <c r="E273">
        <f t="shared" si="13"/>
        <v>0.39765352371246604</v>
      </c>
    </row>
    <row r="274" spans="1:5" x14ac:dyDescent="0.25">
      <c r="A274">
        <v>8199</v>
      </c>
      <c r="B274">
        <v>125.65</v>
      </c>
      <c r="C274">
        <f t="shared" si="14"/>
        <v>0.36636925588989971</v>
      </c>
      <c r="D274">
        <f t="shared" si="12"/>
        <v>2.5748722666711642E-2</v>
      </c>
      <c r="E274">
        <f t="shared" si="13"/>
        <v>0.39341150310811079</v>
      </c>
    </row>
    <row r="275" spans="1:5" x14ac:dyDescent="0.25">
      <c r="A275">
        <v>8230</v>
      </c>
      <c r="B275">
        <v>125.09</v>
      </c>
      <c r="C275">
        <f t="shared" si="14"/>
        <v>0.36473641240961047</v>
      </c>
      <c r="D275">
        <f t="shared" si="12"/>
        <v>2.5405982134837315E-2</v>
      </c>
      <c r="E275">
        <f t="shared" si="13"/>
        <v>0.38817481352291933</v>
      </c>
    </row>
    <row r="276" spans="1:5" x14ac:dyDescent="0.25">
      <c r="A276">
        <v>8260</v>
      </c>
      <c r="B276">
        <v>124.77</v>
      </c>
      <c r="C276">
        <f t="shared" si="14"/>
        <v>0.36380335899230232</v>
      </c>
      <c r="D276">
        <f t="shared" si="12"/>
        <v>2.5211502933988768E-2</v>
      </c>
      <c r="E276">
        <f t="shared" si="13"/>
        <v>0.38520339021313299</v>
      </c>
    </row>
    <row r="277" spans="1:5" x14ac:dyDescent="0.25">
      <c r="A277">
        <v>8290</v>
      </c>
      <c r="B277">
        <v>123.97</v>
      </c>
      <c r="C277">
        <f t="shared" si="14"/>
        <v>0.36147072544903197</v>
      </c>
      <c r="D277">
        <f t="shared" si="12"/>
        <v>2.4729652539787116E-2</v>
      </c>
      <c r="E277">
        <f t="shared" si="13"/>
        <v>0.3778412584946077</v>
      </c>
    </row>
    <row r="278" spans="1:5" x14ac:dyDescent="0.25">
      <c r="A278">
        <v>8319</v>
      </c>
      <c r="B278">
        <v>123.42</v>
      </c>
      <c r="C278">
        <f t="shared" si="14"/>
        <v>0.35986703988803359</v>
      </c>
      <c r="D278">
        <f t="shared" si="12"/>
        <v>2.4401967088067179E-2</v>
      </c>
      <c r="E278">
        <f t="shared" si="13"/>
        <v>0.37283459359023696</v>
      </c>
    </row>
    <row r="279" spans="1:5" x14ac:dyDescent="0.25">
      <c r="A279">
        <v>8349</v>
      </c>
      <c r="B279">
        <v>123</v>
      </c>
      <c r="C279">
        <f t="shared" si="14"/>
        <v>0.35864240727781665</v>
      </c>
      <c r="D279">
        <f t="shared" si="12"/>
        <v>2.4153693173647829E-2</v>
      </c>
      <c r="E279">
        <f t="shared" si="13"/>
        <v>0.36904124760105805</v>
      </c>
    </row>
    <row r="280" spans="1:5" x14ac:dyDescent="0.25">
      <c r="A280">
        <v>8380</v>
      </c>
      <c r="B280">
        <v>122.33</v>
      </c>
      <c r="C280">
        <f t="shared" si="14"/>
        <v>0.35668882668532775</v>
      </c>
      <c r="D280">
        <f t="shared" si="12"/>
        <v>2.3761132604806386E-2</v>
      </c>
      <c r="E280">
        <f t="shared" si="13"/>
        <v>0.36304336392162623</v>
      </c>
    </row>
    <row r="281" spans="1:5" x14ac:dyDescent="0.25">
      <c r="A281">
        <v>8410</v>
      </c>
      <c r="B281">
        <v>122.1</v>
      </c>
      <c r="C281">
        <f t="shared" si="14"/>
        <v>0.35601819454163752</v>
      </c>
      <c r="D281">
        <f t="shared" si="12"/>
        <v>2.3627360224783261E-2</v>
      </c>
      <c r="E281">
        <f t="shared" si="13"/>
        <v>0.36099947251076081</v>
      </c>
    </row>
    <row r="282" spans="1:5" x14ac:dyDescent="0.25">
      <c r="A282">
        <v>8440</v>
      </c>
      <c r="B282">
        <v>121.72</v>
      </c>
      <c r="C282">
        <f t="shared" si="14"/>
        <v>0.35491019360858411</v>
      </c>
      <c r="D282">
        <f t="shared" si="12"/>
        <v>2.3407446630720242E-2</v>
      </c>
      <c r="E282">
        <f t="shared" si="13"/>
        <v>0.35763944029813033</v>
      </c>
    </row>
    <row r="283" spans="1:5" x14ac:dyDescent="0.25">
      <c r="A283">
        <v>8470</v>
      </c>
      <c r="B283">
        <v>121.07</v>
      </c>
      <c r="C283">
        <f t="shared" si="14"/>
        <v>0.35301492885467695</v>
      </c>
      <c r="D283">
        <f t="shared" si="12"/>
        <v>2.3034449527788995E-2</v>
      </c>
      <c r="E283">
        <f t="shared" si="13"/>
        <v>0.35194046435984577</v>
      </c>
    </row>
    <row r="284" spans="1:5" x14ac:dyDescent="0.25">
      <c r="A284">
        <v>8499</v>
      </c>
      <c r="B284">
        <v>120.77</v>
      </c>
      <c r="C284">
        <f t="shared" si="14"/>
        <v>0.35214019127595053</v>
      </c>
      <c r="D284">
        <f t="shared" si="12"/>
        <v>2.2863641916179622E-2</v>
      </c>
      <c r="E284">
        <f t="shared" si="13"/>
        <v>0.34933071629213192</v>
      </c>
    </row>
    <row r="285" spans="1:5" x14ac:dyDescent="0.25">
      <c r="A285">
        <v>8529</v>
      </c>
      <c r="B285">
        <v>120.5</v>
      </c>
      <c r="C285">
        <f t="shared" si="14"/>
        <v>0.35135292745509683</v>
      </c>
      <c r="D285">
        <f t="shared" si="12"/>
        <v>2.2710638873284082E-2</v>
      </c>
      <c r="E285">
        <f t="shared" si="13"/>
        <v>0.34699300199597899</v>
      </c>
    </row>
    <row r="286" spans="1:5" x14ac:dyDescent="0.25">
      <c r="A286">
        <v>8559</v>
      </c>
      <c r="B286">
        <v>119.72</v>
      </c>
      <c r="C286">
        <f t="shared" si="14"/>
        <v>0.34907860975040822</v>
      </c>
      <c r="D286">
        <f t="shared" si="12"/>
        <v>2.2272467572937386E-2</v>
      </c>
      <c r="E286">
        <f t="shared" si="13"/>
        <v>0.34029823767234568</v>
      </c>
    </row>
    <row r="287" spans="1:5" x14ac:dyDescent="0.25">
      <c r="A287">
        <v>8590</v>
      </c>
      <c r="B287">
        <v>119.41</v>
      </c>
      <c r="C287">
        <f t="shared" si="14"/>
        <v>0.34817471425239094</v>
      </c>
      <c r="D287">
        <f t="shared" si="12"/>
        <v>2.2099899861734291E-2</v>
      </c>
      <c r="E287">
        <f t="shared" si="13"/>
        <v>0.3376615972637671</v>
      </c>
    </row>
    <row r="288" spans="1:5" x14ac:dyDescent="0.25">
      <c r="A288">
        <v>8620</v>
      </c>
      <c r="B288">
        <v>118.71</v>
      </c>
      <c r="C288">
        <f t="shared" si="14"/>
        <v>0.34613365990202938</v>
      </c>
      <c r="D288">
        <f t="shared" si="12"/>
        <v>2.1713514635009729E-2</v>
      </c>
      <c r="E288">
        <f t="shared" si="13"/>
        <v>0.33175806586176099</v>
      </c>
    </row>
    <row r="289" spans="1:5" x14ac:dyDescent="0.25">
      <c r="A289">
        <v>8650</v>
      </c>
      <c r="B289">
        <v>118.72</v>
      </c>
      <c r="C289">
        <f t="shared" si="14"/>
        <v>0.3461628178213203</v>
      </c>
      <c r="D289">
        <f t="shared" si="12"/>
        <v>2.1719002465135841E-2</v>
      </c>
      <c r="E289">
        <f t="shared" si="13"/>
        <v>0.33184191372973726</v>
      </c>
    </row>
    <row r="290" spans="1:5" x14ac:dyDescent="0.25">
      <c r="A290">
        <v>8679</v>
      </c>
      <c r="B290">
        <v>118.34</v>
      </c>
      <c r="C290">
        <f t="shared" si="14"/>
        <v>0.34505481688826689</v>
      </c>
      <c r="D290">
        <f t="shared" si="12"/>
        <v>2.151111418663457E-2</v>
      </c>
      <c r="E290">
        <f t="shared" si="13"/>
        <v>0.32866561480484041</v>
      </c>
    </row>
    <row r="291" spans="1:5" x14ac:dyDescent="0.25">
      <c r="A291">
        <v>8709</v>
      </c>
      <c r="B291">
        <v>117.83</v>
      </c>
      <c r="C291">
        <f t="shared" si="14"/>
        <v>0.34356776300443204</v>
      </c>
      <c r="D291">
        <f t="shared" si="12"/>
        <v>2.1234197080435519E-2</v>
      </c>
      <c r="E291">
        <f t="shared" si="13"/>
        <v>0.32443463308212533</v>
      </c>
    </row>
    <row r="292" spans="1:5" x14ac:dyDescent="0.25">
      <c r="A292">
        <v>8740</v>
      </c>
      <c r="B292">
        <v>117.43</v>
      </c>
      <c r="C292">
        <f t="shared" si="14"/>
        <v>0.34240144623279689</v>
      </c>
      <c r="D292">
        <f t="shared" si="12"/>
        <v>2.101867782927886E-2</v>
      </c>
      <c r="E292">
        <f t="shared" si="13"/>
        <v>0.32114174148343294</v>
      </c>
    </row>
    <row r="293" spans="1:5" x14ac:dyDescent="0.25">
      <c r="A293">
        <v>8770</v>
      </c>
      <c r="B293">
        <v>117.27</v>
      </c>
      <c r="C293">
        <f t="shared" si="14"/>
        <v>0.34193491952414279</v>
      </c>
      <c r="D293">
        <f t="shared" si="12"/>
        <v>2.0932880117907473E-2</v>
      </c>
      <c r="E293">
        <f t="shared" si="13"/>
        <v>0.31983084901584302</v>
      </c>
    </row>
    <row r="294" spans="1:5" x14ac:dyDescent="0.25">
      <c r="A294">
        <v>8800</v>
      </c>
      <c r="B294">
        <v>116.88</v>
      </c>
      <c r="C294">
        <f t="shared" si="14"/>
        <v>0.34079776067179846</v>
      </c>
      <c r="D294">
        <f t="shared" si="12"/>
        <v>2.0724727054382365E-2</v>
      </c>
      <c r="E294">
        <f t="shared" si="13"/>
        <v>0.31665050447378779</v>
      </c>
    </row>
    <row r="295" spans="1:5" x14ac:dyDescent="0.25">
      <c r="A295">
        <v>8829</v>
      </c>
      <c r="B295">
        <v>116.5</v>
      </c>
      <c r="C295">
        <f t="shared" si="14"/>
        <v>0.33968975973874505</v>
      </c>
      <c r="D295">
        <f t="shared" si="12"/>
        <v>2.0523242979486909E-2</v>
      </c>
      <c r="E295">
        <f t="shared" si="13"/>
        <v>0.31357205457229248</v>
      </c>
    </row>
    <row r="296" spans="1:5" x14ac:dyDescent="0.25">
      <c r="A296">
        <v>8859</v>
      </c>
      <c r="B296">
        <v>115.91</v>
      </c>
      <c r="C296">
        <f t="shared" si="14"/>
        <v>0.33796944250058319</v>
      </c>
      <c r="D296">
        <f t="shared" si="12"/>
        <v>2.0213007088122605E-2</v>
      </c>
      <c r="E296">
        <f t="shared" si="13"/>
        <v>0.30883199931131811</v>
      </c>
    </row>
    <row r="297" spans="1:5" x14ac:dyDescent="0.25">
      <c r="A297">
        <v>8889</v>
      </c>
      <c r="B297">
        <v>115.54</v>
      </c>
      <c r="C297">
        <f t="shared" si="14"/>
        <v>0.33689059948682065</v>
      </c>
      <c r="D297">
        <f t="shared" si="12"/>
        <v>2.0020056574730095E-2</v>
      </c>
      <c r="E297">
        <f t="shared" si="13"/>
        <v>0.30588393262537861</v>
      </c>
    </row>
    <row r="298" spans="1:5" x14ac:dyDescent="0.25">
      <c r="A298">
        <v>8920</v>
      </c>
      <c r="B298">
        <v>115.25</v>
      </c>
      <c r="C298">
        <f t="shared" si="14"/>
        <v>0.33604501982738516</v>
      </c>
      <c r="D298">
        <f t="shared" si="12"/>
        <v>1.9869686410177775E-2</v>
      </c>
      <c r="E298">
        <f t="shared" si="13"/>
        <v>0.30358644574710242</v>
      </c>
    </row>
    <row r="299" spans="1:5" x14ac:dyDescent="0.25">
      <c r="A299">
        <v>8950</v>
      </c>
      <c r="B299">
        <v>115.34</v>
      </c>
      <c r="C299">
        <f t="shared" si="14"/>
        <v>0.33630744110100308</v>
      </c>
      <c r="D299">
        <f t="shared" si="12"/>
        <v>1.9916272144363614E-2</v>
      </c>
      <c r="E299">
        <f t="shared" si="13"/>
        <v>0.30429822333493362</v>
      </c>
    </row>
    <row r="300" spans="1:5" x14ac:dyDescent="0.25">
      <c r="A300">
        <v>8980</v>
      </c>
      <c r="B300">
        <v>114.69</v>
      </c>
      <c r="C300">
        <f t="shared" si="14"/>
        <v>0.33441217634709586</v>
      </c>
      <c r="D300">
        <f t="shared" si="12"/>
        <v>1.9581450946662658E-2</v>
      </c>
      <c r="E300">
        <f t="shared" si="13"/>
        <v>0.29918253226299224</v>
      </c>
    </row>
    <row r="301" spans="1:5" x14ac:dyDescent="0.25">
      <c r="A301">
        <v>9010</v>
      </c>
      <c r="B301">
        <v>114.61</v>
      </c>
      <c r="C301">
        <f t="shared" si="14"/>
        <v>0.33417891299276886</v>
      </c>
      <c r="D301">
        <f t="shared" si="12"/>
        <v>1.9540503428118198E-2</v>
      </c>
      <c r="E301">
        <f t="shared" si="13"/>
        <v>0.29855690026455722</v>
      </c>
    </row>
    <row r="302" spans="1:5" x14ac:dyDescent="0.25">
      <c r="A302">
        <v>9048</v>
      </c>
      <c r="B302">
        <v>113.55</v>
      </c>
      <c r="C302">
        <f t="shared" si="14"/>
        <v>0.33108817354793563</v>
      </c>
      <c r="D302">
        <f t="shared" si="12"/>
        <v>1.9003326340367135E-2</v>
      </c>
      <c r="E302">
        <f t="shared" si="13"/>
        <v>0.29034943893675336</v>
      </c>
    </row>
    <row r="303" spans="1:5" x14ac:dyDescent="0.25">
      <c r="A303">
        <v>9078</v>
      </c>
      <c r="B303">
        <v>125.16</v>
      </c>
      <c r="C303">
        <f t="shared" si="14"/>
        <v>0.36494051784464659</v>
      </c>
      <c r="D303">
        <f t="shared" si="12"/>
        <v>2.5448657347876699E-2</v>
      </c>
      <c r="E303">
        <f t="shared" si="13"/>
        <v>0.38882684274878021</v>
      </c>
    </row>
    <row r="304" spans="1:5" x14ac:dyDescent="0.25">
      <c r="A304">
        <v>9108</v>
      </c>
      <c r="B304">
        <v>135.68</v>
      </c>
      <c r="C304">
        <f t="shared" si="14"/>
        <v>0.39561464893865178</v>
      </c>
      <c r="D304">
        <f t="shared" si="12"/>
        <v>3.2420201930465166E-2</v>
      </c>
      <c r="E304">
        <f t="shared" si="13"/>
        <v>0.49534419775401017</v>
      </c>
    </row>
    <row r="305" spans="1:5" x14ac:dyDescent="0.25">
      <c r="A305">
        <v>9138</v>
      </c>
      <c r="B305">
        <v>139.16999999999999</v>
      </c>
      <c r="C305">
        <f t="shared" si="14"/>
        <v>0.40579076277116866</v>
      </c>
      <c r="D305">
        <f t="shared" si="12"/>
        <v>3.4986870097299082E-2</v>
      </c>
      <c r="E305">
        <f t="shared" si="13"/>
        <v>0.53455999865272041</v>
      </c>
    </row>
    <row r="306" spans="1:5" x14ac:dyDescent="0.25">
      <c r="A306">
        <v>9169</v>
      </c>
      <c r="B306">
        <v>143.12</v>
      </c>
      <c r="C306">
        <f t="shared" si="14"/>
        <v>0.41730814089106605</v>
      </c>
      <c r="D306">
        <f t="shared" si="12"/>
        <v>3.8051273251468593E-2</v>
      </c>
      <c r="E306">
        <f t="shared" si="13"/>
        <v>0.58138062997551776</v>
      </c>
    </row>
    <row r="307" spans="1:5" x14ac:dyDescent="0.25">
      <c r="A307">
        <v>9199</v>
      </c>
      <c r="B307">
        <v>146.06</v>
      </c>
      <c r="C307">
        <f t="shared" si="14"/>
        <v>0.4258805691625846</v>
      </c>
      <c r="D307">
        <f t="shared" si="12"/>
        <v>4.0444744826840601E-2</v>
      </c>
      <c r="E307">
        <f t="shared" si="13"/>
        <v>0.61795018188307627</v>
      </c>
    </row>
    <row r="308" spans="1:5" x14ac:dyDescent="0.25">
      <c r="A308">
        <v>9228</v>
      </c>
      <c r="B308">
        <v>148.02000000000001</v>
      </c>
      <c r="C308">
        <f t="shared" si="14"/>
        <v>0.43159552134359697</v>
      </c>
      <c r="D308">
        <f t="shared" si="12"/>
        <v>4.2094893047376222E-2</v>
      </c>
      <c r="E308">
        <f t="shared" si="13"/>
        <v>0.64316258951180005</v>
      </c>
    </row>
    <row r="309" spans="1:5" x14ac:dyDescent="0.25">
      <c r="A309">
        <v>9258</v>
      </c>
      <c r="B309">
        <v>150.58000000000001</v>
      </c>
      <c r="C309">
        <f t="shared" si="14"/>
        <v>0.43905994868206211</v>
      </c>
      <c r="D309">
        <f t="shared" si="12"/>
        <v>4.4316973027926115E-2</v>
      </c>
      <c r="E309">
        <f t="shared" si="13"/>
        <v>0.67711347074540562</v>
      </c>
    </row>
    <row r="310" spans="1:5" x14ac:dyDescent="0.25">
      <c r="A310">
        <v>9288</v>
      </c>
      <c r="B310">
        <v>152.66</v>
      </c>
      <c r="C310">
        <f t="shared" si="14"/>
        <v>0.445124795894565</v>
      </c>
      <c r="D310">
        <f t="shared" si="12"/>
        <v>4.6178942671081087E-2</v>
      </c>
      <c r="E310">
        <f t="shared" si="13"/>
        <v>0.70556227131454163</v>
      </c>
    </row>
    <row r="311" spans="1:5" x14ac:dyDescent="0.25">
      <c r="A311">
        <v>9319</v>
      </c>
      <c r="B311">
        <v>152.83000000000001</v>
      </c>
      <c r="C311">
        <f t="shared" si="14"/>
        <v>0.44562048052250997</v>
      </c>
      <c r="D311">
        <f t="shared" si="12"/>
        <v>4.6333387167646234E-2</v>
      </c>
      <c r="E311">
        <f t="shared" si="13"/>
        <v>0.70792200940046313</v>
      </c>
    </row>
    <row r="312" spans="1:5" x14ac:dyDescent="0.25">
      <c r="A312">
        <v>9349</v>
      </c>
      <c r="B312">
        <v>155.49</v>
      </c>
      <c r="C312">
        <f t="shared" si="14"/>
        <v>0.45337648705388389</v>
      </c>
      <c r="D312">
        <f t="shared" si="12"/>
        <v>4.8795031362999626E-2</v>
      </c>
      <c r="E312">
        <f t="shared" si="13"/>
        <v>0.74553316221556365</v>
      </c>
    </row>
    <row r="313" spans="1:5" x14ac:dyDescent="0.25">
      <c r="A313">
        <v>9379</v>
      </c>
      <c r="B313">
        <v>156.19999999999999</v>
      </c>
      <c r="C313">
        <f t="shared" si="14"/>
        <v>0.45544669932353626</v>
      </c>
      <c r="D313">
        <f t="shared" si="12"/>
        <v>4.9466513265127215E-2</v>
      </c>
      <c r="E313">
        <f t="shared" si="13"/>
        <v>0.75579264995191764</v>
      </c>
    </row>
    <row r="314" spans="1:5" x14ac:dyDescent="0.25">
      <c r="A314">
        <v>9408</v>
      </c>
      <c r="B314">
        <v>156.79</v>
      </c>
      <c r="C314">
        <f t="shared" si="14"/>
        <v>0.45716701656169817</v>
      </c>
      <c r="D314">
        <f t="shared" si="12"/>
        <v>5.0029169226292365E-2</v>
      </c>
      <c r="E314">
        <f t="shared" si="13"/>
        <v>0.7643893997899549</v>
      </c>
    </row>
    <row r="315" spans="1:5" x14ac:dyDescent="0.25">
      <c r="A315">
        <v>9438</v>
      </c>
      <c r="B315">
        <v>157.97</v>
      </c>
      <c r="C315">
        <f t="shared" si="14"/>
        <v>0.46060765103802193</v>
      </c>
      <c r="D315">
        <f t="shared" si="12"/>
        <v>5.1167248696857834E-2</v>
      </c>
      <c r="E315">
        <f t="shared" si="13"/>
        <v>0.7817779732336575</v>
      </c>
    </row>
    <row r="316" spans="1:5" x14ac:dyDescent="0.25">
      <c r="A316">
        <v>9468</v>
      </c>
      <c r="B316">
        <v>158.77000000000001</v>
      </c>
      <c r="C316">
        <f t="shared" si="14"/>
        <v>0.46294028458129233</v>
      </c>
      <c r="D316">
        <f t="shared" si="12"/>
        <v>5.1948563781962213E-2</v>
      </c>
      <c r="E316">
        <f t="shared" si="13"/>
        <v>0.79371558839269363</v>
      </c>
    </row>
    <row r="317" spans="1:5" x14ac:dyDescent="0.25">
      <c r="A317">
        <v>9499</v>
      </c>
      <c r="B317">
        <v>160.43</v>
      </c>
      <c r="C317">
        <f t="shared" si="14"/>
        <v>0.46778049918357828</v>
      </c>
      <c r="D317">
        <f t="shared" si="12"/>
        <v>5.3595084663005096E-2</v>
      </c>
      <c r="E317">
        <f t="shared" si="13"/>
        <v>0.81887257435640537</v>
      </c>
    </row>
    <row r="318" spans="1:5" x14ac:dyDescent="0.25">
      <c r="A318">
        <v>9529</v>
      </c>
      <c r="B318">
        <v>160.33000000000001</v>
      </c>
      <c r="C318">
        <f t="shared" si="14"/>
        <v>0.46748891999066955</v>
      </c>
      <c r="D318">
        <f t="shared" si="12"/>
        <v>5.3494925681908133E-2</v>
      </c>
      <c r="E318">
        <f t="shared" si="13"/>
        <v>0.81734225785048897</v>
      </c>
    </row>
    <row r="319" spans="1:5" x14ac:dyDescent="0.25">
      <c r="A319">
        <v>9558</v>
      </c>
      <c r="B319">
        <v>161.58000000000001</v>
      </c>
      <c r="C319">
        <f t="shared" si="14"/>
        <v>0.47113365990202943</v>
      </c>
      <c r="D319">
        <f t="shared" si="12"/>
        <v>5.4755912672777289E-2</v>
      </c>
      <c r="E319">
        <f t="shared" si="13"/>
        <v>0.83660871987654351</v>
      </c>
    </row>
    <row r="320" spans="1:5" x14ac:dyDescent="0.25">
      <c r="A320">
        <v>9588</v>
      </c>
      <c r="B320">
        <v>162.97</v>
      </c>
      <c r="C320">
        <f t="shared" si="14"/>
        <v>0.47518661068346163</v>
      </c>
      <c r="D320">
        <f t="shared" si="12"/>
        <v>5.6181225379046587E-2</v>
      </c>
      <c r="E320">
        <f t="shared" si="13"/>
        <v>0.85838589389137021</v>
      </c>
    </row>
    <row r="321" spans="1:5" x14ac:dyDescent="0.25">
      <c r="A321">
        <v>9618</v>
      </c>
      <c r="B321">
        <v>163.01</v>
      </c>
      <c r="C321">
        <f t="shared" si="14"/>
        <v>0.47530324236062516</v>
      </c>
      <c r="D321">
        <f t="shared" si="12"/>
        <v>5.6222603558477573E-2</v>
      </c>
      <c r="E321">
        <f t="shared" si="13"/>
        <v>0.8590181059034584</v>
      </c>
    </row>
    <row r="322" spans="1:5" x14ac:dyDescent="0.25">
      <c r="A322">
        <v>9648</v>
      </c>
      <c r="B322">
        <v>164.07</v>
      </c>
      <c r="C322">
        <f t="shared" si="14"/>
        <v>0.47839398180545839</v>
      </c>
      <c r="D322">
        <f t="shared" si="12"/>
        <v>5.7326541952641842E-2</v>
      </c>
      <c r="E322">
        <f t="shared" si="13"/>
        <v>0.87588504212427498</v>
      </c>
    </row>
    <row r="323" spans="1:5" x14ac:dyDescent="0.25">
      <c r="A323">
        <v>9679</v>
      </c>
      <c r="B323">
        <v>164.51</v>
      </c>
      <c r="C323">
        <f t="shared" si="14"/>
        <v>0.47967693025425706</v>
      </c>
      <c r="D323">
        <f t="shared" ref="D323:D386" si="15">4/3*PI()*(C323/2)^3</f>
        <v>5.7788991821711329E-2</v>
      </c>
      <c r="E323">
        <f t="shared" ref="E323:E386" si="16">D323/$D$2</f>
        <v>0.88295075565335734</v>
      </c>
    </row>
    <row r="324" spans="1:5" x14ac:dyDescent="0.25">
      <c r="A324">
        <v>9709</v>
      </c>
      <c r="B324">
        <v>164.56</v>
      </c>
      <c r="C324">
        <f t="shared" ref="C324:C387" si="17">B324/$B$2*$C$2</f>
        <v>0.47982271985071151</v>
      </c>
      <c r="D324">
        <f t="shared" si="15"/>
        <v>5.7841699764307412E-2</v>
      </c>
      <c r="E324">
        <f t="shared" si="16"/>
        <v>0.8837560736953769</v>
      </c>
    </row>
    <row r="325" spans="1:5" x14ac:dyDescent="0.25">
      <c r="A325">
        <v>9738</v>
      </c>
      <c r="B325">
        <v>165.44</v>
      </c>
      <c r="C325">
        <f t="shared" si="17"/>
        <v>0.48238861674830885</v>
      </c>
      <c r="D325">
        <f t="shared" si="15"/>
        <v>5.8774612572250771E-2</v>
      </c>
      <c r="E325">
        <f t="shared" si="16"/>
        <v>0.8980099314417378</v>
      </c>
    </row>
    <row r="326" spans="1:5" x14ac:dyDescent="0.25">
      <c r="A326">
        <v>9768</v>
      </c>
      <c r="B326">
        <v>165.02</v>
      </c>
      <c r="C326">
        <f t="shared" si="17"/>
        <v>0.48116398413809197</v>
      </c>
      <c r="D326">
        <f t="shared" si="15"/>
        <v>5.8328117371148194E-2</v>
      </c>
      <c r="E326">
        <f t="shared" si="16"/>
        <v>0.89118798728279847</v>
      </c>
    </row>
    <row r="327" spans="1:5" x14ac:dyDescent="0.25">
      <c r="A327">
        <v>9798</v>
      </c>
      <c r="B327">
        <v>165.61</v>
      </c>
      <c r="C327">
        <f t="shared" si="17"/>
        <v>0.48288430137625388</v>
      </c>
      <c r="D327">
        <f t="shared" si="15"/>
        <v>5.8955982641234035E-2</v>
      </c>
      <c r="E327">
        <f t="shared" si="16"/>
        <v>0.90078106197046781</v>
      </c>
    </row>
    <row r="328" spans="1:5" x14ac:dyDescent="0.25">
      <c r="A328">
        <v>9829</v>
      </c>
      <c r="B328">
        <v>165.81</v>
      </c>
      <c r="C328">
        <f t="shared" si="17"/>
        <v>0.48346745976207139</v>
      </c>
      <c r="D328">
        <f t="shared" si="15"/>
        <v>5.9169836429823569E-2</v>
      </c>
      <c r="E328">
        <f t="shared" si="16"/>
        <v>0.90404850717555141</v>
      </c>
    </row>
    <row r="329" spans="1:5" x14ac:dyDescent="0.25">
      <c r="A329">
        <v>9859</v>
      </c>
      <c r="B329">
        <v>166.23</v>
      </c>
      <c r="C329">
        <f t="shared" si="17"/>
        <v>0.48469209237228833</v>
      </c>
      <c r="D329">
        <f t="shared" si="15"/>
        <v>5.9620611413776739E-2</v>
      </c>
      <c r="E329">
        <f t="shared" si="16"/>
        <v>0.91093584159970975</v>
      </c>
    </row>
    <row r="330" spans="1:5" x14ac:dyDescent="0.25">
      <c r="A330">
        <v>9888</v>
      </c>
      <c r="B330">
        <v>166.52</v>
      </c>
      <c r="C330">
        <f t="shared" si="17"/>
        <v>0.48553767203172388</v>
      </c>
      <c r="D330">
        <f t="shared" si="15"/>
        <v>5.9933193230054624E-2</v>
      </c>
      <c r="E330">
        <f t="shared" si="16"/>
        <v>0.9157117399531115</v>
      </c>
    </row>
    <row r="331" spans="1:5" x14ac:dyDescent="0.25">
      <c r="A331">
        <v>9918</v>
      </c>
      <c r="B331">
        <v>165.92</v>
      </c>
      <c r="C331">
        <f t="shared" si="17"/>
        <v>0.48378819687427105</v>
      </c>
      <c r="D331">
        <f t="shared" si="15"/>
        <v>5.9287676141898608E-2</v>
      </c>
      <c r="E331">
        <f t="shared" si="16"/>
        <v>0.90584896535180115</v>
      </c>
    </row>
    <row r="332" spans="1:5" x14ac:dyDescent="0.25">
      <c r="A332">
        <v>9948</v>
      </c>
      <c r="B332">
        <v>166.6</v>
      </c>
      <c r="C332">
        <f t="shared" si="17"/>
        <v>0.48577093538605087</v>
      </c>
      <c r="D332">
        <f t="shared" si="15"/>
        <v>6.0019614548015493E-2</v>
      </c>
      <c r="E332">
        <f t="shared" si="16"/>
        <v>0.91703216042754243</v>
      </c>
    </row>
    <row r="333" spans="1:5" x14ac:dyDescent="0.25">
      <c r="A333">
        <v>9978</v>
      </c>
      <c r="B333">
        <v>166.76</v>
      </c>
      <c r="C333">
        <f t="shared" si="17"/>
        <v>0.48623746209470492</v>
      </c>
      <c r="D333">
        <f t="shared" si="15"/>
        <v>6.0192706336406915E-2</v>
      </c>
      <c r="E333">
        <f t="shared" si="16"/>
        <v>0.91967680814572905</v>
      </c>
    </row>
    <row r="334" spans="1:5" x14ac:dyDescent="0.25">
      <c r="A334">
        <v>10009</v>
      </c>
      <c r="B334">
        <v>166.96</v>
      </c>
      <c r="C334">
        <f t="shared" si="17"/>
        <v>0.48682062048052255</v>
      </c>
      <c r="D334">
        <f t="shared" si="15"/>
        <v>6.040953864397703E-2</v>
      </c>
      <c r="E334">
        <f t="shared" si="16"/>
        <v>0.92298976176862246</v>
      </c>
    </row>
    <row r="335" spans="1:5" x14ac:dyDescent="0.25">
      <c r="A335">
        <v>10039</v>
      </c>
      <c r="B335">
        <v>167.58</v>
      </c>
      <c r="C335">
        <f t="shared" si="17"/>
        <v>0.48862841147655711</v>
      </c>
      <c r="D335">
        <f t="shared" si="15"/>
        <v>6.1085026842814423E-2</v>
      </c>
      <c r="E335">
        <f t="shared" si="16"/>
        <v>0.9333104612097628</v>
      </c>
    </row>
    <row r="336" spans="1:5" x14ac:dyDescent="0.25">
      <c r="A336">
        <v>10068</v>
      </c>
      <c r="B336">
        <v>166.99</v>
      </c>
      <c r="C336">
        <f t="shared" si="17"/>
        <v>0.48690809423839521</v>
      </c>
      <c r="D336">
        <f t="shared" si="15"/>
        <v>6.0442108334032282E-2</v>
      </c>
      <c r="E336">
        <f t="shared" si="16"/>
        <v>0.9234873899766799</v>
      </c>
    </row>
    <row r="337" spans="1:5" x14ac:dyDescent="0.25">
      <c r="A337">
        <v>10098</v>
      </c>
      <c r="B337">
        <v>167.75</v>
      </c>
      <c r="C337">
        <f t="shared" si="17"/>
        <v>0.48912409610450203</v>
      </c>
      <c r="D337">
        <f t="shared" si="15"/>
        <v>6.1271116934839449E-2</v>
      </c>
      <c r="E337">
        <f t="shared" si="16"/>
        <v>0.93615370837835887</v>
      </c>
    </row>
    <row r="338" spans="1:5" x14ac:dyDescent="0.25">
      <c r="A338">
        <v>10128</v>
      </c>
      <c r="B338">
        <v>167.73</v>
      </c>
      <c r="C338">
        <f t="shared" si="17"/>
        <v>0.48906578026592024</v>
      </c>
      <c r="D338">
        <f t="shared" si="15"/>
        <v>6.1249204393972446E-2</v>
      </c>
      <c r="E338">
        <f t="shared" si="16"/>
        <v>0.93581890941566892</v>
      </c>
    </row>
    <row r="339" spans="1:5" x14ac:dyDescent="0.25">
      <c r="A339">
        <v>10158</v>
      </c>
      <c r="B339">
        <v>167.89</v>
      </c>
      <c r="C339">
        <f t="shared" si="17"/>
        <v>0.48953230697457428</v>
      </c>
      <c r="D339">
        <f t="shared" si="15"/>
        <v>6.1424651074558294E-2</v>
      </c>
      <c r="E339">
        <f t="shared" si="16"/>
        <v>0.93849953723624202</v>
      </c>
    </row>
    <row r="340" spans="1:5" x14ac:dyDescent="0.25">
      <c r="A340">
        <v>10189</v>
      </c>
      <c r="B340">
        <v>167.54</v>
      </c>
      <c r="C340">
        <f t="shared" si="17"/>
        <v>0.48851177979939353</v>
      </c>
      <c r="D340">
        <f t="shared" si="15"/>
        <v>6.104129576691205E-2</v>
      </c>
      <c r="E340">
        <f t="shared" si="16"/>
        <v>0.93264229958769029</v>
      </c>
    </row>
    <row r="341" spans="1:5" x14ac:dyDescent="0.25">
      <c r="A341">
        <v>10219</v>
      </c>
      <c r="B341">
        <v>168.06</v>
      </c>
      <c r="C341">
        <f t="shared" si="17"/>
        <v>0.49002799160251925</v>
      </c>
      <c r="D341">
        <f t="shared" si="15"/>
        <v>6.1611429935902004E-2</v>
      </c>
      <c r="E341">
        <f t="shared" si="16"/>
        <v>0.94135330802484296</v>
      </c>
    </row>
    <row r="342" spans="1:5" x14ac:dyDescent="0.25">
      <c r="A342">
        <v>10248</v>
      </c>
      <c r="B342">
        <v>168.19</v>
      </c>
      <c r="C342">
        <f t="shared" si="17"/>
        <v>0.4904070445533007</v>
      </c>
      <c r="D342">
        <f t="shared" si="15"/>
        <v>6.1754516031812708E-2</v>
      </c>
      <c r="E342">
        <f t="shared" si="16"/>
        <v>0.94353950253222629</v>
      </c>
    </row>
    <row r="343" spans="1:5" x14ac:dyDescent="0.25">
      <c r="A343">
        <v>10278</v>
      </c>
      <c r="B343">
        <v>168.31</v>
      </c>
      <c r="C343">
        <f t="shared" si="17"/>
        <v>0.49075693958479127</v>
      </c>
      <c r="D343">
        <f t="shared" si="15"/>
        <v>6.1886791977692757E-2</v>
      </c>
      <c r="E343">
        <f t="shared" si="16"/>
        <v>0.945560530113567</v>
      </c>
    </row>
    <row r="344" spans="1:5" x14ac:dyDescent="0.25">
      <c r="A344">
        <v>10308</v>
      </c>
      <c r="B344">
        <v>168.49</v>
      </c>
      <c r="C344">
        <f t="shared" si="17"/>
        <v>0.49128178213202711</v>
      </c>
      <c r="D344">
        <f t="shared" si="15"/>
        <v>6.2085559848820998E-2</v>
      </c>
      <c r="E344">
        <f t="shared" si="16"/>
        <v>0.9485974794784866</v>
      </c>
    </row>
    <row r="345" spans="1:5" x14ac:dyDescent="0.25">
      <c r="A345">
        <v>10339</v>
      </c>
      <c r="B345">
        <v>168.93</v>
      </c>
      <c r="C345">
        <f t="shared" si="17"/>
        <v>0.49256473058082578</v>
      </c>
      <c r="D345">
        <f t="shared" si="15"/>
        <v>6.2573227602017417E-2</v>
      </c>
      <c r="E345">
        <f t="shared" si="16"/>
        <v>0.95604849389522861</v>
      </c>
    </row>
    <row r="346" spans="1:5" x14ac:dyDescent="0.25">
      <c r="A346">
        <v>10369</v>
      </c>
      <c r="B346">
        <v>167.89</v>
      </c>
      <c r="C346">
        <f t="shared" si="17"/>
        <v>0.48953230697457428</v>
      </c>
      <c r="D346">
        <f t="shared" si="15"/>
        <v>6.1424651074558294E-2</v>
      </c>
      <c r="E346">
        <f t="shared" si="16"/>
        <v>0.93849953723624202</v>
      </c>
    </row>
    <row r="347" spans="1:5" x14ac:dyDescent="0.25">
      <c r="A347">
        <v>10398</v>
      </c>
      <c r="B347">
        <v>168.47</v>
      </c>
      <c r="C347">
        <f t="shared" si="17"/>
        <v>0.49122346629344532</v>
      </c>
      <c r="D347">
        <f t="shared" si="15"/>
        <v>6.2063453543225233E-2</v>
      </c>
      <c r="E347">
        <f t="shared" si="16"/>
        <v>0.94825972000881631</v>
      </c>
    </row>
    <row r="348" spans="1:5" x14ac:dyDescent="0.25">
      <c r="A348">
        <v>10428</v>
      </c>
      <c r="B348">
        <v>168.7</v>
      </c>
      <c r="C348">
        <f t="shared" si="17"/>
        <v>0.4918940984371355</v>
      </c>
      <c r="D348">
        <f t="shared" si="15"/>
        <v>6.2317993068291493E-2</v>
      </c>
      <c r="E348">
        <f t="shared" si="16"/>
        <v>0.9521487974769659</v>
      </c>
    </row>
    <row r="349" spans="1:5" x14ac:dyDescent="0.25">
      <c r="A349">
        <v>10458</v>
      </c>
      <c r="B349">
        <v>168.33</v>
      </c>
      <c r="C349">
        <f t="shared" si="17"/>
        <v>0.49081525542337306</v>
      </c>
      <c r="D349">
        <f t="shared" si="15"/>
        <v>6.190885631594046E-2</v>
      </c>
      <c r="E349">
        <f t="shared" si="16"/>
        <v>0.94589764836939172</v>
      </c>
    </row>
    <row r="350" spans="1:5" x14ac:dyDescent="0.25">
      <c r="A350">
        <v>10488</v>
      </c>
      <c r="B350">
        <v>169.03</v>
      </c>
      <c r="C350">
        <f t="shared" si="17"/>
        <v>0.49285630977373457</v>
      </c>
      <c r="D350">
        <f t="shared" si="15"/>
        <v>6.2684416157925429E-2</v>
      </c>
      <c r="E350">
        <f t="shared" si="16"/>
        <v>0.95774732989087752</v>
      </c>
    </row>
    <row r="351" spans="1:5" x14ac:dyDescent="0.25">
      <c r="A351">
        <v>10519</v>
      </c>
      <c r="B351">
        <v>169.27</v>
      </c>
      <c r="C351">
        <f t="shared" si="17"/>
        <v>0.49355609983671572</v>
      </c>
      <c r="D351">
        <f t="shared" si="15"/>
        <v>6.2951805925871268E-2</v>
      </c>
      <c r="E351">
        <f t="shared" si="16"/>
        <v>0.96183274460775192</v>
      </c>
    </row>
    <row r="352" spans="1:5" x14ac:dyDescent="0.25">
      <c r="A352">
        <v>10549</v>
      </c>
      <c r="B352">
        <v>168.77</v>
      </c>
      <c r="C352">
        <f t="shared" si="17"/>
        <v>0.49209820387217174</v>
      </c>
      <c r="D352">
        <f t="shared" si="15"/>
        <v>6.2395599526465631E-2</v>
      </c>
      <c r="E352">
        <f t="shared" si="16"/>
        <v>0.95333453681465574</v>
      </c>
    </row>
    <row r="353" spans="1:5" x14ac:dyDescent="0.25">
      <c r="A353">
        <v>10578</v>
      </c>
      <c r="B353">
        <v>168.88</v>
      </c>
      <c r="C353">
        <f t="shared" si="17"/>
        <v>0.49241894098437139</v>
      </c>
      <c r="D353">
        <f t="shared" si="15"/>
        <v>6.2517682664201019E-2</v>
      </c>
      <c r="E353">
        <f t="shared" si="16"/>
        <v>0.95519982975917628</v>
      </c>
    </row>
    <row r="354" spans="1:5" x14ac:dyDescent="0.25">
      <c r="A354">
        <v>10608</v>
      </c>
      <c r="B354">
        <v>169.03</v>
      </c>
      <c r="C354">
        <f t="shared" si="17"/>
        <v>0.49285630977373457</v>
      </c>
      <c r="D354">
        <f t="shared" si="15"/>
        <v>6.2684416157925429E-2</v>
      </c>
      <c r="E354">
        <f t="shared" si="16"/>
        <v>0.95774732989087752</v>
      </c>
    </row>
    <row r="355" spans="1:5" x14ac:dyDescent="0.25">
      <c r="A355">
        <v>10638</v>
      </c>
      <c r="B355">
        <v>169.56</v>
      </c>
      <c r="C355">
        <f t="shared" si="17"/>
        <v>0.49440167949615121</v>
      </c>
      <c r="D355">
        <f t="shared" si="15"/>
        <v>6.3275915074255437E-2</v>
      </c>
      <c r="E355">
        <f t="shared" si="16"/>
        <v>0.96678476762214982</v>
      </c>
    </row>
    <row r="356" spans="1:5" x14ac:dyDescent="0.25">
      <c r="A356">
        <v>10668</v>
      </c>
      <c r="B356">
        <v>169.27</v>
      </c>
      <c r="C356">
        <f t="shared" si="17"/>
        <v>0.49355609983671572</v>
      </c>
      <c r="D356">
        <f t="shared" si="15"/>
        <v>6.2951805925871268E-2</v>
      </c>
      <c r="E356">
        <f t="shared" si="16"/>
        <v>0.96183274460775192</v>
      </c>
    </row>
    <row r="357" spans="1:5" x14ac:dyDescent="0.25">
      <c r="A357">
        <v>10699</v>
      </c>
      <c r="B357">
        <v>169.23</v>
      </c>
      <c r="C357">
        <f t="shared" si="17"/>
        <v>0.49343946815955214</v>
      </c>
      <c r="D357">
        <f t="shared" si="15"/>
        <v>6.2907188263418276E-2</v>
      </c>
      <c r="E357">
        <f t="shared" si="16"/>
        <v>0.96115103694100634</v>
      </c>
    </row>
    <row r="358" spans="1:5" x14ac:dyDescent="0.25">
      <c r="A358">
        <v>10728</v>
      </c>
      <c r="B358">
        <v>169.2</v>
      </c>
      <c r="C358">
        <f t="shared" si="17"/>
        <v>0.49335199440167948</v>
      </c>
      <c r="D358">
        <f t="shared" si="15"/>
        <v>6.2873738855258626E-2</v>
      </c>
      <c r="E358">
        <f t="shared" si="16"/>
        <v>0.96063996763040416</v>
      </c>
    </row>
    <row r="359" spans="1:5" x14ac:dyDescent="0.25">
      <c r="A359">
        <v>10758</v>
      </c>
      <c r="B359">
        <v>169.78</v>
      </c>
      <c r="C359">
        <f t="shared" si="17"/>
        <v>0.49504315372055052</v>
      </c>
      <c r="D359">
        <f t="shared" si="15"/>
        <v>6.3522531686096548E-2</v>
      </c>
      <c r="E359">
        <f t="shared" si="16"/>
        <v>0.97055279189316623</v>
      </c>
    </row>
    <row r="360" spans="1:5" x14ac:dyDescent="0.25">
      <c r="A360">
        <v>10788</v>
      </c>
      <c r="B360">
        <v>169.51</v>
      </c>
      <c r="C360">
        <f t="shared" si="17"/>
        <v>0.49425588989969677</v>
      </c>
      <c r="D360">
        <f t="shared" si="15"/>
        <v>6.3219955008746276E-2</v>
      </c>
      <c r="E360">
        <f t="shared" si="16"/>
        <v>0.96592976080216297</v>
      </c>
    </row>
    <row r="361" spans="1:5" x14ac:dyDescent="0.25">
      <c r="A361">
        <v>10818</v>
      </c>
      <c r="B361">
        <v>169.89</v>
      </c>
      <c r="C361">
        <f t="shared" si="17"/>
        <v>0.49536389083275018</v>
      </c>
      <c r="D361">
        <f t="shared" si="15"/>
        <v>6.3646079924372198E-2</v>
      </c>
      <c r="E361">
        <f t="shared" si="16"/>
        <v>0.97244046992502531</v>
      </c>
    </row>
    <row r="362" spans="1:5" x14ac:dyDescent="0.25">
      <c r="A362">
        <v>10858</v>
      </c>
      <c r="B362">
        <v>170.4</v>
      </c>
      <c r="C362">
        <f t="shared" si="17"/>
        <v>0.49685094471658509</v>
      </c>
      <c r="D362">
        <f t="shared" si="15"/>
        <v>6.4220987920465711E-2</v>
      </c>
      <c r="E362">
        <f t="shared" si="16"/>
        <v>0.98122441706755381</v>
      </c>
    </row>
    <row r="363" spans="1:5" x14ac:dyDescent="0.25">
      <c r="A363">
        <v>10888</v>
      </c>
      <c r="B363">
        <v>165.64</v>
      </c>
      <c r="C363">
        <f t="shared" si="17"/>
        <v>0.48297177513412642</v>
      </c>
      <c r="D363">
        <f t="shared" si="15"/>
        <v>5.8988027805635633E-2</v>
      </c>
      <c r="E363">
        <f t="shared" si="16"/>
        <v>0.90127067601687172</v>
      </c>
    </row>
    <row r="364" spans="1:5" x14ac:dyDescent="0.25">
      <c r="A364">
        <v>10918</v>
      </c>
      <c r="B364">
        <v>160.88</v>
      </c>
      <c r="C364">
        <f t="shared" si="17"/>
        <v>0.46909260555166787</v>
      </c>
      <c r="D364">
        <f t="shared" si="15"/>
        <v>5.4047347347431024E-2</v>
      </c>
      <c r="E364">
        <f t="shared" si="16"/>
        <v>0.8257826391694354</v>
      </c>
    </row>
    <row r="365" spans="1:5" x14ac:dyDescent="0.25">
      <c r="A365">
        <v>10948</v>
      </c>
      <c r="B365">
        <v>157.86000000000001</v>
      </c>
      <c r="C365">
        <f t="shared" si="17"/>
        <v>0.46028691392582233</v>
      </c>
      <c r="D365">
        <f t="shared" si="15"/>
        <v>5.1060434510283685E-2</v>
      </c>
      <c r="E365">
        <f t="shared" si="16"/>
        <v>0.78014597267823838</v>
      </c>
    </row>
    <row r="366" spans="1:5" x14ac:dyDescent="0.25">
      <c r="A366">
        <v>10978</v>
      </c>
      <c r="B366">
        <v>155.52000000000001</v>
      </c>
      <c r="C366">
        <f t="shared" si="17"/>
        <v>0.45346396081175655</v>
      </c>
      <c r="D366">
        <f t="shared" si="15"/>
        <v>4.8823280126113464E-2</v>
      </c>
      <c r="E366">
        <f t="shared" si="16"/>
        <v>0.74596477152300034</v>
      </c>
    </row>
    <row r="367" spans="1:5" x14ac:dyDescent="0.25">
      <c r="A367">
        <v>11009</v>
      </c>
      <c r="B367">
        <v>152.33000000000001</v>
      </c>
      <c r="C367">
        <f t="shared" si="17"/>
        <v>0.44416258455796603</v>
      </c>
      <c r="D367">
        <f t="shared" si="15"/>
        <v>4.5880119146797363E-2</v>
      </c>
      <c r="E367">
        <f t="shared" si="16"/>
        <v>0.70099658417835964</v>
      </c>
    </row>
    <row r="368" spans="1:5" x14ac:dyDescent="0.25">
      <c r="A368">
        <v>11038</v>
      </c>
      <c r="B368">
        <v>150.35</v>
      </c>
      <c r="C368">
        <f t="shared" si="17"/>
        <v>0.43838931653837182</v>
      </c>
      <c r="D368">
        <f t="shared" si="15"/>
        <v>4.4114210188162105E-2</v>
      </c>
      <c r="E368">
        <f t="shared" si="16"/>
        <v>0.6740154827559216</v>
      </c>
    </row>
    <row r="369" spans="1:5" x14ac:dyDescent="0.25">
      <c r="A369">
        <v>11068</v>
      </c>
      <c r="B369">
        <v>148.65</v>
      </c>
      <c r="C369">
        <f t="shared" si="17"/>
        <v>0.43343247025892234</v>
      </c>
      <c r="D369">
        <f t="shared" si="15"/>
        <v>4.2634674477587051E-2</v>
      </c>
      <c r="E369">
        <f t="shared" si="16"/>
        <v>0.65140984226129761</v>
      </c>
    </row>
    <row r="370" spans="1:5" x14ac:dyDescent="0.25">
      <c r="A370">
        <v>11098</v>
      </c>
      <c r="B370">
        <v>146.97</v>
      </c>
      <c r="C370">
        <f t="shared" si="17"/>
        <v>0.4285339398180546</v>
      </c>
      <c r="D370">
        <f t="shared" si="15"/>
        <v>4.120541507961771E-2</v>
      </c>
      <c r="E370">
        <f t="shared" si="16"/>
        <v>0.62957236723915044</v>
      </c>
    </row>
    <row r="371" spans="1:5" x14ac:dyDescent="0.25">
      <c r="A371">
        <v>11128</v>
      </c>
      <c r="B371">
        <v>145.38999999999999</v>
      </c>
      <c r="C371">
        <f t="shared" si="17"/>
        <v>0.42392698857009564</v>
      </c>
      <c r="D371">
        <f t="shared" si="15"/>
        <v>3.9890714980686533E-2</v>
      </c>
      <c r="E371">
        <f t="shared" si="16"/>
        <v>0.60948522937403349</v>
      </c>
    </row>
    <row r="372" spans="1:5" x14ac:dyDescent="0.25">
      <c r="A372">
        <v>11158</v>
      </c>
      <c r="B372">
        <v>144.08000000000001</v>
      </c>
      <c r="C372">
        <f t="shared" si="17"/>
        <v>0.4201073011429905</v>
      </c>
      <c r="D372">
        <f t="shared" si="15"/>
        <v>3.8822125592809675E-2</v>
      </c>
      <c r="E372">
        <f t="shared" si="16"/>
        <v>0.5931583861852836</v>
      </c>
    </row>
    <row r="373" spans="1:5" x14ac:dyDescent="0.25">
      <c r="A373">
        <v>11189</v>
      </c>
      <c r="B373">
        <v>142.85</v>
      </c>
      <c r="C373">
        <f t="shared" si="17"/>
        <v>0.41652087707021229</v>
      </c>
      <c r="D373">
        <f t="shared" si="15"/>
        <v>3.7836324801272359E-2</v>
      </c>
      <c r="E373">
        <f t="shared" si="16"/>
        <v>0.5780964595730852</v>
      </c>
    </row>
    <row r="374" spans="1:5" x14ac:dyDescent="0.25">
      <c r="A374">
        <v>11218</v>
      </c>
      <c r="B374">
        <v>141.66</v>
      </c>
      <c r="C374">
        <f t="shared" si="17"/>
        <v>0.41305108467459761</v>
      </c>
      <c r="D374">
        <f t="shared" si="15"/>
        <v>3.6898602943158776E-2</v>
      </c>
      <c r="E374">
        <f t="shared" si="16"/>
        <v>0.56376912495253217</v>
      </c>
    </row>
    <row r="375" spans="1:5" x14ac:dyDescent="0.25">
      <c r="A375">
        <v>11248</v>
      </c>
      <c r="B375">
        <v>140.69</v>
      </c>
      <c r="C375">
        <f t="shared" si="17"/>
        <v>0.41022276650338235</v>
      </c>
      <c r="D375">
        <f t="shared" si="15"/>
        <v>3.6145804865920499E-2</v>
      </c>
      <c r="E375">
        <f t="shared" si="16"/>
        <v>0.55226721757884778</v>
      </c>
    </row>
    <row r="376" spans="1:5" x14ac:dyDescent="0.25">
      <c r="A376">
        <v>11278</v>
      </c>
      <c r="B376">
        <v>139.58000000000001</v>
      </c>
      <c r="C376">
        <f t="shared" si="17"/>
        <v>0.40698623746209478</v>
      </c>
      <c r="D376">
        <f t="shared" si="15"/>
        <v>3.529699982384249E-2</v>
      </c>
      <c r="E376">
        <f t="shared" si="16"/>
        <v>0.53929843183471604</v>
      </c>
    </row>
    <row r="377" spans="1:5" x14ac:dyDescent="0.25">
      <c r="A377">
        <v>11308</v>
      </c>
      <c r="B377">
        <v>138.36000000000001</v>
      </c>
      <c r="C377">
        <f t="shared" si="17"/>
        <v>0.4034289713086075</v>
      </c>
      <c r="D377">
        <f t="shared" si="15"/>
        <v>3.4379524905599181E-2</v>
      </c>
      <c r="E377">
        <f t="shared" si="16"/>
        <v>0.52528044766819548</v>
      </c>
    </row>
    <row r="378" spans="1:5" x14ac:dyDescent="0.25">
      <c r="A378">
        <v>11339</v>
      </c>
      <c r="B378">
        <v>137.52000000000001</v>
      </c>
      <c r="C378">
        <f t="shared" si="17"/>
        <v>0.40097970608817363</v>
      </c>
      <c r="D378">
        <f t="shared" si="15"/>
        <v>3.3757152201815008E-2</v>
      </c>
      <c r="E378">
        <f t="shared" si="16"/>
        <v>0.51577129321193449</v>
      </c>
    </row>
    <row r="379" spans="1:5" x14ac:dyDescent="0.25">
      <c r="A379">
        <v>11368</v>
      </c>
      <c r="B379">
        <v>136.51</v>
      </c>
      <c r="C379">
        <f t="shared" si="17"/>
        <v>0.39803475623979473</v>
      </c>
      <c r="D379">
        <f t="shared" si="15"/>
        <v>3.3018824716513032E-2</v>
      </c>
      <c r="E379">
        <f t="shared" si="16"/>
        <v>0.50449048019691833</v>
      </c>
    </row>
    <row r="380" spans="1:5" x14ac:dyDescent="0.25">
      <c r="A380">
        <v>11398</v>
      </c>
      <c r="B380">
        <v>135.63</v>
      </c>
      <c r="C380">
        <f t="shared" si="17"/>
        <v>0.39546885934219733</v>
      </c>
      <c r="D380">
        <f t="shared" si="15"/>
        <v>3.2384373227530093E-2</v>
      </c>
      <c r="E380">
        <f t="shared" si="16"/>
        <v>0.49479677549704815</v>
      </c>
    </row>
    <row r="381" spans="1:5" x14ac:dyDescent="0.25">
      <c r="A381">
        <v>11428</v>
      </c>
      <c r="B381">
        <v>134.84</v>
      </c>
      <c r="C381">
        <f t="shared" si="17"/>
        <v>0.39316538371821791</v>
      </c>
      <c r="D381">
        <f t="shared" si="15"/>
        <v>3.1821778053341812E-2</v>
      </c>
      <c r="E381">
        <f t="shared" si="16"/>
        <v>0.4862009544156039</v>
      </c>
    </row>
    <row r="382" spans="1:5" x14ac:dyDescent="0.25">
      <c r="A382">
        <v>11458</v>
      </c>
      <c r="B382">
        <v>133.94</v>
      </c>
      <c r="C382">
        <f t="shared" si="17"/>
        <v>0.39054117098203872</v>
      </c>
      <c r="D382">
        <f t="shared" si="15"/>
        <v>3.1188830819860649E-2</v>
      </c>
      <c r="E382">
        <f t="shared" si="16"/>
        <v>0.47653023304681663</v>
      </c>
    </row>
    <row r="383" spans="1:5" x14ac:dyDescent="0.25">
      <c r="A383">
        <v>11488</v>
      </c>
      <c r="B383">
        <v>133.19999999999999</v>
      </c>
      <c r="C383">
        <f t="shared" si="17"/>
        <v>0.38838348495451364</v>
      </c>
      <c r="D383">
        <f t="shared" si="15"/>
        <v>3.0674739645699074E-2</v>
      </c>
      <c r="E383">
        <f t="shared" si="16"/>
        <v>0.46867549849631446</v>
      </c>
    </row>
    <row r="384" spans="1:5" x14ac:dyDescent="0.25">
      <c r="A384">
        <v>11519</v>
      </c>
      <c r="B384">
        <v>132.4</v>
      </c>
      <c r="C384">
        <f t="shared" si="17"/>
        <v>0.38605085141124335</v>
      </c>
      <c r="D384">
        <f t="shared" si="15"/>
        <v>3.0125354495981436E-2</v>
      </c>
      <c r="E384">
        <f t="shared" si="16"/>
        <v>0.46028151172138554</v>
      </c>
    </row>
    <row r="385" spans="1:5" x14ac:dyDescent="0.25">
      <c r="A385">
        <v>11548</v>
      </c>
      <c r="B385">
        <v>131.5</v>
      </c>
      <c r="C385">
        <f t="shared" si="17"/>
        <v>0.38342663867506416</v>
      </c>
      <c r="D385">
        <f t="shared" si="15"/>
        <v>2.9515182252592229E-2</v>
      </c>
      <c r="E385">
        <f t="shared" si="16"/>
        <v>0.45095876656879064</v>
      </c>
    </row>
    <row r="386" spans="1:5" x14ac:dyDescent="0.25">
      <c r="A386">
        <v>11578</v>
      </c>
      <c r="B386">
        <v>131.05000000000001</v>
      </c>
      <c r="C386">
        <f t="shared" si="17"/>
        <v>0.38211453230697462</v>
      </c>
      <c r="D386">
        <f t="shared" si="15"/>
        <v>2.9213210403400591E-2</v>
      </c>
      <c r="E386">
        <f t="shared" si="16"/>
        <v>0.44634497657133948</v>
      </c>
    </row>
    <row r="387" spans="1:5" x14ac:dyDescent="0.25">
      <c r="A387">
        <v>11608</v>
      </c>
      <c r="B387">
        <v>130.35</v>
      </c>
      <c r="C387">
        <f t="shared" si="17"/>
        <v>0.380073477956613</v>
      </c>
      <c r="D387">
        <f t="shared" ref="D387:D450" si="18">4/3*PI()*(C387/2)^3</f>
        <v>2.8747581727308631E-2</v>
      </c>
      <c r="E387">
        <f t="shared" ref="E387:E450" si="19">D387/$D$2</f>
        <v>0.43923069444858392</v>
      </c>
    </row>
    <row r="388" spans="1:5" x14ac:dyDescent="0.25">
      <c r="A388">
        <v>11638</v>
      </c>
      <c r="B388">
        <v>129.68</v>
      </c>
      <c r="C388">
        <f t="shared" ref="C388:C451" si="20">B388/$B$2*$C$2</f>
        <v>0.37811989736412416</v>
      </c>
      <c r="D388">
        <f t="shared" si="18"/>
        <v>2.8306567957235743E-2</v>
      </c>
      <c r="E388">
        <f t="shared" si="19"/>
        <v>0.43249250038662945</v>
      </c>
    </row>
    <row r="389" spans="1:5" x14ac:dyDescent="0.25">
      <c r="A389">
        <v>11668</v>
      </c>
      <c r="B389">
        <v>128.88999999999999</v>
      </c>
      <c r="C389">
        <f t="shared" si="20"/>
        <v>0.37581642174014462</v>
      </c>
      <c r="D389">
        <f t="shared" si="18"/>
        <v>2.7792389132012908E-2</v>
      </c>
      <c r="E389">
        <f t="shared" si="19"/>
        <v>0.4246364266265592</v>
      </c>
    </row>
    <row r="390" spans="1:5" x14ac:dyDescent="0.25">
      <c r="A390">
        <v>11699</v>
      </c>
      <c r="B390">
        <v>128.53</v>
      </c>
      <c r="C390">
        <f t="shared" si="20"/>
        <v>0.374766736645673</v>
      </c>
      <c r="D390">
        <f t="shared" si="18"/>
        <v>2.7560159929903311E-2</v>
      </c>
      <c r="E390">
        <f t="shared" si="19"/>
        <v>0.42108822578374044</v>
      </c>
    </row>
    <row r="391" spans="1:5" x14ac:dyDescent="0.25">
      <c r="A391">
        <v>11728</v>
      </c>
      <c r="B391">
        <v>127.81</v>
      </c>
      <c r="C391">
        <f t="shared" si="20"/>
        <v>0.37266736645672965</v>
      </c>
      <c r="D391">
        <f t="shared" si="18"/>
        <v>2.7099589689581493E-2</v>
      </c>
      <c r="E391">
        <f t="shared" si="19"/>
        <v>0.41405123086646944</v>
      </c>
    </row>
    <row r="392" spans="1:5" x14ac:dyDescent="0.25">
      <c r="A392">
        <v>11758</v>
      </c>
      <c r="B392">
        <v>127.07</v>
      </c>
      <c r="C392">
        <f t="shared" si="20"/>
        <v>0.37050968042920457</v>
      </c>
      <c r="D392">
        <f t="shared" si="18"/>
        <v>2.6631602536636042E-2</v>
      </c>
      <c r="E392">
        <f t="shared" si="19"/>
        <v>0.40690091387177135</v>
      </c>
    </row>
    <row r="393" spans="1:5" x14ac:dyDescent="0.25">
      <c r="A393">
        <v>11788</v>
      </c>
      <c r="B393">
        <v>126.42</v>
      </c>
      <c r="C393">
        <f t="shared" si="20"/>
        <v>0.36861441567529746</v>
      </c>
      <c r="D393">
        <f t="shared" si="18"/>
        <v>2.6225004342451633E-2</v>
      </c>
      <c r="E393">
        <f t="shared" si="19"/>
        <v>0.40068855107592943</v>
      </c>
    </row>
    <row r="394" spans="1:5" x14ac:dyDescent="0.25">
      <c r="A394">
        <v>11818</v>
      </c>
      <c r="B394">
        <v>126.25</v>
      </c>
      <c r="C394">
        <f t="shared" si="20"/>
        <v>0.36811873104735249</v>
      </c>
      <c r="D394">
        <f t="shared" si="18"/>
        <v>2.6119350372138514E-2</v>
      </c>
      <c r="E394">
        <f t="shared" si="19"/>
        <v>0.39907427731919815</v>
      </c>
    </row>
    <row r="395" spans="1:5" x14ac:dyDescent="0.25">
      <c r="A395">
        <v>11849</v>
      </c>
      <c r="B395">
        <v>125.34</v>
      </c>
      <c r="C395">
        <f t="shared" si="20"/>
        <v>0.36546536039188249</v>
      </c>
      <c r="D395">
        <f t="shared" si="18"/>
        <v>2.5558612988822834E-2</v>
      </c>
      <c r="E395">
        <f t="shared" si="19"/>
        <v>0.39050684119141205</v>
      </c>
    </row>
    <row r="396" spans="1:5" x14ac:dyDescent="0.25">
      <c r="A396">
        <v>11879</v>
      </c>
      <c r="B396">
        <v>124.82</v>
      </c>
      <c r="C396">
        <f t="shared" si="20"/>
        <v>0.36394914858875671</v>
      </c>
      <c r="D396">
        <f t="shared" si="18"/>
        <v>2.5241824654924822E-2</v>
      </c>
      <c r="E396">
        <f t="shared" si="19"/>
        <v>0.38566667198305549</v>
      </c>
    </row>
    <row r="397" spans="1:5" x14ac:dyDescent="0.25">
      <c r="A397">
        <v>11908</v>
      </c>
      <c r="B397">
        <v>124.44</v>
      </c>
      <c r="C397">
        <f t="shared" si="20"/>
        <v>0.3628411476557033</v>
      </c>
      <c r="D397">
        <f t="shared" si="18"/>
        <v>2.5011988372363479E-2</v>
      </c>
      <c r="E397">
        <f t="shared" si="19"/>
        <v>0.38215503225779113</v>
      </c>
    </row>
    <row r="398" spans="1:5" x14ac:dyDescent="0.25">
      <c r="A398">
        <v>11938</v>
      </c>
      <c r="B398">
        <v>123.72</v>
      </c>
      <c r="C398">
        <f t="shared" si="20"/>
        <v>0.36074177746676001</v>
      </c>
      <c r="D398">
        <f t="shared" si="18"/>
        <v>2.4580343336993996E-2</v>
      </c>
      <c r="E398">
        <f t="shared" si="19"/>
        <v>0.37555998191793877</v>
      </c>
    </row>
    <row r="399" spans="1:5" x14ac:dyDescent="0.25">
      <c r="A399">
        <v>11968</v>
      </c>
      <c r="B399">
        <v>123.09</v>
      </c>
      <c r="C399">
        <f t="shared" si="20"/>
        <v>0.35890482855143457</v>
      </c>
      <c r="D399">
        <f t="shared" si="18"/>
        <v>2.4206752280541595E-2</v>
      </c>
      <c r="E399">
        <f t="shared" si="19"/>
        <v>0.36985193103832376</v>
      </c>
    </row>
    <row r="400" spans="1:5" x14ac:dyDescent="0.25">
      <c r="A400">
        <v>11998</v>
      </c>
      <c r="B400">
        <v>122.76</v>
      </c>
      <c r="C400">
        <f t="shared" si="20"/>
        <v>0.35794261721483561</v>
      </c>
      <c r="D400">
        <f t="shared" si="18"/>
        <v>2.4012581399973618E-2</v>
      </c>
      <c r="E400">
        <f t="shared" si="19"/>
        <v>0.36688521851542139</v>
      </c>
    </row>
    <row r="401" spans="1:5" x14ac:dyDescent="0.25">
      <c r="A401">
        <v>12029</v>
      </c>
      <c r="B401">
        <v>122.16</v>
      </c>
      <c r="C401">
        <f t="shared" si="20"/>
        <v>0.35619314205738278</v>
      </c>
      <c r="D401">
        <f t="shared" si="18"/>
        <v>2.3662208833072709E-2</v>
      </c>
      <c r="E401">
        <f t="shared" si="19"/>
        <v>0.36153192002459811</v>
      </c>
    </row>
    <row r="402" spans="1:5" x14ac:dyDescent="0.25">
      <c r="A402">
        <v>12059</v>
      </c>
      <c r="B402">
        <v>121.9</v>
      </c>
      <c r="C402">
        <f t="shared" si="20"/>
        <v>0.35543503615581995</v>
      </c>
      <c r="D402">
        <f t="shared" si="18"/>
        <v>2.3511445336816886E-2</v>
      </c>
      <c r="E402">
        <f t="shared" si="19"/>
        <v>0.35922842348057277</v>
      </c>
    </row>
    <row r="403" spans="1:5" x14ac:dyDescent="0.25">
      <c r="A403">
        <v>12088</v>
      </c>
      <c r="B403">
        <v>121.35</v>
      </c>
      <c r="C403">
        <f t="shared" si="20"/>
        <v>0.35383135059482157</v>
      </c>
      <c r="D403">
        <f t="shared" si="18"/>
        <v>2.3194635540951969E-2</v>
      </c>
      <c r="E403">
        <f t="shared" si="19"/>
        <v>0.35438792635751654</v>
      </c>
    </row>
    <row r="404" spans="1:5" x14ac:dyDescent="0.25">
      <c r="A404">
        <v>12118</v>
      </c>
      <c r="B404">
        <v>121.06</v>
      </c>
      <c r="C404">
        <f t="shared" si="20"/>
        <v>0.35298577093538608</v>
      </c>
      <c r="D404">
        <f t="shared" si="18"/>
        <v>2.3028742280657426E-2</v>
      </c>
      <c r="E404">
        <f t="shared" si="19"/>
        <v>0.35185326404697187</v>
      </c>
    </row>
    <row r="405" spans="1:5" x14ac:dyDescent="0.25">
      <c r="A405">
        <v>12148</v>
      </c>
      <c r="B405">
        <v>120.77</v>
      </c>
      <c r="C405">
        <f t="shared" si="20"/>
        <v>0.35214019127595053</v>
      </c>
      <c r="D405">
        <f t="shared" si="18"/>
        <v>2.2863641916179622E-2</v>
      </c>
      <c r="E405">
        <f t="shared" si="19"/>
        <v>0.34933071629213192</v>
      </c>
    </row>
    <row r="406" spans="1:5" x14ac:dyDescent="0.25">
      <c r="A406">
        <v>12178</v>
      </c>
      <c r="B406">
        <v>120.1</v>
      </c>
      <c r="C406">
        <f t="shared" si="20"/>
        <v>0.35018661068346163</v>
      </c>
      <c r="D406">
        <f t="shared" si="18"/>
        <v>2.2485224755999612E-2</v>
      </c>
      <c r="E406">
        <f t="shared" si="19"/>
        <v>0.34354892797916109</v>
      </c>
    </row>
    <row r="407" spans="1:5" x14ac:dyDescent="0.25">
      <c r="A407">
        <v>12209</v>
      </c>
      <c r="B407">
        <v>119.83</v>
      </c>
      <c r="C407">
        <f t="shared" si="20"/>
        <v>0.34939934686260787</v>
      </c>
      <c r="D407">
        <f t="shared" si="18"/>
        <v>2.2333916533396992E-2</v>
      </c>
      <c r="E407">
        <f t="shared" si="19"/>
        <v>0.34123710862962614</v>
      </c>
    </row>
    <row r="408" spans="1:5" x14ac:dyDescent="0.25">
      <c r="A408">
        <v>12239</v>
      </c>
      <c r="B408">
        <v>119.25</v>
      </c>
      <c r="C408">
        <f t="shared" si="20"/>
        <v>0.34770818754373689</v>
      </c>
      <c r="D408">
        <f t="shared" si="18"/>
        <v>2.2011182464015761E-2</v>
      </c>
      <c r="E408">
        <f t="shared" si="19"/>
        <v>0.33630609527479233</v>
      </c>
    </row>
    <row r="409" spans="1:5" x14ac:dyDescent="0.25">
      <c r="A409">
        <v>12268</v>
      </c>
      <c r="B409">
        <v>118.92</v>
      </c>
      <c r="C409">
        <f t="shared" si="20"/>
        <v>0.34674597620713787</v>
      </c>
      <c r="D409">
        <f t="shared" si="18"/>
        <v>2.1828953332524565E-2</v>
      </c>
      <c r="E409">
        <f t="shared" si="19"/>
        <v>0.33352183923778433</v>
      </c>
    </row>
    <row r="410" spans="1:5" x14ac:dyDescent="0.25">
      <c r="A410">
        <v>12298</v>
      </c>
      <c r="B410">
        <v>118.68</v>
      </c>
      <c r="C410">
        <f t="shared" si="20"/>
        <v>0.34604618614415678</v>
      </c>
      <c r="D410">
        <f t="shared" si="18"/>
        <v>2.1697056691318002E-2</v>
      </c>
      <c r="E410">
        <f t="shared" si="19"/>
        <v>0.33150660700496104</v>
      </c>
    </row>
    <row r="411" spans="1:5" x14ac:dyDescent="0.25">
      <c r="A411">
        <v>12328</v>
      </c>
      <c r="B411">
        <v>118.49</v>
      </c>
      <c r="C411">
        <f t="shared" si="20"/>
        <v>0.34549218567763007</v>
      </c>
      <c r="D411">
        <f t="shared" si="18"/>
        <v>2.1593016132731617E-2</v>
      </c>
      <c r="E411">
        <f t="shared" si="19"/>
        <v>0.32991698436357875</v>
      </c>
    </row>
    <row r="412" spans="1:5" x14ac:dyDescent="0.25">
      <c r="A412">
        <v>12358</v>
      </c>
      <c r="B412">
        <v>117.97</v>
      </c>
      <c r="C412">
        <f t="shared" si="20"/>
        <v>0.34397597387450435</v>
      </c>
      <c r="D412">
        <f t="shared" si="18"/>
        <v>2.1309975433527469E-2</v>
      </c>
      <c r="E412">
        <f t="shared" si="19"/>
        <v>0.32559244103162421</v>
      </c>
    </row>
    <row r="413" spans="1:5" x14ac:dyDescent="0.25">
      <c r="A413">
        <v>12389</v>
      </c>
      <c r="B413">
        <v>117.35</v>
      </c>
      <c r="C413">
        <f t="shared" si="20"/>
        <v>0.34216818287846978</v>
      </c>
      <c r="D413">
        <f t="shared" si="18"/>
        <v>2.0975749728532032E-2</v>
      </c>
      <c r="E413">
        <f t="shared" si="19"/>
        <v>0.32048584841801808</v>
      </c>
    </row>
    <row r="414" spans="1:5" x14ac:dyDescent="0.25">
      <c r="A414">
        <v>12419</v>
      </c>
      <c r="B414">
        <v>117.31</v>
      </c>
      <c r="C414">
        <f t="shared" si="20"/>
        <v>0.34205155120130631</v>
      </c>
      <c r="D414">
        <f t="shared" si="18"/>
        <v>2.09543076144466E-2</v>
      </c>
      <c r="E414">
        <f t="shared" si="19"/>
        <v>0.32015823704710256</v>
      </c>
    </row>
    <row r="415" spans="1:5" x14ac:dyDescent="0.25">
      <c r="A415">
        <v>12448</v>
      </c>
      <c r="B415">
        <v>116.63</v>
      </c>
      <c r="C415">
        <f t="shared" si="20"/>
        <v>0.34006881268952649</v>
      </c>
      <c r="D415">
        <f t="shared" si="18"/>
        <v>2.0592024092436271E-2</v>
      </c>
      <c r="E415">
        <f t="shared" si="19"/>
        <v>0.31462295256754874</v>
      </c>
    </row>
    <row r="416" spans="1:5" x14ac:dyDescent="0.25">
      <c r="A416">
        <v>12478</v>
      </c>
      <c r="B416">
        <v>116.7</v>
      </c>
      <c r="C416">
        <f t="shared" si="20"/>
        <v>0.34027291812456267</v>
      </c>
      <c r="D416">
        <f t="shared" si="18"/>
        <v>2.0629123646490923E-2</v>
      </c>
      <c r="E416">
        <f t="shared" si="19"/>
        <v>0.31518979199932179</v>
      </c>
    </row>
    <row r="417" spans="1:5" x14ac:dyDescent="0.25">
      <c r="A417">
        <v>12508</v>
      </c>
      <c r="B417">
        <v>115.91</v>
      </c>
      <c r="C417">
        <f t="shared" si="20"/>
        <v>0.33796944250058319</v>
      </c>
      <c r="D417">
        <f t="shared" si="18"/>
        <v>2.0213007088122605E-2</v>
      </c>
      <c r="E417">
        <f t="shared" si="19"/>
        <v>0.30883199931131811</v>
      </c>
    </row>
    <row r="418" spans="1:5" x14ac:dyDescent="0.25">
      <c r="A418">
        <v>12538</v>
      </c>
      <c r="B418">
        <v>115.82</v>
      </c>
      <c r="C418">
        <f t="shared" si="20"/>
        <v>0.33770702122696522</v>
      </c>
      <c r="D418">
        <f t="shared" si="18"/>
        <v>2.0165959590526909E-2</v>
      </c>
      <c r="E418">
        <f t="shared" si="19"/>
        <v>0.30811316649828208</v>
      </c>
    </row>
    <row r="419" spans="1:5" x14ac:dyDescent="0.25">
      <c r="A419">
        <v>12569</v>
      </c>
      <c r="B419">
        <v>115.57</v>
      </c>
      <c r="C419">
        <f t="shared" si="20"/>
        <v>0.33697807324469325</v>
      </c>
      <c r="D419">
        <f t="shared" si="18"/>
        <v>2.0035655267576873E-2</v>
      </c>
      <c r="E419">
        <f t="shared" si="19"/>
        <v>0.30612226309632296</v>
      </c>
    </row>
    <row r="420" spans="1:5" x14ac:dyDescent="0.25">
      <c r="A420">
        <v>12598</v>
      </c>
      <c r="B420">
        <v>115.38</v>
      </c>
      <c r="C420">
        <f t="shared" si="20"/>
        <v>0.33642407277816655</v>
      </c>
      <c r="D420">
        <f t="shared" si="18"/>
        <v>1.9937000266355479E-2</v>
      </c>
      <c r="E420">
        <f t="shared" si="19"/>
        <v>0.30461492571023124</v>
      </c>
    </row>
    <row r="421" spans="1:5" x14ac:dyDescent="0.25">
      <c r="A421">
        <v>12628</v>
      </c>
      <c r="B421">
        <v>114.99</v>
      </c>
      <c r="C421">
        <f t="shared" si="20"/>
        <v>0.33528691392582227</v>
      </c>
      <c r="D421">
        <f t="shared" si="18"/>
        <v>1.9735513586399921E-2</v>
      </c>
      <c r="E421">
        <f t="shared" si="19"/>
        <v>0.3015364360063495</v>
      </c>
    </row>
    <row r="422" spans="1:5" x14ac:dyDescent="0.25">
      <c r="A422">
        <v>12665</v>
      </c>
      <c r="B422">
        <v>114.45</v>
      </c>
      <c r="C422">
        <f t="shared" si="20"/>
        <v>0.33371238628411481</v>
      </c>
      <c r="D422">
        <f t="shared" si="18"/>
        <v>1.9458779724472155E-2</v>
      </c>
      <c r="E422">
        <f t="shared" si="19"/>
        <v>0.29730825404986494</v>
      </c>
    </row>
    <row r="423" spans="1:5" x14ac:dyDescent="0.25">
      <c r="A423">
        <v>12695</v>
      </c>
      <c r="B423">
        <v>125.44</v>
      </c>
      <c r="C423">
        <f t="shared" si="20"/>
        <v>0.36575693958479122</v>
      </c>
      <c r="D423">
        <f t="shared" si="18"/>
        <v>2.5619836085609565E-2</v>
      </c>
      <c r="E423">
        <f t="shared" si="19"/>
        <v>0.3914422612059722</v>
      </c>
    </row>
    <row r="424" spans="1:5" x14ac:dyDescent="0.25">
      <c r="A424">
        <v>12725</v>
      </c>
      <c r="B424">
        <v>134.86000000000001</v>
      </c>
      <c r="C424">
        <f t="shared" si="20"/>
        <v>0.3932236995567997</v>
      </c>
      <c r="D424">
        <f t="shared" si="18"/>
        <v>3.1835939948128916E-2</v>
      </c>
      <c r="E424">
        <f t="shared" si="19"/>
        <v>0.48641733222925976</v>
      </c>
    </row>
    <row r="425" spans="1:5" x14ac:dyDescent="0.25">
      <c r="A425">
        <v>12755</v>
      </c>
      <c r="B425">
        <v>139.21</v>
      </c>
      <c r="C425">
        <f t="shared" si="20"/>
        <v>0.40590739444833224</v>
      </c>
      <c r="D425">
        <f t="shared" si="18"/>
        <v>3.5017046365396737E-2</v>
      </c>
      <c r="E425">
        <f t="shared" si="19"/>
        <v>0.53502105806697398</v>
      </c>
    </row>
    <row r="426" spans="1:5" x14ac:dyDescent="0.25">
      <c r="A426">
        <v>12786</v>
      </c>
      <c r="B426">
        <v>142.69999999999999</v>
      </c>
      <c r="C426">
        <f t="shared" si="20"/>
        <v>0.41608350828084906</v>
      </c>
      <c r="D426">
        <f t="shared" si="18"/>
        <v>3.7717259530981942E-2</v>
      </c>
      <c r="E426">
        <f t="shared" si="19"/>
        <v>0.57627727624662517</v>
      </c>
    </row>
    <row r="427" spans="1:5" x14ac:dyDescent="0.25">
      <c r="A427">
        <v>12815</v>
      </c>
      <c r="B427">
        <v>145.62</v>
      </c>
      <c r="C427">
        <f t="shared" si="20"/>
        <v>0.42459762071378593</v>
      </c>
      <c r="D427">
        <f t="shared" si="18"/>
        <v>4.0080330214765016E-2</v>
      </c>
      <c r="E427">
        <f t="shared" si="19"/>
        <v>0.61238233674578879</v>
      </c>
    </row>
    <row r="428" spans="1:5" x14ac:dyDescent="0.25">
      <c r="A428">
        <v>12845</v>
      </c>
      <c r="B428">
        <v>148.30000000000001</v>
      </c>
      <c r="C428">
        <f t="shared" si="20"/>
        <v>0.43241194308374159</v>
      </c>
      <c r="D428">
        <f t="shared" si="18"/>
        <v>4.2334229894056448E-2</v>
      </c>
      <c r="E428">
        <f t="shared" si="19"/>
        <v>0.64681938716426579</v>
      </c>
    </row>
    <row r="429" spans="1:5" x14ac:dyDescent="0.25">
      <c r="A429">
        <v>12875</v>
      </c>
      <c r="B429">
        <v>149.97999999999999</v>
      </c>
      <c r="C429">
        <f t="shared" si="20"/>
        <v>0.43731047352460928</v>
      </c>
      <c r="D429">
        <f t="shared" si="18"/>
        <v>4.3789325794239213E-2</v>
      </c>
      <c r="E429">
        <f t="shared" si="19"/>
        <v>0.66905161486220233</v>
      </c>
    </row>
    <row r="430" spans="1:5" x14ac:dyDescent="0.25">
      <c r="A430">
        <v>12905</v>
      </c>
      <c r="B430">
        <v>151.56</v>
      </c>
      <c r="C430">
        <f t="shared" si="20"/>
        <v>0.44191742477256829</v>
      </c>
      <c r="D430">
        <f t="shared" si="18"/>
        <v>4.5187883519984033E-2</v>
      </c>
      <c r="E430">
        <f t="shared" si="19"/>
        <v>0.69042000288636041</v>
      </c>
    </row>
    <row r="431" spans="1:5" x14ac:dyDescent="0.25">
      <c r="A431">
        <v>12936</v>
      </c>
      <c r="B431">
        <v>153.09</v>
      </c>
      <c r="C431">
        <f t="shared" si="20"/>
        <v>0.4463785864240728</v>
      </c>
      <c r="D431">
        <f t="shared" si="18"/>
        <v>4.6570261862542303E-2</v>
      </c>
      <c r="E431">
        <f t="shared" si="19"/>
        <v>0.71154118814472811</v>
      </c>
    </row>
    <row r="432" spans="1:5" x14ac:dyDescent="0.25">
      <c r="A432">
        <v>12966</v>
      </c>
      <c r="B432">
        <v>155.07</v>
      </c>
      <c r="C432">
        <f t="shared" si="20"/>
        <v>0.4521518544436669</v>
      </c>
      <c r="D432">
        <f t="shared" si="18"/>
        <v>4.8400692059119094E-2</v>
      </c>
      <c r="E432">
        <f t="shared" si="19"/>
        <v>0.73950810146663526</v>
      </c>
    </row>
    <row r="433" spans="1:5" x14ac:dyDescent="0.25">
      <c r="A433">
        <v>12995</v>
      </c>
      <c r="B433">
        <v>156</v>
      </c>
      <c r="C433">
        <f t="shared" si="20"/>
        <v>0.45486354093771869</v>
      </c>
      <c r="D433">
        <f t="shared" si="18"/>
        <v>4.927674423993085E-2</v>
      </c>
      <c r="E433">
        <f t="shared" si="19"/>
        <v>0.75289319282496736</v>
      </c>
    </row>
    <row r="434" spans="1:5" x14ac:dyDescent="0.25">
      <c r="A434">
        <v>13025</v>
      </c>
      <c r="B434">
        <v>157.49</v>
      </c>
      <c r="C434">
        <f t="shared" si="20"/>
        <v>0.45920807091205978</v>
      </c>
      <c r="D434">
        <f t="shared" si="18"/>
        <v>5.070224153186953E-2</v>
      </c>
      <c r="E434">
        <f t="shared" si="19"/>
        <v>0.77467318710107791</v>
      </c>
    </row>
    <row r="435" spans="1:5" x14ac:dyDescent="0.25">
      <c r="A435">
        <v>13055</v>
      </c>
      <c r="B435">
        <v>158.09</v>
      </c>
      <c r="C435">
        <f t="shared" si="20"/>
        <v>0.4609575460695125</v>
      </c>
      <c r="D435">
        <f t="shared" si="18"/>
        <v>5.1283943042387939E-2</v>
      </c>
      <c r="E435">
        <f t="shared" si="19"/>
        <v>0.78356093149816852</v>
      </c>
    </row>
    <row r="436" spans="1:5" x14ac:dyDescent="0.25">
      <c r="A436">
        <v>13085</v>
      </c>
      <c r="B436">
        <v>159.74</v>
      </c>
      <c r="C436">
        <f t="shared" si="20"/>
        <v>0.46576860275250764</v>
      </c>
      <c r="D436">
        <f t="shared" si="18"/>
        <v>5.2906526693461131E-2</v>
      </c>
      <c r="E436">
        <f t="shared" si="19"/>
        <v>0.80835218352841431</v>
      </c>
    </row>
    <row r="437" spans="1:5" x14ac:dyDescent="0.25">
      <c r="A437">
        <v>13116</v>
      </c>
      <c r="B437">
        <v>159.97999999999999</v>
      </c>
      <c r="C437">
        <f t="shared" si="20"/>
        <v>0.46646839281548869</v>
      </c>
      <c r="D437">
        <f t="shared" si="18"/>
        <v>5.3145352034219891E-2</v>
      </c>
      <c r="E437">
        <f t="shared" si="19"/>
        <v>0.81200116594608107</v>
      </c>
    </row>
    <row r="438" spans="1:5" x14ac:dyDescent="0.25">
      <c r="A438">
        <v>13146</v>
      </c>
      <c r="B438">
        <v>160.63</v>
      </c>
      <c r="C438">
        <f t="shared" si="20"/>
        <v>0.46836365756939585</v>
      </c>
      <c r="D438">
        <f t="shared" si="18"/>
        <v>5.3795777526135777E-2</v>
      </c>
      <c r="E438">
        <f t="shared" si="19"/>
        <v>0.82193893543261465</v>
      </c>
    </row>
    <row r="439" spans="1:5" x14ac:dyDescent="0.25">
      <c r="A439">
        <v>13175</v>
      </c>
      <c r="B439">
        <v>161.54</v>
      </c>
      <c r="C439">
        <f t="shared" si="20"/>
        <v>0.47101702822486585</v>
      </c>
      <c r="D439">
        <f t="shared" si="18"/>
        <v>5.4715257374841897E-2</v>
      </c>
      <c r="E439">
        <f t="shared" si="19"/>
        <v>0.83598755268013147</v>
      </c>
    </row>
    <row r="440" spans="1:5" x14ac:dyDescent="0.25">
      <c r="A440">
        <v>13205</v>
      </c>
      <c r="B440">
        <v>162.46</v>
      </c>
      <c r="C440">
        <f t="shared" si="20"/>
        <v>0.47369955679962683</v>
      </c>
      <c r="D440">
        <f t="shared" si="18"/>
        <v>5.5655431921072036E-2</v>
      </c>
      <c r="E440">
        <f t="shared" si="19"/>
        <v>0.8503523616146953</v>
      </c>
    </row>
    <row r="441" spans="1:5" x14ac:dyDescent="0.25">
      <c r="A441">
        <v>13235</v>
      </c>
      <c r="B441">
        <v>162.78</v>
      </c>
      <c r="C441">
        <f t="shared" si="20"/>
        <v>0.47463261021693492</v>
      </c>
      <c r="D441">
        <f t="shared" si="18"/>
        <v>5.598495625999151E-2</v>
      </c>
      <c r="E441">
        <f t="shared" si="19"/>
        <v>0.85538712264587513</v>
      </c>
    </row>
    <row r="442" spans="1:5" x14ac:dyDescent="0.25">
      <c r="A442">
        <v>13266</v>
      </c>
      <c r="B442">
        <v>162.88</v>
      </c>
      <c r="C442">
        <f t="shared" si="20"/>
        <v>0.47492418940984371</v>
      </c>
      <c r="D442">
        <f t="shared" si="18"/>
        <v>5.6088198715431595E-2</v>
      </c>
      <c r="E442">
        <f t="shared" si="19"/>
        <v>0.85696455116941761</v>
      </c>
    </row>
    <row r="443" spans="1:5" x14ac:dyDescent="0.25">
      <c r="A443">
        <v>13296</v>
      </c>
      <c r="B443">
        <v>163.61000000000001</v>
      </c>
      <c r="C443">
        <f t="shared" si="20"/>
        <v>0.47705271751807798</v>
      </c>
      <c r="D443">
        <f t="shared" si="18"/>
        <v>5.6845716486751498E-2</v>
      </c>
      <c r="E443">
        <f t="shared" si="19"/>
        <v>0.86853857015682745</v>
      </c>
    </row>
    <row r="444" spans="1:5" x14ac:dyDescent="0.25">
      <c r="A444">
        <v>13325</v>
      </c>
      <c r="B444">
        <v>164.64</v>
      </c>
      <c r="C444">
        <f t="shared" si="20"/>
        <v>0.48005598320503845</v>
      </c>
      <c r="D444">
        <f t="shared" si="18"/>
        <v>5.7926099118366728E-2</v>
      </c>
      <c r="E444">
        <f t="shared" si="19"/>
        <v>0.88504560083703798</v>
      </c>
    </row>
    <row r="445" spans="1:5" x14ac:dyDescent="0.25">
      <c r="A445">
        <v>13355</v>
      </c>
      <c r="B445">
        <v>165.22</v>
      </c>
      <c r="C445">
        <f t="shared" si="20"/>
        <v>0.48174714252390954</v>
      </c>
      <c r="D445">
        <f t="shared" si="18"/>
        <v>5.8540451045041408E-2</v>
      </c>
      <c r="E445">
        <f t="shared" si="19"/>
        <v>0.89443220684615532</v>
      </c>
    </row>
    <row r="446" spans="1:5" x14ac:dyDescent="0.25">
      <c r="A446">
        <v>13385</v>
      </c>
      <c r="B446">
        <v>165.72</v>
      </c>
      <c r="C446">
        <f t="shared" si="20"/>
        <v>0.48320503848845348</v>
      </c>
      <c r="D446">
        <f t="shared" si="18"/>
        <v>5.9073538342427408E-2</v>
      </c>
      <c r="E446">
        <f t="shared" si="19"/>
        <v>0.90257718078008953</v>
      </c>
    </row>
    <row r="447" spans="1:5" x14ac:dyDescent="0.25">
      <c r="A447">
        <v>13416</v>
      </c>
      <c r="B447">
        <v>165.41</v>
      </c>
      <c r="C447">
        <f t="shared" si="20"/>
        <v>0.48230114299043625</v>
      </c>
      <c r="D447">
        <f t="shared" si="18"/>
        <v>5.8742644753216784E-2</v>
      </c>
      <c r="E447">
        <f t="shared" si="19"/>
        <v>0.89752149914550172</v>
      </c>
    </row>
    <row r="448" spans="1:5" x14ac:dyDescent="0.25">
      <c r="A448">
        <v>13446</v>
      </c>
      <c r="B448">
        <v>165.8</v>
      </c>
      <c r="C448">
        <f t="shared" si="20"/>
        <v>0.48343830184278058</v>
      </c>
      <c r="D448">
        <f t="shared" si="18"/>
        <v>5.9159131478137492E-2</v>
      </c>
      <c r="E448">
        <f t="shared" si="19"/>
        <v>0.90388494756181703</v>
      </c>
    </row>
    <row r="449" spans="1:5" x14ac:dyDescent="0.25">
      <c r="A449">
        <v>13475</v>
      </c>
      <c r="B449">
        <v>166.13</v>
      </c>
      <c r="C449">
        <f t="shared" si="20"/>
        <v>0.48440051317937954</v>
      </c>
      <c r="D449">
        <f t="shared" si="18"/>
        <v>5.9513077119842002E-2</v>
      </c>
      <c r="E449">
        <f t="shared" si="19"/>
        <v>0.90929283861427523</v>
      </c>
    </row>
    <row r="450" spans="1:5" x14ac:dyDescent="0.25">
      <c r="A450">
        <v>13505</v>
      </c>
      <c r="B450">
        <v>166.03</v>
      </c>
      <c r="C450">
        <f t="shared" si="20"/>
        <v>0.48410893398647076</v>
      </c>
      <c r="D450">
        <f t="shared" si="18"/>
        <v>5.9405672206020312E-2</v>
      </c>
      <c r="E450">
        <f t="shared" si="19"/>
        <v>0.9076518124113554</v>
      </c>
    </row>
    <row r="451" spans="1:5" x14ac:dyDescent="0.25">
      <c r="A451">
        <v>13535</v>
      </c>
      <c r="B451">
        <v>166.62</v>
      </c>
      <c r="C451">
        <f t="shared" si="20"/>
        <v>0.48582925122463266</v>
      </c>
      <c r="D451">
        <f t="shared" ref="D451:D514" si="21">4/3*PI()*(C451/2)^3</f>
        <v>6.0041232850562516E-2</v>
      </c>
      <c r="E451">
        <f t="shared" ref="E451:E514" si="22">D451/$D$2</f>
        <v>0.91736246375985742</v>
      </c>
    </row>
    <row r="452" spans="1:5" x14ac:dyDescent="0.25">
      <c r="A452">
        <v>13565</v>
      </c>
      <c r="B452">
        <v>166.63</v>
      </c>
      <c r="C452">
        <f t="shared" ref="C452:C515" si="23">B452/$B$2*$C$2</f>
        <v>0.48585840914392353</v>
      </c>
      <c r="D452">
        <f t="shared" si="21"/>
        <v>6.0052043948222868E-2</v>
      </c>
      <c r="E452">
        <f t="shared" si="22"/>
        <v>0.91752764516461527</v>
      </c>
    </row>
    <row r="453" spans="1:5" x14ac:dyDescent="0.25">
      <c r="A453">
        <v>13596</v>
      </c>
      <c r="B453">
        <v>167.2</v>
      </c>
      <c r="C453">
        <f t="shared" si="23"/>
        <v>0.48752041054350359</v>
      </c>
      <c r="D453">
        <f t="shared" si="21"/>
        <v>6.0670424007846877E-2</v>
      </c>
      <c r="E453">
        <f t="shared" si="22"/>
        <v>0.92697579651168305</v>
      </c>
    </row>
    <row r="454" spans="1:5" x14ac:dyDescent="0.25">
      <c r="A454">
        <v>13626</v>
      </c>
      <c r="B454">
        <v>167.32</v>
      </c>
      <c r="C454">
        <f t="shared" si="23"/>
        <v>0.48787030557499417</v>
      </c>
      <c r="D454">
        <f t="shared" si="21"/>
        <v>6.0801147883474363E-2</v>
      </c>
      <c r="E454">
        <f t="shared" si="22"/>
        <v>0.92897311020636253</v>
      </c>
    </row>
    <row r="455" spans="1:5" x14ac:dyDescent="0.25">
      <c r="A455">
        <v>13655</v>
      </c>
      <c r="B455">
        <v>167.01</v>
      </c>
      <c r="C455">
        <f t="shared" si="23"/>
        <v>0.48696641007697689</v>
      </c>
      <c r="D455">
        <f t="shared" si="21"/>
        <v>6.0463827963099515E-2</v>
      </c>
      <c r="E455">
        <f t="shared" si="22"/>
        <v>0.92381924146418437</v>
      </c>
    </row>
    <row r="456" spans="1:5" x14ac:dyDescent="0.25">
      <c r="A456">
        <v>13685</v>
      </c>
      <c r="B456">
        <v>167.06</v>
      </c>
      <c r="C456">
        <f t="shared" si="23"/>
        <v>0.48711219967343133</v>
      </c>
      <c r="D456">
        <f t="shared" si="21"/>
        <v>6.0518149798583748E-2</v>
      </c>
      <c r="E456">
        <f t="shared" si="22"/>
        <v>0.92464921797315791</v>
      </c>
    </row>
    <row r="457" spans="1:5" x14ac:dyDescent="0.25">
      <c r="A457">
        <v>13715</v>
      </c>
      <c r="B457">
        <v>167.68</v>
      </c>
      <c r="C457">
        <f t="shared" si="23"/>
        <v>0.4889199906694659</v>
      </c>
      <c r="D457">
        <f t="shared" si="21"/>
        <v>6.1194445900022647E-2</v>
      </c>
      <c r="E457">
        <f t="shared" si="22"/>
        <v>0.93498226125678463</v>
      </c>
    </row>
    <row r="458" spans="1:5" x14ac:dyDescent="0.25">
      <c r="A458">
        <v>13745</v>
      </c>
      <c r="B458">
        <v>168.01</v>
      </c>
      <c r="C458">
        <f t="shared" si="23"/>
        <v>0.48988220200606486</v>
      </c>
      <c r="D458">
        <f t="shared" si="21"/>
        <v>6.1556455728864236E-2</v>
      </c>
      <c r="E458">
        <f t="shared" si="22"/>
        <v>0.94051336401275165</v>
      </c>
    </row>
    <row r="459" spans="1:5" x14ac:dyDescent="0.25">
      <c r="A459">
        <v>13776</v>
      </c>
      <c r="B459">
        <v>168.04</v>
      </c>
      <c r="C459">
        <f t="shared" si="23"/>
        <v>0.48996967576393752</v>
      </c>
      <c r="D459">
        <f t="shared" si="21"/>
        <v>6.1589436327136815E-2</v>
      </c>
      <c r="E459">
        <f t="shared" si="22"/>
        <v>0.94101727043590777</v>
      </c>
    </row>
    <row r="460" spans="1:5" x14ac:dyDescent="0.25">
      <c r="A460">
        <v>13806</v>
      </c>
      <c r="B460">
        <v>168.23</v>
      </c>
      <c r="C460">
        <f t="shared" si="23"/>
        <v>0.49052367623046417</v>
      </c>
      <c r="D460">
        <f t="shared" si="21"/>
        <v>6.1798587049620303E-2</v>
      </c>
      <c r="E460">
        <f t="shared" si="22"/>
        <v>0.94421285808401856</v>
      </c>
    </row>
    <row r="461" spans="1:5" x14ac:dyDescent="0.25">
      <c r="A461">
        <v>13835</v>
      </c>
      <c r="B461">
        <v>168.23</v>
      </c>
      <c r="C461">
        <f t="shared" si="23"/>
        <v>0.49052367623046417</v>
      </c>
      <c r="D461">
        <f t="shared" si="21"/>
        <v>6.1798587049620303E-2</v>
      </c>
      <c r="E461">
        <f t="shared" si="22"/>
        <v>0.94421285808401856</v>
      </c>
    </row>
    <row r="462" spans="1:5" x14ac:dyDescent="0.25">
      <c r="A462">
        <v>13865</v>
      </c>
      <c r="B462">
        <v>168.61</v>
      </c>
      <c r="C462">
        <f t="shared" si="23"/>
        <v>0.49163167716351769</v>
      </c>
      <c r="D462">
        <f t="shared" si="21"/>
        <v>6.2218307927366615E-2</v>
      </c>
      <c r="E462">
        <f t="shared" si="22"/>
        <v>0.95062572071558926</v>
      </c>
    </row>
    <row r="463" spans="1:5" x14ac:dyDescent="0.25">
      <c r="A463">
        <v>13895</v>
      </c>
      <c r="B463">
        <v>168.23</v>
      </c>
      <c r="C463">
        <f t="shared" si="23"/>
        <v>0.49052367623046417</v>
      </c>
      <c r="D463">
        <f t="shared" si="21"/>
        <v>6.1798587049620303E-2</v>
      </c>
      <c r="E463">
        <f t="shared" si="22"/>
        <v>0.94421285808401856</v>
      </c>
    </row>
    <row r="464" spans="1:5" x14ac:dyDescent="0.25">
      <c r="A464">
        <v>13926</v>
      </c>
      <c r="B464">
        <v>168.59</v>
      </c>
      <c r="C464">
        <f t="shared" si="23"/>
        <v>0.4915733613249359</v>
      </c>
      <c r="D464">
        <f t="shared" si="21"/>
        <v>6.2196170120092528E-2</v>
      </c>
      <c r="E464">
        <f t="shared" si="22"/>
        <v>0.95028747993572815</v>
      </c>
    </row>
    <row r="465" spans="1:5" x14ac:dyDescent="0.25">
      <c r="A465">
        <v>13956</v>
      </c>
      <c r="B465">
        <v>168.69</v>
      </c>
      <c r="C465">
        <f t="shared" si="23"/>
        <v>0.49186494051784468</v>
      </c>
      <c r="D465">
        <f t="shared" si="21"/>
        <v>6.2306911687296504E-2</v>
      </c>
      <c r="E465">
        <f t="shared" si="22"/>
        <v>0.95197948644704877</v>
      </c>
    </row>
    <row r="466" spans="1:5" x14ac:dyDescent="0.25">
      <c r="A466">
        <v>13985</v>
      </c>
      <c r="B466">
        <v>169.1</v>
      </c>
      <c r="C466">
        <f t="shared" si="23"/>
        <v>0.4930604152087707</v>
      </c>
      <c r="D466">
        <f t="shared" si="21"/>
        <v>6.2762326467393825E-2</v>
      </c>
      <c r="E466">
        <f t="shared" si="22"/>
        <v>0.95893771173437004</v>
      </c>
    </row>
    <row r="467" spans="1:5" x14ac:dyDescent="0.25">
      <c r="A467">
        <v>14015</v>
      </c>
      <c r="B467">
        <v>169.01</v>
      </c>
      <c r="C467">
        <f t="shared" si="23"/>
        <v>0.49279799393515278</v>
      </c>
      <c r="D467">
        <f t="shared" si="21"/>
        <v>6.2662167918147979E-2</v>
      </c>
      <c r="E467">
        <f t="shared" si="22"/>
        <v>0.95740740182665274</v>
      </c>
    </row>
    <row r="468" spans="1:5" x14ac:dyDescent="0.25">
      <c r="A468">
        <v>14045</v>
      </c>
      <c r="B468">
        <v>168.83</v>
      </c>
      <c r="C468">
        <f t="shared" si="23"/>
        <v>0.49227315138791705</v>
      </c>
      <c r="D468">
        <f t="shared" si="21"/>
        <v>6.246217060682991E-2</v>
      </c>
      <c r="E468">
        <f t="shared" si="22"/>
        <v>0.95435166799932225</v>
      </c>
    </row>
    <row r="469" spans="1:5" x14ac:dyDescent="0.25">
      <c r="A469">
        <v>14075</v>
      </c>
      <c r="B469">
        <v>169.19</v>
      </c>
      <c r="C469">
        <f t="shared" si="23"/>
        <v>0.49332283648238862</v>
      </c>
      <c r="D469">
        <f t="shared" si="21"/>
        <v>6.2862591688062436E-2</v>
      </c>
      <c r="E469">
        <f t="shared" si="22"/>
        <v>0.96046965146137253</v>
      </c>
    </row>
    <row r="470" spans="1:5" x14ac:dyDescent="0.25">
      <c r="A470">
        <v>14106</v>
      </c>
      <c r="B470">
        <v>168.77</v>
      </c>
      <c r="C470">
        <f t="shared" si="23"/>
        <v>0.49209820387217174</v>
      </c>
      <c r="D470">
        <f t="shared" si="21"/>
        <v>6.2395599526465631E-2</v>
      </c>
      <c r="E470">
        <f t="shared" si="22"/>
        <v>0.95333453681465574</v>
      </c>
    </row>
    <row r="471" spans="1:5" x14ac:dyDescent="0.25">
      <c r="A471">
        <v>14136</v>
      </c>
      <c r="B471">
        <v>169.39</v>
      </c>
      <c r="C471">
        <f t="shared" si="23"/>
        <v>0.49390599486820619</v>
      </c>
      <c r="D471">
        <f t="shared" si="21"/>
        <v>6.3085785485655285E-2</v>
      </c>
      <c r="E471">
        <f t="shared" si="22"/>
        <v>0.96387980149219055</v>
      </c>
    </row>
    <row r="472" spans="1:5" x14ac:dyDescent="0.25">
      <c r="A472">
        <v>14165</v>
      </c>
      <c r="B472">
        <v>169.06</v>
      </c>
      <c r="C472">
        <f t="shared" si="23"/>
        <v>0.49294378353160723</v>
      </c>
      <c r="D472">
        <f t="shared" si="21"/>
        <v>6.2717798390681215E-2</v>
      </c>
      <c r="E472">
        <f t="shared" si="22"/>
        <v>0.95825737283691215</v>
      </c>
    </row>
    <row r="473" spans="1:5" x14ac:dyDescent="0.25">
      <c r="A473">
        <v>14195</v>
      </c>
      <c r="B473">
        <v>169.32</v>
      </c>
      <c r="C473">
        <f t="shared" si="23"/>
        <v>0.49370188943317006</v>
      </c>
      <c r="D473">
        <f t="shared" si="21"/>
        <v>6.3007607665260951E-2</v>
      </c>
      <c r="E473">
        <f t="shared" si="22"/>
        <v>0.96268533238282328</v>
      </c>
    </row>
    <row r="474" spans="1:5" x14ac:dyDescent="0.25">
      <c r="A474">
        <v>14225</v>
      </c>
      <c r="B474">
        <v>169.4</v>
      </c>
      <c r="C474">
        <f t="shared" si="23"/>
        <v>0.49393515278749711</v>
      </c>
      <c r="D474">
        <f t="shared" si="21"/>
        <v>6.3096959021847129E-2</v>
      </c>
      <c r="E474">
        <f t="shared" si="22"/>
        <v>0.96405052054979834</v>
      </c>
    </row>
    <row r="475" spans="1:5" x14ac:dyDescent="0.25">
      <c r="A475">
        <v>14256</v>
      </c>
      <c r="B475">
        <v>168.67</v>
      </c>
      <c r="C475">
        <f t="shared" si="23"/>
        <v>0.49180662467926289</v>
      </c>
      <c r="D475">
        <f t="shared" si="21"/>
        <v>6.2284752866442909E-2</v>
      </c>
      <c r="E475">
        <f t="shared" si="22"/>
        <v>0.95164092460334282</v>
      </c>
    </row>
    <row r="476" spans="1:5" x14ac:dyDescent="0.25">
      <c r="A476">
        <v>14286</v>
      </c>
      <c r="B476">
        <v>169.04</v>
      </c>
      <c r="C476">
        <f t="shared" si="23"/>
        <v>0.49288546769302544</v>
      </c>
      <c r="D476">
        <f t="shared" si="21"/>
        <v>6.2695542252354172E-2</v>
      </c>
      <c r="E476">
        <f t="shared" si="22"/>
        <v>0.95791732409173913</v>
      </c>
    </row>
    <row r="477" spans="1:5" x14ac:dyDescent="0.25">
      <c r="A477">
        <v>14316</v>
      </c>
      <c r="B477">
        <v>169.4</v>
      </c>
      <c r="C477">
        <f t="shared" si="23"/>
        <v>0.49393515278749711</v>
      </c>
      <c r="D477">
        <f t="shared" si="21"/>
        <v>6.3096959021847129E-2</v>
      </c>
      <c r="E477">
        <f t="shared" si="22"/>
        <v>0.96405052054979834</v>
      </c>
    </row>
    <row r="478" spans="1:5" x14ac:dyDescent="0.25">
      <c r="A478">
        <v>14345</v>
      </c>
      <c r="B478">
        <v>169.39</v>
      </c>
      <c r="C478">
        <f t="shared" si="23"/>
        <v>0.49390599486820619</v>
      </c>
      <c r="D478">
        <f t="shared" si="21"/>
        <v>6.3085785485655285E-2</v>
      </c>
      <c r="E478">
        <f t="shared" si="22"/>
        <v>0.96387980149219055</v>
      </c>
    </row>
    <row r="479" spans="1:5" x14ac:dyDescent="0.25">
      <c r="A479">
        <v>14375</v>
      </c>
      <c r="B479">
        <v>169.04</v>
      </c>
      <c r="C479">
        <f t="shared" si="23"/>
        <v>0.49288546769302544</v>
      </c>
      <c r="D479">
        <f t="shared" si="21"/>
        <v>6.2695542252354172E-2</v>
      </c>
      <c r="E479">
        <f t="shared" si="22"/>
        <v>0.95791732409173913</v>
      </c>
    </row>
    <row r="480" spans="1:5" x14ac:dyDescent="0.25">
      <c r="A480">
        <v>14405</v>
      </c>
      <c r="B480">
        <v>169.31</v>
      </c>
      <c r="C480">
        <f t="shared" si="23"/>
        <v>0.49367273151387919</v>
      </c>
      <c r="D480">
        <f t="shared" si="21"/>
        <v>6.2996444680405564E-2</v>
      </c>
      <c r="E480">
        <f t="shared" si="22"/>
        <v>0.96251477453776135</v>
      </c>
    </row>
    <row r="481" spans="1:5" x14ac:dyDescent="0.25">
      <c r="A481">
        <v>14436</v>
      </c>
      <c r="B481">
        <v>169.4</v>
      </c>
      <c r="C481">
        <f t="shared" si="23"/>
        <v>0.49393515278749711</v>
      </c>
      <c r="D481">
        <f t="shared" si="21"/>
        <v>6.3096959021847129E-2</v>
      </c>
      <c r="E481">
        <f t="shared" si="22"/>
        <v>0.96405052054979834</v>
      </c>
    </row>
    <row r="482" spans="1:5" x14ac:dyDescent="0.25">
      <c r="A482">
        <v>14475</v>
      </c>
      <c r="B482">
        <v>170.2</v>
      </c>
      <c r="C482">
        <f t="shared" si="23"/>
        <v>0.49626778633076746</v>
      </c>
      <c r="D482">
        <f t="shared" si="21"/>
        <v>6.3995122988549494E-2</v>
      </c>
      <c r="E482">
        <f t="shared" si="22"/>
        <v>0.97777345511053815</v>
      </c>
    </row>
    <row r="483" spans="1:5" x14ac:dyDescent="0.25">
      <c r="A483">
        <v>14505</v>
      </c>
      <c r="B483">
        <v>166.52</v>
      </c>
      <c r="C483">
        <f t="shared" si="23"/>
        <v>0.48553767203172388</v>
      </c>
      <c r="D483">
        <f t="shared" si="21"/>
        <v>5.9933193230054624E-2</v>
      </c>
      <c r="E483">
        <f t="shared" si="22"/>
        <v>0.9157117399531115</v>
      </c>
    </row>
    <row r="484" spans="1:5" x14ac:dyDescent="0.25">
      <c r="A484">
        <v>14535</v>
      </c>
      <c r="B484">
        <v>161.62</v>
      </c>
      <c r="C484">
        <f t="shared" si="23"/>
        <v>0.47125029157919296</v>
      </c>
      <c r="D484">
        <f t="shared" si="21"/>
        <v>5.4796588104572816E-2</v>
      </c>
      <c r="E484">
        <f t="shared" si="22"/>
        <v>0.83723019469567839</v>
      </c>
    </row>
    <row r="485" spans="1:5" x14ac:dyDescent="0.25">
      <c r="A485">
        <v>14565</v>
      </c>
      <c r="B485">
        <v>157.72</v>
      </c>
      <c r="C485">
        <f t="shared" si="23"/>
        <v>0.45987870305574996</v>
      </c>
      <c r="D485">
        <f t="shared" si="21"/>
        <v>5.092470431247078E-2</v>
      </c>
      <c r="E485">
        <f t="shared" si="22"/>
        <v>0.7780721680149969</v>
      </c>
    </row>
    <row r="486" spans="1:5" x14ac:dyDescent="0.25">
      <c r="A486">
        <v>14596</v>
      </c>
      <c r="B486">
        <v>155.06</v>
      </c>
      <c r="C486">
        <f t="shared" si="23"/>
        <v>0.45212269652437603</v>
      </c>
      <c r="D486">
        <f t="shared" si="21"/>
        <v>4.8391329015801149E-2</v>
      </c>
      <c r="E486">
        <f t="shared" si="22"/>
        <v>0.73936504470249753</v>
      </c>
    </row>
    <row r="487" spans="1:5" x14ac:dyDescent="0.25">
      <c r="A487">
        <v>14626</v>
      </c>
      <c r="B487">
        <v>152.69999999999999</v>
      </c>
      <c r="C487">
        <f t="shared" si="23"/>
        <v>0.44524142757172847</v>
      </c>
      <c r="D487">
        <f t="shared" si="21"/>
        <v>4.6215251627095125E-2</v>
      </c>
      <c r="E487">
        <f t="shared" si="22"/>
        <v>0.70611703129804304</v>
      </c>
    </row>
    <row r="488" spans="1:5" x14ac:dyDescent="0.25">
      <c r="A488">
        <v>14655</v>
      </c>
      <c r="B488">
        <v>150.57</v>
      </c>
      <c r="C488">
        <f t="shared" si="23"/>
        <v>0.43903079076277118</v>
      </c>
      <c r="D488">
        <f t="shared" si="21"/>
        <v>4.4308144359442608E-2</v>
      </c>
      <c r="E488">
        <f t="shared" si="22"/>
        <v>0.67697857862731892</v>
      </c>
    </row>
    <row r="489" spans="1:5" x14ac:dyDescent="0.25">
      <c r="A489">
        <v>14685</v>
      </c>
      <c r="B489">
        <v>148.91</v>
      </c>
      <c r="C489">
        <f t="shared" si="23"/>
        <v>0.43419057616048523</v>
      </c>
      <c r="D489">
        <f t="shared" si="21"/>
        <v>4.2858779728677021E-2</v>
      </c>
      <c r="E489">
        <f t="shared" si="22"/>
        <v>0.65483391827574422</v>
      </c>
    </row>
    <row r="490" spans="1:5" x14ac:dyDescent="0.25">
      <c r="A490">
        <v>14715</v>
      </c>
      <c r="B490">
        <v>147.29</v>
      </c>
      <c r="C490">
        <f t="shared" si="23"/>
        <v>0.42946699323536275</v>
      </c>
      <c r="D490">
        <f t="shared" si="21"/>
        <v>4.147515304975815E-2</v>
      </c>
      <c r="E490">
        <f t="shared" si="22"/>
        <v>0.63369365984274317</v>
      </c>
    </row>
    <row r="491" spans="1:5" x14ac:dyDescent="0.25">
      <c r="A491">
        <v>14746</v>
      </c>
      <c r="B491">
        <v>145.88999999999999</v>
      </c>
      <c r="C491">
        <f t="shared" si="23"/>
        <v>0.42538488453463957</v>
      </c>
      <c r="D491">
        <f t="shared" si="21"/>
        <v>4.0303687579736028E-2</v>
      </c>
      <c r="E491">
        <f t="shared" si="22"/>
        <v>0.61579498590205606</v>
      </c>
    </row>
    <row r="492" spans="1:5" x14ac:dyDescent="0.25">
      <c r="A492">
        <v>14776</v>
      </c>
      <c r="B492">
        <v>144.30000000000001</v>
      </c>
      <c r="C492">
        <f t="shared" si="23"/>
        <v>0.42074877536738986</v>
      </c>
      <c r="D492">
        <f t="shared" si="21"/>
        <v>3.9000233218519038E-2</v>
      </c>
      <c r="E492">
        <f t="shared" si="22"/>
        <v>0.59587967025254829</v>
      </c>
    </row>
    <row r="493" spans="1:5" x14ac:dyDescent="0.25">
      <c r="A493">
        <v>14806</v>
      </c>
      <c r="B493">
        <v>143.04</v>
      </c>
      <c r="C493">
        <f t="shared" si="23"/>
        <v>0.417074877536739</v>
      </c>
      <c r="D493">
        <f t="shared" si="21"/>
        <v>3.798750018108709E-2</v>
      </c>
      <c r="E493">
        <f t="shared" si="22"/>
        <v>0.58040624923433093</v>
      </c>
    </row>
    <row r="494" spans="1:5" x14ac:dyDescent="0.25">
      <c r="A494">
        <v>14835</v>
      </c>
      <c r="B494">
        <v>142.03</v>
      </c>
      <c r="C494">
        <f t="shared" si="23"/>
        <v>0.41412992768836021</v>
      </c>
      <c r="D494">
        <f t="shared" si="21"/>
        <v>3.718848377513799E-2</v>
      </c>
      <c r="E494">
        <f t="shared" si="22"/>
        <v>0.56819817781497217</v>
      </c>
    </row>
    <row r="495" spans="1:5" x14ac:dyDescent="0.25">
      <c r="A495">
        <v>14865</v>
      </c>
      <c r="B495">
        <v>140.62</v>
      </c>
      <c r="C495">
        <f t="shared" si="23"/>
        <v>0.41001866106834622</v>
      </c>
      <c r="D495">
        <f t="shared" si="21"/>
        <v>3.6091878908479258E-2</v>
      </c>
      <c r="E495">
        <f t="shared" si="22"/>
        <v>0.55144328964082512</v>
      </c>
    </row>
    <row r="496" spans="1:5" x14ac:dyDescent="0.25">
      <c r="A496">
        <v>14895</v>
      </c>
      <c r="B496">
        <v>139.61000000000001</v>
      </c>
      <c r="C496">
        <f t="shared" si="23"/>
        <v>0.40707371121996738</v>
      </c>
      <c r="D496">
        <f t="shared" si="21"/>
        <v>3.5319763921917026E-2</v>
      </c>
      <c r="E496">
        <f t="shared" si="22"/>
        <v>0.53964624163314079</v>
      </c>
    </row>
    <row r="497" spans="1:5" x14ac:dyDescent="0.25">
      <c r="A497">
        <v>14926</v>
      </c>
      <c r="B497">
        <v>138.54</v>
      </c>
      <c r="C497">
        <f t="shared" si="23"/>
        <v>0.40395381385584322</v>
      </c>
      <c r="D497">
        <f t="shared" si="21"/>
        <v>3.4513878086147601E-2</v>
      </c>
      <c r="E497">
        <f t="shared" si="22"/>
        <v>0.52733321305741776</v>
      </c>
    </row>
    <row r="498" spans="1:5" x14ac:dyDescent="0.25">
      <c r="A498">
        <v>14956</v>
      </c>
      <c r="B498">
        <v>137.63</v>
      </c>
      <c r="C498">
        <f t="shared" si="23"/>
        <v>0.40130044320037322</v>
      </c>
      <c r="D498">
        <f t="shared" si="21"/>
        <v>3.3838222396655786E-2</v>
      </c>
      <c r="E498">
        <f t="shared" si="22"/>
        <v>0.51700995454758247</v>
      </c>
    </row>
    <row r="499" spans="1:5" x14ac:dyDescent="0.25">
      <c r="A499">
        <v>14986</v>
      </c>
      <c r="B499">
        <v>136.62</v>
      </c>
      <c r="C499">
        <f t="shared" si="23"/>
        <v>0.39835549335199444</v>
      </c>
      <c r="D499">
        <f t="shared" si="21"/>
        <v>3.3098708935265404E-2</v>
      </c>
      <c r="E499">
        <f t="shared" si="22"/>
        <v>0.50571102115270783</v>
      </c>
    </row>
    <row r="500" spans="1:5" x14ac:dyDescent="0.25">
      <c r="A500">
        <v>15015</v>
      </c>
      <c r="B500">
        <v>135.97</v>
      </c>
      <c r="C500">
        <f t="shared" si="23"/>
        <v>0.39646022859808727</v>
      </c>
      <c r="D500">
        <f t="shared" si="21"/>
        <v>3.2628529648057007E-2</v>
      </c>
      <c r="E500">
        <f t="shared" si="22"/>
        <v>0.49852721081363838</v>
      </c>
    </row>
    <row r="501" spans="1:5" x14ac:dyDescent="0.25">
      <c r="A501">
        <v>15045</v>
      </c>
      <c r="B501">
        <v>135.04</v>
      </c>
      <c r="C501">
        <f t="shared" si="23"/>
        <v>0.39374854210403548</v>
      </c>
      <c r="D501">
        <f t="shared" si="21"/>
        <v>3.1963586125297282E-2</v>
      </c>
      <c r="E501">
        <f t="shared" si="22"/>
        <v>0.48836762215532015</v>
      </c>
    </row>
    <row r="502" spans="1:5" x14ac:dyDescent="0.25">
      <c r="A502">
        <v>15075</v>
      </c>
      <c r="B502">
        <v>134.13</v>
      </c>
      <c r="C502">
        <f t="shared" si="23"/>
        <v>0.39109517144856543</v>
      </c>
      <c r="D502">
        <f t="shared" si="21"/>
        <v>3.1321747527908894E-2</v>
      </c>
      <c r="E502">
        <f t="shared" si="22"/>
        <v>0.4785610507529332</v>
      </c>
    </row>
    <row r="503" spans="1:5" x14ac:dyDescent="0.25">
      <c r="A503">
        <v>15105</v>
      </c>
      <c r="B503">
        <v>133.07</v>
      </c>
      <c r="C503">
        <f t="shared" si="23"/>
        <v>0.38800443200373219</v>
      </c>
      <c r="D503">
        <f t="shared" si="21"/>
        <v>3.0585013846038841E-2</v>
      </c>
      <c r="E503">
        <f t="shared" si="22"/>
        <v>0.46730458926058976</v>
      </c>
    </row>
    <row r="504" spans="1:5" x14ac:dyDescent="0.25">
      <c r="A504">
        <v>15136</v>
      </c>
      <c r="B504">
        <v>132.53</v>
      </c>
      <c r="C504">
        <f t="shared" si="23"/>
        <v>0.38642990436202473</v>
      </c>
      <c r="D504">
        <f t="shared" si="21"/>
        <v>3.0214179480471642E-2</v>
      </c>
      <c r="E504">
        <f t="shared" si="22"/>
        <v>0.46163865751514654</v>
      </c>
    </row>
    <row r="505" spans="1:5" x14ac:dyDescent="0.25">
      <c r="A505">
        <v>15166</v>
      </c>
      <c r="B505">
        <v>131.74</v>
      </c>
      <c r="C505">
        <f t="shared" si="23"/>
        <v>0.38412642873804531</v>
      </c>
      <c r="D505">
        <f t="shared" si="21"/>
        <v>2.9677081414469168E-2</v>
      </c>
      <c r="E505">
        <f t="shared" si="22"/>
        <v>0.45343240355072501</v>
      </c>
    </row>
    <row r="506" spans="1:5" x14ac:dyDescent="0.25">
      <c r="A506">
        <v>15195</v>
      </c>
      <c r="B506">
        <v>131.06</v>
      </c>
      <c r="C506">
        <f t="shared" si="23"/>
        <v>0.38214369022626549</v>
      </c>
      <c r="D506">
        <f t="shared" si="21"/>
        <v>2.9219898409419361E-2</v>
      </c>
      <c r="E506">
        <f t="shared" si="22"/>
        <v>0.44644716177620181</v>
      </c>
    </row>
    <row r="507" spans="1:5" x14ac:dyDescent="0.25">
      <c r="A507">
        <v>15225</v>
      </c>
      <c r="B507">
        <v>130.79</v>
      </c>
      <c r="C507">
        <f t="shared" si="23"/>
        <v>0.38135642640541173</v>
      </c>
      <c r="D507">
        <f t="shared" si="21"/>
        <v>2.9039680250477821E-2</v>
      </c>
      <c r="E507">
        <f t="shared" si="22"/>
        <v>0.44369363113647697</v>
      </c>
    </row>
    <row r="508" spans="1:5" x14ac:dyDescent="0.25">
      <c r="A508">
        <v>15255</v>
      </c>
      <c r="B508">
        <v>129.91</v>
      </c>
      <c r="C508">
        <f t="shared" si="23"/>
        <v>0.37879052950781433</v>
      </c>
      <c r="D508">
        <f t="shared" si="21"/>
        <v>2.8457448535796286E-2</v>
      </c>
      <c r="E508">
        <f t="shared" si="22"/>
        <v>0.43479778581649908</v>
      </c>
    </row>
    <row r="509" spans="1:5" x14ac:dyDescent="0.25">
      <c r="A509">
        <v>15286</v>
      </c>
      <c r="B509">
        <v>128.85</v>
      </c>
      <c r="C509">
        <f t="shared" si="23"/>
        <v>0.3756997900629811</v>
      </c>
      <c r="D509">
        <f t="shared" si="21"/>
        <v>2.7766521711848978E-2</v>
      </c>
      <c r="E509">
        <f t="shared" si="22"/>
        <v>0.4242412015592833</v>
      </c>
    </row>
    <row r="510" spans="1:5" x14ac:dyDescent="0.25">
      <c r="A510">
        <v>15316</v>
      </c>
      <c r="B510">
        <v>128.16999999999999</v>
      </c>
      <c r="C510">
        <f t="shared" si="23"/>
        <v>0.37371705155120127</v>
      </c>
      <c r="D510">
        <f t="shared" si="21"/>
        <v>2.732922799359784E-2</v>
      </c>
      <c r="E510">
        <f t="shared" si="22"/>
        <v>0.4175598457023838</v>
      </c>
    </row>
    <row r="511" spans="1:5" x14ac:dyDescent="0.25">
      <c r="A511">
        <v>15346</v>
      </c>
      <c r="B511">
        <v>127.68</v>
      </c>
      <c r="C511">
        <f t="shared" si="23"/>
        <v>0.37228831350594827</v>
      </c>
      <c r="D511">
        <f t="shared" si="21"/>
        <v>2.7016981961793307E-2</v>
      </c>
      <c r="E511">
        <f t="shared" si="22"/>
        <v>0.41278907775782181</v>
      </c>
    </row>
    <row r="512" spans="1:5" x14ac:dyDescent="0.25">
      <c r="A512">
        <v>15375</v>
      </c>
      <c r="B512">
        <v>127.38</v>
      </c>
      <c r="C512">
        <f t="shared" si="23"/>
        <v>0.37141357592722185</v>
      </c>
      <c r="D512">
        <f t="shared" si="21"/>
        <v>2.6826989819438089E-2</v>
      </c>
      <c r="E512">
        <f t="shared" si="22"/>
        <v>0.4098862116517944</v>
      </c>
    </row>
    <row r="513" spans="1:5" x14ac:dyDescent="0.25">
      <c r="A513">
        <v>15405</v>
      </c>
      <c r="B513">
        <v>126.54</v>
      </c>
      <c r="C513">
        <f t="shared" si="23"/>
        <v>0.36896431070678798</v>
      </c>
      <c r="D513">
        <f t="shared" si="21"/>
        <v>2.6299754903731248E-2</v>
      </c>
      <c r="E513">
        <f t="shared" si="22"/>
        <v>0.40183065552327768</v>
      </c>
    </row>
    <row r="514" spans="1:5" x14ac:dyDescent="0.25">
      <c r="A514">
        <v>15435</v>
      </c>
      <c r="B514">
        <v>126.21</v>
      </c>
      <c r="C514">
        <f t="shared" si="23"/>
        <v>0.36800209937018896</v>
      </c>
      <c r="D514">
        <f t="shared" si="21"/>
        <v>2.6094531923845404E-2</v>
      </c>
      <c r="E514">
        <f t="shared" si="22"/>
        <v>0.39869507936152915</v>
      </c>
    </row>
    <row r="515" spans="1:5" x14ac:dyDescent="0.25">
      <c r="A515">
        <v>15466</v>
      </c>
      <c r="B515">
        <v>125.46</v>
      </c>
      <c r="C515">
        <f t="shared" si="23"/>
        <v>0.36581525542337301</v>
      </c>
      <c r="D515">
        <f t="shared" ref="D515:D578" si="24">4/3*PI()*(C515/2)^3</f>
        <v>2.5632092425420468E-2</v>
      </c>
      <c r="E515">
        <f t="shared" ref="E515:E578" si="25">D515/$D$2</f>
        <v>0.39162952428422365</v>
      </c>
    </row>
    <row r="516" spans="1:5" x14ac:dyDescent="0.25">
      <c r="A516">
        <v>15496</v>
      </c>
      <c r="B516">
        <v>124.93</v>
      </c>
      <c r="C516">
        <f t="shared" ref="C516:C579" si="26">B516/$B$2*$C$2</f>
        <v>0.36426988570095642</v>
      </c>
      <c r="D516">
        <f t="shared" si="24"/>
        <v>2.5308617998052188E-2</v>
      </c>
      <c r="E516">
        <f t="shared" si="25"/>
        <v>0.38668719909259341</v>
      </c>
    </row>
    <row r="517" spans="1:5" x14ac:dyDescent="0.25">
      <c r="A517">
        <v>15525</v>
      </c>
      <c r="B517">
        <v>124.76</v>
      </c>
      <c r="C517">
        <f t="shared" si="26"/>
        <v>0.36377420107301145</v>
      </c>
      <c r="D517">
        <f t="shared" si="24"/>
        <v>2.5205441505195849E-2</v>
      </c>
      <c r="E517">
        <f t="shared" si="25"/>
        <v>0.3851107784030921</v>
      </c>
    </row>
    <row r="518" spans="1:5" x14ac:dyDescent="0.25">
      <c r="A518">
        <v>15555</v>
      </c>
      <c r="B518">
        <v>124.13</v>
      </c>
      <c r="C518">
        <f t="shared" si="26"/>
        <v>0.36193725215768602</v>
      </c>
      <c r="D518">
        <f t="shared" si="24"/>
        <v>2.4825527025117783E-2</v>
      </c>
      <c r="E518">
        <f t="shared" si="25"/>
        <v>0.37930611272725734</v>
      </c>
    </row>
    <row r="519" spans="1:5" x14ac:dyDescent="0.25">
      <c r="A519">
        <v>15585</v>
      </c>
      <c r="B519">
        <v>123.45</v>
      </c>
      <c r="C519">
        <f t="shared" si="26"/>
        <v>0.35995451364590625</v>
      </c>
      <c r="D519">
        <f t="shared" si="24"/>
        <v>2.4419765750449945E-2</v>
      </c>
      <c r="E519">
        <f t="shared" si="25"/>
        <v>0.37310653711970654</v>
      </c>
    </row>
    <row r="520" spans="1:5" x14ac:dyDescent="0.25">
      <c r="A520">
        <v>15616</v>
      </c>
      <c r="B520">
        <v>122.96</v>
      </c>
      <c r="C520">
        <f t="shared" si="26"/>
        <v>0.35852577560065313</v>
      </c>
      <c r="D520">
        <f t="shared" si="24"/>
        <v>2.4130136257388749E-2</v>
      </c>
      <c r="E520">
        <f t="shared" si="25"/>
        <v>0.36868132443306117</v>
      </c>
    </row>
    <row r="521" spans="1:5" x14ac:dyDescent="0.25">
      <c r="A521">
        <v>15646</v>
      </c>
      <c r="B521">
        <v>122.82</v>
      </c>
      <c r="C521">
        <f t="shared" si="26"/>
        <v>0.35811756473058082</v>
      </c>
      <c r="D521">
        <f t="shared" si="24"/>
        <v>2.4047807675144573E-2</v>
      </c>
      <c r="E521">
        <f t="shared" si="25"/>
        <v>0.36742343635415797</v>
      </c>
    </row>
    <row r="522" spans="1:5" x14ac:dyDescent="0.25">
      <c r="A522">
        <v>15676</v>
      </c>
      <c r="B522">
        <v>121.69</v>
      </c>
      <c r="C522">
        <f t="shared" si="26"/>
        <v>0.35482271985071145</v>
      </c>
      <c r="D522">
        <f t="shared" si="24"/>
        <v>2.3390143385451565E-2</v>
      </c>
      <c r="E522">
        <f t="shared" si="25"/>
        <v>0.35737506618459036</v>
      </c>
    </row>
    <row r="523" spans="1:5" x14ac:dyDescent="0.25">
      <c r="A523">
        <v>15705</v>
      </c>
      <c r="B523">
        <v>121.64</v>
      </c>
      <c r="C523">
        <f t="shared" si="26"/>
        <v>0.35467693025425706</v>
      </c>
      <c r="D523">
        <f t="shared" si="24"/>
        <v>2.3361323596450247E-2</v>
      </c>
      <c r="E523">
        <f t="shared" si="25"/>
        <v>0.35693473224426153</v>
      </c>
    </row>
    <row r="524" spans="1:5" x14ac:dyDescent="0.25">
      <c r="A524">
        <v>15735</v>
      </c>
      <c r="B524">
        <v>121.04</v>
      </c>
      <c r="C524">
        <f t="shared" si="26"/>
        <v>0.35292745509680434</v>
      </c>
      <c r="D524">
        <f t="shared" si="24"/>
        <v>2.3017330614720031E-2</v>
      </c>
      <c r="E524">
        <f t="shared" si="25"/>
        <v>0.35167890663485829</v>
      </c>
    </row>
    <row r="525" spans="1:5" x14ac:dyDescent="0.25">
      <c r="A525">
        <v>15765</v>
      </c>
      <c r="B525">
        <v>120.61</v>
      </c>
      <c r="C525">
        <f t="shared" si="26"/>
        <v>0.35167366456729648</v>
      </c>
      <c r="D525">
        <f t="shared" si="24"/>
        <v>2.2772890776787173E-2</v>
      </c>
      <c r="E525">
        <f t="shared" si="25"/>
        <v>0.34794414101928106</v>
      </c>
    </row>
    <row r="526" spans="1:5" x14ac:dyDescent="0.25">
      <c r="A526">
        <v>15796</v>
      </c>
      <c r="B526">
        <v>120.09</v>
      </c>
      <c r="C526">
        <f t="shared" si="26"/>
        <v>0.35015745276417076</v>
      </c>
      <c r="D526">
        <f t="shared" si="24"/>
        <v>2.2479608597981444E-2</v>
      </c>
      <c r="E526">
        <f t="shared" si="25"/>
        <v>0.34346311940542257</v>
      </c>
    </row>
    <row r="527" spans="1:5" x14ac:dyDescent="0.25">
      <c r="A527">
        <v>15826</v>
      </c>
      <c r="B527">
        <v>119.92</v>
      </c>
      <c r="C527">
        <f t="shared" si="26"/>
        <v>0.34966176813622585</v>
      </c>
      <c r="D527">
        <f t="shared" si="24"/>
        <v>2.2384276940908578E-2</v>
      </c>
      <c r="E527">
        <f t="shared" si="25"/>
        <v>0.34200655897761889</v>
      </c>
    </row>
    <row r="528" spans="1:5" x14ac:dyDescent="0.25">
      <c r="A528">
        <v>15856</v>
      </c>
      <c r="B528">
        <v>119.49</v>
      </c>
      <c r="C528">
        <f t="shared" si="26"/>
        <v>0.34840797760671799</v>
      </c>
      <c r="D528">
        <f t="shared" si="24"/>
        <v>2.2144347815971854E-2</v>
      </c>
      <c r="E528">
        <f t="shared" si="25"/>
        <v>0.33834071197998122</v>
      </c>
    </row>
    <row r="529" spans="1:5" x14ac:dyDescent="0.25">
      <c r="A529">
        <v>15885</v>
      </c>
      <c r="B529">
        <v>119.11</v>
      </c>
      <c r="C529">
        <f t="shared" si="26"/>
        <v>0.34729997667366458</v>
      </c>
      <c r="D529">
        <f t="shared" si="24"/>
        <v>2.1933749779994349E-2</v>
      </c>
      <c r="E529">
        <f t="shared" si="25"/>
        <v>0.33512301101057979</v>
      </c>
    </row>
    <row r="530" spans="1:5" x14ac:dyDescent="0.25">
      <c r="A530">
        <v>15915</v>
      </c>
      <c r="B530">
        <v>118.75</v>
      </c>
      <c r="C530">
        <f t="shared" si="26"/>
        <v>0.3462502915791929</v>
      </c>
      <c r="D530">
        <f t="shared" si="24"/>
        <v>2.1735471503291026E-2</v>
      </c>
      <c r="E530">
        <f t="shared" si="25"/>
        <v>0.33209354209745245</v>
      </c>
    </row>
    <row r="531" spans="1:5" x14ac:dyDescent="0.25">
      <c r="A531">
        <v>15946</v>
      </c>
      <c r="B531">
        <v>118.29</v>
      </c>
      <c r="C531">
        <f t="shared" si="26"/>
        <v>0.3449090272918125</v>
      </c>
      <c r="D531">
        <f t="shared" si="24"/>
        <v>2.1483859631823615E-2</v>
      </c>
      <c r="E531">
        <f t="shared" si="25"/>
        <v>0.32824919588132689</v>
      </c>
    </row>
    <row r="532" spans="1:5" x14ac:dyDescent="0.25">
      <c r="A532">
        <v>15976</v>
      </c>
      <c r="B532">
        <v>117.8</v>
      </c>
      <c r="C532">
        <f t="shared" si="26"/>
        <v>0.34348028924655938</v>
      </c>
      <c r="D532">
        <f t="shared" si="24"/>
        <v>2.1217982269179265E-2</v>
      </c>
      <c r="E532">
        <f t="shared" si="25"/>
        <v>0.32418688901530279</v>
      </c>
    </row>
    <row r="533" spans="1:5" x14ac:dyDescent="0.25">
      <c r="A533">
        <v>16006</v>
      </c>
      <c r="B533">
        <v>117.56</v>
      </c>
      <c r="C533">
        <f t="shared" si="26"/>
        <v>0.34278049918357828</v>
      </c>
      <c r="D533">
        <f t="shared" si="24"/>
        <v>2.1088560844217431E-2</v>
      </c>
      <c r="E533">
        <f t="shared" si="25"/>
        <v>0.32220947530093419</v>
      </c>
    </row>
    <row r="534" spans="1:5" x14ac:dyDescent="0.25">
      <c r="A534">
        <v>16036</v>
      </c>
      <c r="B534">
        <v>117.29</v>
      </c>
      <c r="C534">
        <f t="shared" si="26"/>
        <v>0.34199323536272458</v>
      </c>
      <c r="D534">
        <f t="shared" si="24"/>
        <v>2.0943592039295265E-2</v>
      </c>
      <c r="E534">
        <f t="shared" si="25"/>
        <v>0.31999451511877541</v>
      </c>
    </row>
    <row r="535" spans="1:5" x14ac:dyDescent="0.25">
      <c r="A535">
        <v>16065</v>
      </c>
      <c r="B535">
        <v>117.17</v>
      </c>
      <c r="C535">
        <f t="shared" si="26"/>
        <v>0.341643340331234</v>
      </c>
      <c r="D535">
        <f t="shared" si="24"/>
        <v>2.0879375295615694E-2</v>
      </c>
      <c r="E535">
        <f t="shared" si="25"/>
        <v>0.31901335554893195</v>
      </c>
    </row>
    <row r="536" spans="1:5" x14ac:dyDescent="0.25">
      <c r="A536">
        <v>16095</v>
      </c>
      <c r="B536">
        <v>116.61</v>
      </c>
      <c r="C536">
        <f t="shared" si="26"/>
        <v>0.34001049685094475</v>
      </c>
      <c r="D536">
        <f t="shared" si="24"/>
        <v>2.0581432395725369E-2</v>
      </c>
      <c r="E536">
        <f t="shared" si="25"/>
        <v>0.31446112336237081</v>
      </c>
    </row>
    <row r="537" spans="1:5" x14ac:dyDescent="0.25">
      <c r="A537">
        <v>16126</v>
      </c>
      <c r="B537">
        <v>116.4</v>
      </c>
      <c r="C537">
        <f t="shared" si="26"/>
        <v>0.33939818054583626</v>
      </c>
      <c r="D537">
        <f t="shared" si="24"/>
        <v>2.0470438778193177E-2</v>
      </c>
      <c r="E537">
        <f t="shared" si="25"/>
        <v>0.31276526580570846</v>
      </c>
    </row>
    <row r="538" spans="1:5" x14ac:dyDescent="0.25">
      <c r="A538">
        <v>16156</v>
      </c>
      <c r="B538">
        <v>116.21</v>
      </c>
      <c r="C538">
        <f t="shared" si="26"/>
        <v>0.33884418007930955</v>
      </c>
      <c r="D538">
        <f t="shared" si="24"/>
        <v>2.0370360474782485E-2</v>
      </c>
      <c r="E538">
        <f t="shared" si="25"/>
        <v>0.31123618196403846</v>
      </c>
    </row>
    <row r="539" spans="1:5" x14ac:dyDescent="0.25">
      <c r="A539">
        <v>16186</v>
      </c>
      <c r="B539">
        <v>115.62</v>
      </c>
      <c r="C539">
        <f t="shared" si="26"/>
        <v>0.3371238628411477</v>
      </c>
      <c r="D539">
        <f t="shared" si="24"/>
        <v>2.0061671090941119E-2</v>
      </c>
      <c r="E539">
        <f t="shared" si="25"/>
        <v>0.30651975559747735</v>
      </c>
    </row>
    <row r="540" spans="1:5" x14ac:dyDescent="0.25">
      <c r="A540">
        <v>16216</v>
      </c>
      <c r="B540">
        <v>115.42</v>
      </c>
      <c r="C540">
        <f t="shared" si="26"/>
        <v>0.33654070445533008</v>
      </c>
      <c r="D540">
        <f t="shared" si="24"/>
        <v>1.9957742765403821E-2</v>
      </c>
      <c r="E540">
        <f t="shared" si="25"/>
        <v>0.30493184775077098</v>
      </c>
    </row>
    <row r="541" spans="1:5" x14ac:dyDescent="0.25">
      <c r="A541">
        <v>16245</v>
      </c>
      <c r="B541">
        <v>115.37</v>
      </c>
      <c r="C541">
        <f t="shared" si="26"/>
        <v>0.33639491485887568</v>
      </c>
      <c r="D541">
        <f t="shared" si="24"/>
        <v>1.9931816888203169E-2</v>
      </c>
      <c r="E541">
        <f t="shared" si="25"/>
        <v>0.30453572952576519</v>
      </c>
    </row>
    <row r="542" spans="1:5" x14ac:dyDescent="0.25">
      <c r="A542">
        <v>16280</v>
      </c>
      <c r="B542">
        <v>114.69</v>
      </c>
      <c r="C542">
        <f t="shared" si="26"/>
        <v>0.33441217634709586</v>
      </c>
      <c r="D542">
        <f t="shared" si="24"/>
        <v>1.9581450946662658E-2</v>
      </c>
      <c r="E542">
        <f t="shared" si="25"/>
        <v>0.29918253226299224</v>
      </c>
    </row>
    <row r="543" spans="1:5" x14ac:dyDescent="0.25">
      <c r="A543">
        <v>16310</v>
      </c>
      <c r="B543">
        <v>126.28</v>
      </c>
      <c r="C543">
        <f t="shared" si="26"/>
        <v>0.36820620480522515</v>
      </c>
      <c r="D543">
        <f t="shared" si="24"/>
        <v>2.6137974531899186E-2</v>
      </c>
      <c r="E543">
        <f t="shared" si="25"/>
        <v>0.39935883351953522</v>
      </c>
    </row>
    <row r="544" spans="1:5" x14ac:dyDescent="0.25">
      <c r="A544">
        <v>16340</v>
      </c>
      <c r="B544">
        <v>137.49</v>
      </c>
      <c r="C544">
        <f t="shared" si="26"/>
        <v>0.40089223233030097</v>
      </c>
      <c r="D544">
        <f t="shared" si="24"/>
        <v>3.3735064643823122E-2</v>
      </c>
      <c r="E544">
        <f t="shared" si="25"/>
        <v>0.51543382018455164</v>
      </c>
    </row>
    <row r="545" spans="1:5" x14ac:dyDescent="0.25">
      <c r="A545">
        <v>16371</v>
      </c>
      <c r="B545">
        <v>142.12</v>
      </c>
      <c r="C545">
        <f t="shared" si="26"/>
        <v>0.41439234896197813</v>
      </c>
      <c r="D545">
        <f t="shared" si="24"/>
        <v>3.7259224143818978E-2</v>
      </c>
      <c r="E545">
        <f t="shared" si="25"/>
        <v>0.56927901103273759</v>
      </c>
    </row>
    <row r="546" spans="1:5" x14ac:dyDescent="0.25">
      <c r="A546">
        <v>16401</v>
      </c>
      <c r="B546">
        <v>144.72999999999999</v>
      </c>
      <c r="C546">
        <f t="shared" si="26"/>
        <v>0.42200256589689761</v>
      </c>
      <c r="D546">
        <f t="shared" si="24"/>
        <v>3.9349923929418676E-2</v>
      </c>
      <c r="E546">
        <f t="shared" si="25"/>
        <v>0.60122255075107589</v>
      </c>
    </row>
    <row r="547" spans="1:5" x14ac:dyDescent="0.25">
      <c r="A547">
        <v>16431</v>
      </c>
      <c r="B547">
        <v>147.30000000000001</v>
      </c>
      <c r="C547">
        <f t="shared" si="26"/>
        <v>0.42949615115465367</v>
      </c>
      <c r="D547">
        <f t="shared" si="24"/>
        <v>4.1483601274823818E-2</v>
      </c>
      <c r="E547">
        <f t="shared" si="25"/>
        <v>0.63382273921358034</v>
      </c>
    </row>
    <row r="548" spans="1:5" x14ac:dyDescent="0.25">
      <c r="A548">
        <v>16460</v>
      </c>
      <c r="B548">
        <v>149.94</v>
      </c>
      <c r="C548">
        <f t="shared" si="26"/>
        <v>0.43719384184744581</v>
      </c>
      <c r="D548">
        <f t="shared" si="24"/>
        <v>4.375429900550331E-2</v>
      </c>
      <c r="E548">
        <f t="shared" si="25"/>
        <v>0.66851644495167861</v>
      </c>
    </row>
    <row r="549" spans="1:5" x14ac:dyDescent="0.25">
      <c r="A549">
        <v>16490</v>
      </c>
      <c r="B549">
        <v>152.63</v>
      </c>
      <c r="C549">
        <f t="shared" si="26"/>
        <v>0.44503732213669234</v>
      </c>
      <c r="D549">
        <f t="shared" si="24"/>
        <v>4.6151723437775641E-2</v>
      </c>
      <c r="E549">
        <f t="shared" si="25"/>
        <v>0.70514639206387919</v>
      </c>
    </row>
    <row r="550" spans="1:5" x14ac:dyDescent="0.25">
      <c r="A550">
        <v>16521</v>
      </c>
      <c r="B550">
        <v>153.88</v>
      </c>
      <c r="C550">
        <f t="shared" si="26"/>
        <v>0.44868206204805228</v>
      </c>
      <c r="D550">
        <f t="shared" si="24"/>
        <v>4.729494706375139E-2</v>
      </c>
      <c r="E550">
        <f t="shared" si="25"/>
        <v>0.72261356241269337</v>
      </c>
    </row>
    <row r="551" spans="1:5" x14ac:dyDescent="0.25">
      <c r="A551">
        <v>16551</v>
      </c>
      <c r="B551">
        <v>155.76</v>
      </c>
      <c r="C551">
        <f t="shared" si="26"/>
        <v>0.45416375087473759</v>
      </c>
      <c r="D551">
        <f t="shared" si="24"/>
        <v>4.9049662827278732E-2</v>
      </c>
      <c r="E551">
        <f t="shared" si="25"/>
        <v>0.7494236444114114</v>
      </c>
    </row>
    <row r="552" spans="1:5" x14ac:dyDescent="0.25">
      <c r="A552">
        <v>16581</v>
      </c>
      <c r="B552">
        <v>157.29</v>
      </c>
      <c r="C552">
        <f t="shared" si="26"/>
        <v>0.45862491252624216</v>
      </c>
      <c r="D552">
        <f t="shared" si="24"/>
        <v>5.0509323070122715E-2</v>
      </c>
      <c r="E552">
        <f t="shared" si="25"/>
        <v>0.77172561012821161</v>
      </c>
    </row>
    <row r="553" spans="1:5" x14ac:dyDescent="0.25">
      <c r="A553">
        <v>16611</v>
      </c>
      <c r="B553">
        <v>158.4</v>
      </c>
      <c r="C553">
        <f t="shared" si="26"/>
        <v>0.46186144156752978</v>
      </c>
      <c r="D553">
        <f t="shared" si="24"/>
        <v>5.1586224349579116E-2</v>
      </c>
      <c r="E553">
        <f t="shared" si="25"/>
        <v>0.78817944966556897</v>
      </c>
    </row>
    <row r="554" spans="1:5" x14ac:dyDescent="0.25">
      <c r="A554">
        <v>16640</v>
      </c>
      <c r="B554">
        <v>159.47</v>
      </c>
      <c r="C554">
        <f t="shared" si="26"/>
        <v>0.46498133893165389</v>
      </c>
      <c r="D554">
        <f t="shared" si="24"/>
        <v>5.2638704650654775E-2</v>
      </c>
      <c r="E554">
        <f t="shared" si="25"/>
        <v>0.80426016413818058</v>
      </c>
    </row>
    <row r="555" spans="1:5" x14ac:dyDescent="0.25">
      <c r="A555">
        <v>16670</v>
      </c>
      <c r="B555">
        <v>160.63</v>
      </c>
      <c r="C555">
        <f t="shared" si="26"/>
        <v>0.46836365756939585</v>
      </c>
      <c r="D555">
        <f t="shared" si="24"/>
        <v>5.3795777526135777E-2</v>
      </c>
      <c r="E555">
        <f t="shared" si="25"/>
        <v>0.82193893543261465</v>
      </c>
    </row>
    <row r="556" spans="1:5" x14ac:dyDescent="0.25">
      <c r="A556">
        <v>16701</v>
      </c>
      <c r="B556">
        <v>162.19999999999999</v>
      </c>
      <c r="C556">
        <f t="shared" si="26"/>
        <v>0.47294145089806389</v>
      </c>
      <c r="D556">
        <f t="shared" si="24"/>
        <v>5.538864748871733E-2</v>
      </c>
      <c r="E556">
        <f t="shared" si="25"/>
        <v>0.84627619574437052</v>
      </c>
    </row>
    <row r="557" spans="1:5" x14ac:dyDescent="0.25">
      <c r="A557">
        <v>16731</v>
      </c>
      <c r="B557">
        <v>162.59</v>
      </c>
      <c r="C557">
        <f t="shared" si="26"/>
        <v>0.47407860975040828</v>
      </c>
      <c r="D557">
        <f t="shared" si="24"/>
        <v>5.5789144784867309E-2</v>
      </c>
      <c r="E557">
        <f t="shared" si="25"/>
        <v>0.85239534368458247</v>
      </c>
    </row>
    <row r="558" spans="1:5" x14ac:dyDescent="0.25">
      <c r="A558">
        <v>16761</v>
      </c>
      <c r="B558">
        <v>164.29</v>
      </c>
      <c r="C558">
        <f t="shared" si="26"/>
        <v>0.4790354560298577</v>
      </c>
      <c r="D558">
        <f t="shared" si="24"/>
        <v>5.7557457255091891E-2</v>
      </c>
      <c r="E558">
        <f t="shared" si="25"/>
        <v>0.87941316805904157</v>
      </c>
    </row>
    <row r="559" spans="1:5" x14ac:dyDescent="0.25">
      <c r="A559">
        <v>16791</v>
      </c>
      <c r="B559">
        <v>163.58000000000001</v>
      </c>
      <c r="C559">
        <f t="shared" si="26"/>
        <v>0.47696524376020533</v>
      </c>
      <c r="D559">
        <f t="shared" si="24"/>
        <v>5.681445203815004E-2</v>
      </c>
      <c r="E559">
        <f t="shared" si="25"/>
        <v>0.86806088456918284</v>
      </c>
    </row>
    <row r="560" spans="1:5" x14ac:dyDescent="0.25">
      <c r="A560">
        <v>16820</v>
      </c>
      <c r="B560">
        <v>165.05</v>
      </c>
      <c r="C560">
        <f t="shared" si="26"/>
        <v>0.48125145789596463</v>
      </c>
      <c r="D560">
        <f t="shared" si="24"/>
        <v>5.8359934635514102E-2</v>
      </c>
      <c r="E560">
        <f t="shared" si="25"/>
        <v>0.89167411927314999</v>
      </c>
    </row>
    <row r="561" spans="1:5" x14ac:dyDescent="0.25">
      <c r="A561">
        <v>16851</v>
      </c>
      <c r="B561">
        <v>164.98</v>
      </c>
      <c r="C561">
        <f t="shared" si="26"/>
        <v>0.48104735246092839</v>
      </c>
      <c r="D561">
        <f t="shared" si="24"/>
        <v>5.8285712343822328E-2</v>
      </c>
      <c r="E561">
        <f t="shared" si="25"/>
        <v>0.89054008619055602</v>
      </c>
    </row>
    <row r="562" spans="1:5" x14ac:dyDescent="0.25">
      <c r="A562">
        <v>16881</v>
      </c>
      <c r="B562">
        <v>165.84</v>
      </c>
      <c r="C562">
        <f t="shared" si="26"/>
        <v>0.48355493351994405</v>
      </c>
      <c r="D562">
        <f t="shared" si="24"/>
        <v>5.9201959033047473E-2</v>
      </c>
      <c r="E562">
        <f t="shared" si="25"/>
        <v>0.90453930440000552</v>
      </c>
    </row>
    <row r="563" spans="1:5" x14ac:dyDescent="0.25">
      <c r="A563">
        <v>16911</v>
      </c>
      <c r="B563">
        <v>166.49</v>
      </c>
      <c r="C563">
        <f t="shared" si="26"/>
        <v>0.48545019827385122</v>
      </c>
      <c r="D563">
        <f t="shared" si="24"/>
        <v>5.9900806635794633E-2</v>
      </c>
      <c r="E563">
        <f t="shared" si="25"/>
        <v>0.91521690924273813</v>
      </c>
    </row>
    <row r="564" spans="1:5" x14ac:dyDescent="0.25">
      <c r="A564">
        <v>16941</v>
      </c>
      <c r="B564">
        <v>165.94</v>
      </c>
      <c r="C564">
        <f t="shared" si="26"/>
        <v>0.48384651271285284</v>
      </c>
      <c r="D564">
        <f t="shared" si="24"/>
        <v>5.9309118339210577E-2</v>
      </c>
      <c r="E564">
        <f t="shared" si="25"/>
        <v>0.90617657799432449</v>
      </c>
    </row>
    <row r="565" spans="1:5" x14ac:dyDescent="0.25">
      <c r="A565">
        <v>16971</v>
      </c>
      <c r="B565">
        <v>166.89</v>
      </c>
      <c r="C565">
        <f t="shared" si="26"/>
        <v>0.48661651504548636</v>
      </c>
      <c r="D565">
        <f t="shared" si="24"/>
        <v>6.0333588206158001E-2</v>
      </c>
      <c r="E565">
        <f t="shared" si="25"/>
        <v>0.92182932455816879</v>
      </c>
    </row>
    <row r="566" spans="1:5" x14ac:dyDescent="0.25">
      <c r="A566">
        <v>17000</v>
      </c>
      <c r="B566">
        <v>166.62</v>
      </c>
      <c r="C566">
        <f t="shared" si="26"/>
        <v>0.48582925122463266</v>
      </c>
      <c r="D566">
        <f t="shared" si="24"/>
        <v>6.0041232850562516E-2</v>
      </c>
      <c r="E566">
        <f t="shared" si="25"/>
        <v>0.91736246375985742</v>
      </c>
    </row>
    <row r="567" spans="1:5" x14ac:dyDescent="0.25">
      <c r="A567">
        <v>17031</v>
      </c>
      <c r="B567">
        <v>166.68</v>
      </c>
      <c r="C567">
        <f t="shared" si="26"/>
        <v>0.48600419874037792</v>
      </c>
      <c r="D567">
        <f t="shared" si="24"/>
        <v>6.0106118903508289E-2</v>
      </c>
      <c r="E567">
        <f t="shared" si="25"/>
        <v>0.9183538496220055</v>
      </c>
    </row>
    <row r="568" spans="1:5" x14ac:dyDescent="0.25">
      <c r="A568">
        <v>17061</v>
      </c>
      <c r="B568">
        <v>167.21</v>
      </c>
      <c r="C568">
        <f t="shared" si="26"/>
        <v>0.48754956846279457</v>
      </c>
      <c r="D568">
        <f t="shared" si="24"/>
        <v>6.0681310500555176E-2</v>
      </c>
      <c r="E568">
        <f t="shared" si="25"/>
        <v>0.92714212986791911</v>
      </c>
    </row>
    <row r="569" spans="1:5" x14ac:dyDescent="0.25">
      <c r="A569">
        <v>17091</v>
      </c>
      <c r="B569">
        <v>168.35</v>
      </c>
      <c r="C569">
        <f t="shared" si="26"/>
        <v>0.49087357126195474</v>
      </c>
      <c r="D569">
        <f t="shared" si="24"/>
        <v>6.1930925897926037E-2</v>
      </c>
      <c r="E569">
        <f t="shared" si="25"/>
        <v>0.94623484674362945</v>
      </c>
    </row>
    <row r="570" spans="1:5" x14ac:dyDescent="0.25">
      <c r="A570">
        <v>17121</v>
      </c>
      <c r="B570">
        <v>169.29</v>
      </c>
      <c r="C570">
        <f t="shared" si="26"/>
        <v>0.4936144156752974</v>
      </c>
      <c r="D570">
        <f t="shared" si="24"/>
        <v>6.2974122666316718E-2</v>
      </c>
      <c r="E570">
        <f t="shared" si="25"/>
        <v>0.96217371928508877</v>
      </c>
    </row>
    <row r="571" spans="1:5" x14ac:dyDescent="0.25">
      <c r="A571">
        <v>17150</v>
      </c>
      <c r="B571">
        <v>167.77</v>
      </c>
      <c r="C571">
        <f t="shared" si="26"/>
        <v>0.48918241194308382</v>
      </c>
      <c r="D571">
        <f t="shared" si="24"/>
        <v>6.1293034701376453E-2</v>
      </c>
      <c r="E571">
        <f t="shared" si="25"/>
        <v>0.93648858718340511</v>
      </c>
    </row>
    <row r="572" spans="1:5" x14ac:dyDescent="0.25">
      <c r="A572">
        <v>17181</v>
      </c>
      <c r="B572">
        <v>168.63</v>
      </c>
      <c r="C572">
        <f t="shared" si="26"/>
        <v>0.49168999300209937</v>
      </c>
      <c r="D572">
        <f t="shared" si="24"/>
        <v>6.2240450987100987E-2</v>
      </c>
      <c r="E572">
        <f t="shared" si="25"/>
        <v>0.95096404174713212</v>
      </c>
    </row>
    <row r="573" spans="1:5" x14ac:dyDescent="0.25">
      <c r="A573">
        <v>17211</v>
      </c>
      <c r="B573">
        <v>168.72</v>
      </c>
      <c r="C573">
        <f t="shared" si="26"/>
        <v>0.49195241427571729</v>
      </c>
      <c r="D573">
        <f t="shared" si="24"/>
        <v>6.2340159771807395E-2</v>
      </c>
      <c r="E573">
        <f t="shared" si="25"/>
        <v>0.95248747975888026</v>
      </c>
    </row>
    <row r="574" spans="1:5" x14ac:dyDescent="0.25">
      <c r="A574">
        <v>17241</v>
      </c>
      <c r="B574">
        <v>168.34</v>
      </c>
      <c r="C574">
        <f t="shared" si="26"/>
        <v>0.49084441334266393</v>
      </c>
      <c r="D574">
        <f t="shared" si="24"/>
        <v>6.1919890451427088E-2</v>
      </c>
      <c r="E574">
        <f t="shared" si="25"/>
        <v>0.94606623754111419</v>
      </c>
    </row>
    <row r="575" spans="1:5" x14ac:dyDescent="0.25">
      <c r="A575">
        <v>17271</v>
      </c>
      <c r="B575">
        <v>169.09</v>
      </c>
      <c r="C575">
        <f t="shared" si="26"/>
        <v>0.49303125728947989</v>
      </c>
      <c r="D575">
        <f t="shared" si="24"/>
        <v>6.2751192473013681E-2</v>
      </c>
      <c r="E575">
        <f t="shared" si="25"/>
        <v>0.95876759683114221</v>
      </c>
    </row>
    <row r="576" spans="1:5" x14ac:dyDescent="0.25">
      <c r="A576">
        <v>17300</v>
      </c>
      <c r="B576">
        <v>169.25</v>
      </c>
      <c r="C576">
        <f t="shared" si="26"/>
        <v>0.49349778399813393</v>
      </c>
      <c r="D576">
        <f t="shared" si="24"/>
        <v>6.2929494458446117E-2</v>
      </c>
      <c r="E576">
        <f t="shared" si="25"/>
        <v>0.96149185049623065</v>
      </c>
    </row>
    <row r="577" spans="1:5" x14ac:dyDescent="0.25">
      <c r="A577">
        <v>17330</v>
      </c>
      <c r="B577">
        <v>170.1</v>
      </c>
      <c r="C577">
        <f t="shared" si="26"/>
        <v>0.49597620713785867</v>
      </c>
      <c r="D577">
        <f t="shared" si="24"/>
        <v>6.3882389386203428E-2</v>
      </c>
      <c r="E577">
        <f t="shared" si="25"/>
        <v>0.97605101254420856</v>
      </c>
    </row>
    <row r="578" spans="1:5" x14ac:dyDescent="0.25">
      <c r="A578">
        <v>17361</v>
      </c>
      <c r="B578">
        <v>170.09</v>
      </c>
      <c r="C578">
        <f t="shared" si="26"/>
        <v>0.4959470492185678</v>
      </c>
      <c r="D578">
        <f t="shared" si="24"/>
        <v>6.3871123313208489E-2</v>
      </c>
      <c r="E578">
        <f t="shared" si="25"/>
        <v>0.97587887962839626</v>
      </c>
    </row>
    <row r="579" spans="1:5" x14ac:dyDescent="0.25">
      <c r="A579">
        <v>17391</v>
      </c>
      <c r="B579">
        <v>169.81</v>
      </c>
      <c r="C579">
        <f t="shared" si="26"/>
        <v>0.49513062747842318</v>
      </c>
      <c r="D579">
        <f t="shared" ref="D579:D642" si="27">4/3*PI()*(C579/2)^3</f>
        <v>6.3556210789087644E-2</v>
      </c>
      <c r="E579">
        <f t="shared" ref="E579:E642" si="28">D579/$D$2</f>
        <v>0.97106737068228</v>
      </c>
    </row>
    <row r="580" spans="1:5" x14ac:dyDescent="0.25">
      <c r="A580">
        <v>17421</v>
      </c>
      <c r="B580">
        <v>169.06</v>
      </c>
      <c r="C580">
        <f t="shared" ref="C580:C643" si="29">B580/$B$2*$C$2</f>
        <v>0.49294378353160723</v>
      </c>
      <c r="D580">
        <f t="shared" si="27"/>
        <v>6.2717798390681215E-2</v>
      </c>
      <c r="E580">
        <f t="shared" si="28"/>
        <v>0.95825737283691215</v>
      </c>
    </row>
    <row r="581" spans="1:5" x14ac:dyDescent="0.25">
      <c r="A581">
        <v>17451</v>
      </c>
      <c r="B581">
        <v>170.46</v>
      </c>
      <c r="C581">
        <f t="shared" si="29"/>
        <v>0.49702589223233035</v>
      </c>
      <c r="D581">
        <f t="shared" si="27"/>
        <v>6.4288850882013401E-2</v>
      </c>
      <c r="E581">
        <f t="shared" si="28"/>
        <v>0.98226128674273816</v>
      </c>
    </row>
    <row r="582" spans="1:5" x14ac:dyDescent="0.25">
      <c r="A582">
        <v>17480</v>
      </c>
      <c r="B582">
        <v>169.76</v>
      </c>
      <c r="C582">
        <f t="shared" si="29"/>
        <v>0.49498483788196873</v>
      </c>
      <c r="D582">
        <f t="shared" si="27"/>
        <v>6.3500085562033473E-2</v>
      </c>
      <c r="E582">
        <f t="shared" si="28"/>
        <v>0.97020984037976865</v>
      </c>
    </row>
    <row r="583" spans="1:5" x14ac:dyDescent="0.25">
      <c r="A583">
        <v>17511</v>
      </c>
      <c r="B583">
        <v>169.99</v>
      </c>
      <c r="C583">
        <f t="shared" si="29"/>
        <v>0.49565547002565902</v>
      </c>
      <c r="D583">
        <f t="shared" si="27"/>
        <v>6.3758535425672266E-2</v>
      </c>
      <c r="E583">
        <f t="shared" si="28"/>
        <v>0.9741586634203645</v>
      </c>
    </row>
    <row r="584" spans="1:5" x14ac:dyDescent="0.25">
      <c r="A584">
        <v>17541</v>
      </c>
      <c r="B584">
        <v>169.75</v>
      </c>
      <c r="C584">
        <f t="shared" si="29"/>
        <v>0.49495567996267792</v>
      </c>
      <c r="D584">
        <f t="shared" si="27"/>
        <v>6.3488864483147625E-2</v>
      </c>
      <c r="E584">
        <f t="shared" si="28"/>
        <v>0.97003839492330401</v>
      </c>
    </row>
    <row r="585" spans="1:5" x14ac:dyDescent="0.25">
      <c r="A585">
        <v>17571</v>
      </c>
      <c r="B585">
        <v>170.71</v>
      </c>
      <c r="C585">
        <f t="shared" si="29"/>
        <v>0.49775484021460231</v>
      </c>
      <c r="D585">
        <f t="shared" si="27"/>
        <v>6.4572127827956668E-2</v>
      </c>
      <c r="E585">
        <f t="shared" si="28"/>
        <v>0.98658943965897949</v>
      </c>
    </row>
    <row r="586" spans="1:5" x14ac:dyDescent="0.25">
      <c r="A586">
        <v>17601</v>
      </c>
      <c r="B586">
        <v>170.47</v>
      </c>
      <c r="C586">
        <f t="shared" si="29"/>
        <v>0.49705505015162121</v>
      </c>
      <c r="D586">
        <f t="shared" si="27"/>
        <v>6.430016602147974E-2</v>
      </c>
      <c r="E586">
        <f t="shared" si="28"/>
        <v>0.98243416933901095</v>
      </c>
    </row>
    <row r="587" spans="1:5" x14ac:dyDescent="0.25">
      <c r="A587">
        <v>17630</v>
      </c>
      <c r="B587">
        <v>170.43</v>
      </c>
      <c r="C587">
        <f t="shared" si="29"/>
        <v>0.49693841847445769</v>
      </c>
      <c r="D587">
        <f t="shared" si="27"/>
        <v>6.4254913428438906E-2</v>
      </c>
      <c r="E587">
        <f t="shared" si="28"/>
        <v>0.98174276064747423</v>
      </c>
    </row>
    <row r="588" spans="1:5" x14ac:dyDescent="0.25">
      <c r="A588">
        <v>17660</v>
      </c>
      <c r="B588">
        <v>169.83</v>
      </c>
      <c r="C588">
        <f t="shared" si="29"/>
        <v>0.49518894331700497</v>
      </c>
      <c r="D588">
        <f t="shared" si="27"/>
        <v>6.3578670136587967E-2</v>
      </c>
      <c r="E588">
        <f t="shared" si="28"/>
        <v>0.97141052423491625</v>
      </c>
    </row>
    <row r="589" spans="1:5" x14ac:dyDescent="0.25">
      <c r="A589">
        <v>17691</v>
      </c>
      <c r="B589">
        <v>170.28</v>
      </c>
      <c r="C589">
        <f t="shared" si="29"/>
        <v>0.49650104968509451</v>
      </c>
      <c r="D589">
        <f t="shared" si="27"/>
        <v>6.408540530253104E-2</v>
      </c>
      <c r="E589">
        <f t="shared" si="28"/>
        <v>0.97915286725875617</v>
      </c>
    </row>
    <row r="590" spans="1:5" x14ac:dyDescent="0.25">
      <c r="A590">
        <v>17721</v>
      </c>
      <c r="B590">
        <v>170.45</v>
      </c>
      <c r="C590">
        <f t="shared" si="29"/>
        <v>0.49699673431303942</v>
      </c>
      <c r="D590">
        <f t="shared" si="27"/>
        <v>6.4277537070069737E-2</v>
      </c>
      <c r="E590">
        <f t="shared" si="28"/>
        <v>0.98208842442951771</v>
      </c>
    </row>
    <row r="591" spans="1:5" x14ac:dyDescent="0.25">
      <c r="A591">
        <v>17751</v>
      </c>
      <c r="B591">
        <v>170.5</v>
      </c>
      <c r="C591">
        <f t="shared" si="29"/>
        <v>0.49714252390949387</v>
      </c>
      <c r="D591">
        <f t="shared" si="27"/>
        <v>6.4334119405793505E-2</v>
      </c>
      <c r="E591">
        <f t="shared" si="28"/>
        <v>0.98295293883804147</v>
      </c>
    </row>
    <row r="592" spans="1:5" x14ac:dyDescent="0.25">
      <c r="A592">
        <v>17781</v>
      </c>
      <c r="B592">
        <v>170.48</v>
      </c>
      <c r="C592">
        <f t="shared" si="29"/>
        <v>0.49708420807091208</v>
      </c>
      <c r="D592">
        <f t="shared" si="27"/>
        <v>6.4311482488546595E-2</v>
      </c>
      <c r="E592">
        <f t="shared" si="28"/>
        <v>0.98260707221952559</v>
      </c>
    </row>
    <row r="593" spans="1:5" x14ac:dyDescent="0.25">
      <c r="A593">
        <v>17810</v>
      </c>
      <c r="B593">
        <v>170.72</v>
      </c>
      <c r="C593">
        <f t="shared" si="29"/>
        <v>0.49778399813389318</v>
      </c>
      <c r="D593">
        <f t="shared" si="27"/>
        <v>6.4583476180800278E-2</v>
      </c>
      <c r="E593">
        <f t="shared" si="28"/>
        <v>0.98676282971827656</v>
      </c>
    </row>
    <row r="594" spans="1:5" x14ac:dyDescent="0.25">
      <c r="A594">
        <v>17841</v>
      </c>
      <c r="B594">
        <v>170.99</v>
      </c>
      <c r="C594">
        <f t="shared" si="29"/>
        <v>0.49857126195474699</v>
      </c>
      <c r="D594">
        <f t="shared" si="27"/>
        <v>6.4890384531670689E-2</v>
      </c>
      <c r="E594">
        <f t="shared" si="28"/>
        <v>0.99145204390552844</v>
      </c>
    </row>
    <row r="595" spans="1:5" x14ac:dyDescent="0.25">
      <c r="A595">
        <v>17871</v>
      </c>
      <c r="B595">
        <v>170.76</v>
      </c>
      <c r="C595">
        <f t="shared" si="29"/>
        <v>0.49790062981105671</v>
      </c>
      <c r="D595">
        <f t="shared" si="27"/>
        <v>6.4628882888428746E-2</v>
      </c>
      <c r="E595">
        <f t="shared" si="28"/>
        <v>0.98745659310726208</v>
      </c>
    </row>
    <row r="596" spans="1:5" x14ac:dyDescent="0.25">
      <c r="A596">
        <v>17901</v>
      </c>
      <c r="B596">
        <v>170.43</v>
      </c>
      <c r="C596">
        <f t="shared" si="29"/>
        <v>0.49693841847445769</v>
      </c>
      <c r="D596">
        <f t="shared" si="27"/>
        <v>6.4254913428438906E-2</v>
      </c>
      <c r="E596">
        <f t="shared" si="28"/>
        <v>0.98174276064747423</v>
      </c>
    </row>
    <row r="597" spans="1:5" x14ac:dyDescent="0.25">
      <c r="A597">
        <v>17931</v>
      </c>
      <c r="B597">
        <v>171.17</v>
      </c>
      <c r="C597">
        <f t="shared" si="29"/>
        <v>0.49909610450198272</v>
      </c>
      <c r="D597">
        <f t="shared" si="27"/>
        <v>6.5095529322644216E-2</v>
      </c>
      <c r="E597">
        <f t="shared" si="28"/>
        <v>0.99458642542869558</v>
      </c>
    </row>
    <row r="598" spans="1:5" x14ac:dyDescent="0.25">
      <c r="A598">
        <v>17961</v>
      </c>
      <c r="B598">
        <v>171.28</v>
      </c>
      <c r="C598">
        <f t="shared" si="29"/>
        <v>0.49941684161418243</v>
      </c>
      <c r="D598">
        <f t="shared" si="27"/>
        <v>6.5221108176615139E-2</v>
      </c>
      <c r="E598">
        <f t="shared" si="28"/>
        <v>0.99650512898299515</v>
      </c>
    </row>
    <row r="599" spans="1:5" x14ac:dyDescent="0.25">
      <c r="A599">
        <v>17990</v>
      </c>
      <c r="B599">
        <v>170.58</v>
      </c>
      <c r="C599">
        <f t="shared" si="29"/>
        <v>0.49737578726382092</v>
      </c>
      <c r="D599">
        <f t="shared" si="27"/>
        <v>6.4424720194378712E-2</v>
      </c>
      <c r="E599">
        <f t="shared" si="28"/>
        <v>0.98433721691977205</v>
      </c>
    </row>
    <row r="600" spans="1:5" x14ac:dyDescent="0.25">
      <c r="A600">
        <v>18021</v>
      </c>
      <c r="B600">
        <v>171.01</v>
      </c>
      <c r="C600">
        <f t="shared" si="29"/>
        <v>0.49862957779332867</v>
      </c>
      <c r="D600">
        <f t="shared" si="27"/>
        <v>6.4913157082623379E-2</v>
      </c>
      <c r="E600">
        <f t="shared" si="28"/>
        <v>0.99179998285441806</v>
      </c>
    </row>
    <row r="601" spans="1:5" x14ac:dyDescent="0.25">
      <c r="A601">
        <v>18051</v>
      </c>
      <c r="B601">
        <v>171</v>
      </c>
      <c r="C601">
        <f t="shared" si="29"/>
        <v>0.4986004198740378</v>
      </c>
      <c r="D601">
        <f t="shared" si="27"/>
        <v>6.4901770141282969E-2</v>
      </c>
      <c r="E601">
        <f t="shared" si="28"/>
        <v>0.99162600320631977</v>
      </c>
    </row>
    <row r="602" spans="1:5" x14ac:dyDescent="0.25">
      <c r="C602">
        <f t="shared" si="29"/>
        <v>0</v>
      </c>
      <c r="D602">
        <f t="shared" si="27"/>
        <v>0</v>
      </c>
      <c r="E602">
        <f t="shared" si="28"/>
        <v>0</v>
      </c>
    </row>
    <row r="603" spans="1:5" x14ac:dyDescent="0.25">
      <c r="C603">
        <f t="shared" si="29"/>
        <v>0</v>
      </c>
      <c r="D603">
        <f t="shared" si="27"/>
        <v>0</v>
      </c>
      <c r="E603">
        <f t="shared" si="28"/>
        <v>0</v>
      </c>
    </row>
    <row r="604" spans="1:5" x14ac:dyDescent="0.25">
      <c r="C604">
        <f t="shared" si="29"/>
        <v>0</v>
      </c>
      <c r="D604">
        <f t="shared" si="27"/>
        <v>0</v>
      </c>
      <c r="E604">
        <f t="shared" si="28"/>
        <v>0</v>
      </c>
    </row>
    <row r="605" spans="1:5" x14ac:dyDescent="0.25">
      <c r="C605">
        <f t="shared" si="29"/>
        <v>0</v>
      </c>
      <c r="D605">
        <f t="shared" si="27"/>
        <v>0</v>
      </c>
      <c r="E605">
        <f t="shared" si="28"/>
        <v>0</v>
      </c>
    </row>
    <row r="606" spans="1:5" x14ac:dyDescent="0.25">
      <c r="C606">
        <f t="shared" si="29"/>
        <v>0</v>
      </c>
      <c r="D606">
        <f t="shared" si="27"/>
        <v>0</v>
      </c>
      <c r="E606">
        <f t="shared" si="28"/>
        <v>0</v>
      </c>
    </row>
    <row r="607" spans="1:5" x14ac:dyDescent="0.25">
      <c r="C607">
        <f t="shared" si="29"/>
        <v>0</v>
      </c>
      <c r="D607">
        <f t="shared" si="27"/>
        <v>0</v>
      </c>
      <c r="E607">
        <f t="shared" si="28"/>
        <v>0</v>
      </c>
    </row>
    <row r="608" spans="1:5" x14ac:dyDescent="0.25">
      <c r="C608">
        <f t="shared" si="29"/>
        <v>0</v>
      </c>
      <c r="D608">
        <f t="shared" si="27"/>
        <v>0</v>
      </c>
      <c r="E608">
        <f t="shared" si="28"/>
        <v>0</v>
      </c>
    </row>
    <row r="609" spans="3:5" x14ac:dyDescent="0.25">
      <c r="C609">
        <f t="shared" si="29"/>
        <v>0</v>
      </c>
      <c r="D609">
        <f t="shared" si="27"/>
        <v>0</v>
      </c>
      <c r="E609">
        <f t="shared" si="28"/>
        <v>0</v>
      </c>
    </row>
    <row r="610" spans="3:5" x14ac:dyDescent="0.25">
      <c r="C610">
        <f t="shared" si="29"/>
        <v>0</v>
      </c>
      <c r="D610">
        <f t="shared" si="27"/>
        <v>0</v>
      </c>
      <c r="E610">
        <f t="shared" si="28"/>
        <v>0</v>
      </c>
    </row>
    <row r="611" spans="3:5" x14ac:dyDescent="0.25">
      <c r="C611">
        <f t="shared" si="29"/>
        <v>0</v>
      </c>
      <c r="D611">
        <f t="shared" si="27"/>
        <v>0</v>
      </c>
      <c r="E611">
        <f t="shared" si="28"/>
        <v>0</v>
      </c>
    </row>
    <row r="612" spans="3:5" x14ac:dyDescent="0.25">
      <c r="C612">
        <f t="shared" si="29"/>
        <v>0</v>
      </c>
      <c r="D612">
        <f t="shared" si="27"/>
        <v>0</v>
      </c>
      <c r="E612">
        <f t="shared" si="28"/>
        <v>0</v>
      </c>
    </row>
    <row r="613" spans="3:5" x14ac:dyDescent="0.25">
      <c r="C613">
        <f t="shared" si="29"/>
        <v>0</v>
      </c>
      <c r="D613">
        <f t="shared" si="27"/>
        <v>0</v>
      </c>
      <c r="E613">
        <f t="shared" si="28"/>
        <v>0</v>
      </c>
    </row>
    <row r="614" spans="3:5" x14ac:dyDescent="0.25">
      <c r="C614">
        <f t="shared" si="29"/>
        <v>0</v>
      </c>
      <c r="D614">
        <f t="shared" si="27"/>
        <v>0</v>
      </c>
      <c r="E614">
        <f t="shared" si="28"/>
        <v>0</v>
      </c>
    </row>
    <row r="615" spans="3:5" x14ac:dyDescent="0.25">
      <c r="C615">
        <f t="shared" si="29"/>
        <v>0</v>
      </c>
      <c r="D615">
        <f t="shared" si="27"/>
        <v>0</v>
      </c>
      <c r="E615">
        <f t="shared" si="28"/>
        <v>0</v>
      </c>
    </row>
    <row r="616" spans="3:5" x14ac:dyDescent="0.25">
      <c r="C616">
        <f t="shared" si="29"/>
        <v>0</v>
      </c>
      <c r="D616">
        <f t="shared" si="27"/>
        <v>0</v>
      </c>
      <c r="E616">
        <f t="shared" si="28"/>
        <v>0</v>
      </c>
    </row>
    <row r="617" spans="3:5" x14ac:dyDescent="0.25">
      <c r="C617">
        <f t="shared" si="29"/>
        <v>0</v>
      </c>
      <c r="D617">
        <f t="shared" si="27"/>
        <v>0</v>
      </c>
      <c r="E617">
        <f t="shared" si="28"/>
        <v>0</v>
      </c>
    </row>
    <row r="618" spans="3:5" x14ac:dyDescent="0.25">
      <c r="C618">
        <f t="shared" si="29"/>
        <v>0</v>
      </c>
      <c r="D618">
        <f t="shared" si="27"/>
        <v>0</v>
      </c>
      <c r="E618">
        <f t="shared" si="28"/>
        <v>0</v>
      </c>
    </row>
    <row r="619" spans="3:5" x14ac:dyDescent="0.25">
      <c r="C619">
        <f t="shared" si="29"/>
        <v>0</v>
      </c>
      <c r="D619">
        <f t="shared" si="27"/>
        <v>0</v>
      </c>
      <c r="E619">
        <f t="shared" si="28"/>
        <v>0</v>
      </c>
    </row>
    <row r="620" spans="3:5" x14ac:dyDescent="0.25">
      <c r="C620">
        <f t="shared" si="29"/>
        <v>0</v>
      </c>
      <c r="D620">
        <f t="shared" si="27"/>
        <v>0</v>
      </c>
      <c r="E620">
        <f t="shared" si="28"/>
        <v>0</v>
      </c>
    </row>
    <row r="621" spans="3:5" x14ac:dyDescent="0.25">
      <c r="C621">
        <f t="shared" si="29"/>
        <v>0</v>
      </c>
      <c r="D621">
        <f t="shared" si="27"/>
        <v>0</v>
      </c>
      <c r="E621">
        <f t="shared" si="28"/>
        <v>0</v>
      </c>
    </row>
    <row r="622" spans="3:5" x14ac:dyDescent="0.25">
      <c r="C622">
        <f t="shared" si="29"/>
        <v>0</v>
      </c>
      <c r="D622">
        <f t="shared" si="27"/>
        <v>0</v>
      </c>
      <c r="E622">
        <f t="shared" si="28"/>
        <v>0</v>
      </c>
    </row>
    <row r="623" spans="3:5" x14ac:dyDescent="0.25">
      <c r="C623">
        <f t="shared" si="29"/>
        <v>0</v>
      </c>
      <c r="D623">
        <f t="shared" si="27"/>
        <v>0</v>
      </c>
      <c r="E623">
        <f t="shared" si="28"/>
        <v>0</v>
      </c>
    </row>
    <row r="624" spans="3:5" x14ac:dyDescent="0.25">
      <c r="C624">
        <f t="shared" si="29"/>
        <v>0</v>
      </c>
      <c r="D624">
        <f t="shared" si="27"/>
        <v>0</v>
      </c>
      <c r="E624">
        <f t="shared" si="28"/>
        <v>0</v>
      </c>
    </row>
    <row r="625" spans="3:5" x14ac:dyDescent="0.25">
      <c r="C625">
        <f t="shared" si="29"/>
        <v>0</v>
      </c>
      <c r="D625">
        <f t="shared" si="27"/>
        <v>0</v>
      </c>
      <c r="E625">
        <f t="shared" si="28"/>
        <v>0</v>
      </c>
    </row>
    <row r="626" spans="3:5" x14ac:dyDescent="0.25">
      <c r="C626">
        <f t="shared" si="29"/>
        <v>0</v>
      </c>
      <c r="D626">
        <f t="shared" si="27"/>
        <v>0</v>
      </c>
      <c r="E626">
        <f t="shared" si="28"/>
        <v>0</v>
      </c>
    </row>
    <row r="627" spans="3:5" x14ac:dyDescent="0.25">
      <c r="C627">
        <f t="shared" si="29"/>
        <v>0</v>
      </c>
      <c r="D627">
        <f t="shared" si="27"/>
        <v>0</v>
      </c>
      <c r="E627">
        <f t="shared" si="28"/>
        <v>0</v>
      </c>
    </row>
    <row r="628" spans="3:5" x14ac:dyDescent="0.25">
      <c r="C628">
        <f t="shared" si="29"/>
        <v>0</v>
      </c>
      <c r="D628">
        <f t="shared" si="27"/>
        <v>0</v>
      </c>
      <c r="E628">
        <f t="shared" si="28"/>
        <v>0</v>
      </c>
    </row>
    <row r="629" spans="3:5" x14ac:dyDescent="0.25">
      <c r="C629">
        <f t="shared" si="29"/>
        <v>0</v>
      </c>
      <c r="D629">
        <f t="shared" si="27"/>
        <v>0</v>
      </c>
      <c r="E629">
        <f t="shared" si="28"/>
        <v>0</v>
      </c>
    </row>
    <row r="630" spans="3:5" x14ac:dyDescent="0.25">
      <c r="C630">
        <f t="shared" si="29"/>
        <v>0</v>
      </c>
      <c r="D630">
        <f t="shared" si="27"/>
        <v>0</v>
      </c>
      <c r="E630">
        <f t="shared" si="28"/>
        <v>0</v>
      </c>
    </row>
    <row r="631" spans="3:5" x14ac:dyDescent="0.25">
      <c r="C631">
        <f t="shared" si="29"/>
        <v>0</v>
      </c>
      <c r="D631">
        <f t="shared" si="27"/>
        <v>0</v>
      </c>
      <c r="E631">
        <f t="shared" si="28"/>
        <v>0</v>
      </c>
    </row>
    <row r="632" spans="3:5" x14ac:dyDescent="0.25">
      <c r="C632">
        <f t="shared" si="29"/>
        <v>0</v>
      </c>
      <c r="D632">
        <f t="shared" si="27"/>
        <v>0</v>
      </c>
      <c r="E632">
        <f t="shared" si="28"/>
        <v>0</v>
      </c>
    </row>
    <row r="633" spans="3:5" x14ac:dyDescent="0.25">
      <c r="C633">
        <f t="shared" si="29"/>
        <v>0</v>
      </c>
      <c r="D633">
        <f t="shared" si="27"/>
        <v>0</v>
      </c>
      <c r="E633">
        <f t="shared" si="28"/>
        <v>0</v>
      </c>
    </row>
    <row r="634" spans="3:5" x14ac:dyDescent="0.25">
      <c r="C634">
        <f t="shared" si="29"/>
        <v>0</v>
      </c>
      <c r="D634">
        <f t="shared" si="27"/>
        <v>0</v>
      </c>
      <c r="E634">
        <f t="shared" si="28"/>
        <v>0</v>
      </c>
    </row>
    <row r="635" spans="3:5" x14ac:dyDescent="0.25">
      <c r="C635">
        <f t="shared" si="29"/>
        <v>0</v>
      </c>
      <c r="D635">
        <f t="shared" si="27"/>
        <v>0</v>
      </c>
      <c r="E635">
        <f t="shared" si="28"/>
        <v>0</v>
      </c>
    </row>
    <row r="636" spans="3:5" x14ac:dyDescent="0.25">
      <c r="C636">
        <f t="shared" si="29"/>
        <v>0</v>
      </c>
      <c r="D636">
        <f t="shared" si="27"/>
        <v>0</v>
      </c>
      <c r="E636">
        <f t="shared" si="28"/>
        <v>0</v>
      </c>
    </row>
    <row r="637" spans="3:5" x14ac:dyDescent="0.25">
      <c r="C637">
        <f t="shared" si="29"/>
        <v>0</v>
      </c>
      <c r="D637">
        <f t="shared" si="27"/>
        <v>0</v>
      </c>
      <c r="E637">
        <f t="shared" si="28"/>
        <v>0</v>
      </c>
    </row>
    <row r="638" spans="3:5" x14ac:dyDescent="0.25">
      <c r="C638">
        <f t="shared" si="29"/>
        <v>0</v>
      </c>
      <c r="D638">
        <f t="shared" si="27"/>
        <v>0</v>
      </c>
      <c r="E638">
        <f t="shared" si="28"/>
        <v>0</v>
      </c>
    </row>
    <row r="639" spans="3:5" x14ac:dyDescent="0.25">
      <c r="C639">
        <f t="shared" si="29"/>
        <v>0</v>
      </c>
      <c r="D639">
        <f t="shared" si="27"/>
        <v>0</v>
      </c>
      <c r="E639">
        <f t="shared" si="28"/>
        <v>0</v>
      </c>
    </row>
    <row r="640" spans="3:5" x14ac:dyDescent="0.25">
      <c r="C640">
        <f t="shared" si="29"/>
        <v>0</v>
      </c>
      <c r="D640">
        <f t="shared" si="27"/>
        <v>0</v>
      </c>
      <c r="E640">
        <f t="shared" si="28"/>
        <v>0</v>
      </c>
    </row>
    <row r="641" spans="3:5" x14ac:dyDescent="0.25">
      <c r="C641">
        <f t="shared" si="29"/>
        <v>0</v>
      </c>
      <c r="D641">
        <f t="shared" si="27"/>
        <v>0</v>
      </c>
      <c r="E641">
        <f t="shared" si="28"/>
        <v>0</v>
      </c>
    </row>
    <row r="642" spans="3:5" x14ac:dyDescent="0.25">
      <c r="C642">
        <f t="shared" si="29"/>
        <v>0</v>
      </c>
      <c r="D642">
        <f t="shared" si="27"/>
        <v>0</v>
      </c>
      <c r="E642">
        <f t="shared" si="28"/>
        <v>0</v>
      </c>
    </row>
    <row r="643" spans="3:5" x14ac:dyDescent="0.25">
      <c r="C643">
        <f t="shared" si="29"/>
        <v>0</v>
      </c>
      <c r="D643">
        <f t="shared" ref="D643:D706" si="30">4/3*PI()*(C643/2)^3</f>
        <v>0</v>
      </c>
      <c r="E643">
        <f t="shared" ref="E643:E706" si="31">D643/$D$2</f>
        <v>0</v>
      </c>
    </row>
    <row r="644" spans="3:5" x14ac:dyDescent="0.25">
      <c r="C644">
        <f t="shared" ref="C644:C707" si="32">B644/$B$2*$C$2</f>
        <v>0</v>
      </c>
      <c r="D644">
        <f t="shared" si="30"/>
        <v>0</v>
      </c>
      <c r="E644">
        <f t="shared" si="31"/>
        <v>0</v>
      </c>
    </row>
    <row r="645" spans="3:5" x14ac:dyDescent="0.25">
      <c r="C645">
        <f t="shared" si="32"/>
        <v>0</v>
      </c>
      <c r="D645">
        <f t="shared" si="30"/>
        <v>0</v>
      </c>
      <c r="E645">
        <f t="shared" si="31"/>
        <v>0</v>
      </c>
    </row>
    <row r="646" spans="3:5" x14ac:dyDescent="0.25">
      <c r="C646">
        <f t="shared" si="32"/>
        <v>0</v>
      </c>
      <c r="D646">
        <f t="shared" si="30"/>
        <v>0</v>
      </c>
      <c r="E646">
        <f t="shared" si="31"/>
        <v>0</v>
      </c>
    </row>
    <row r="647" spans="3:5" x14ac:dyDescent="0.25">
      <c r="C647">
        <f t="shared" si="32"/>
        <v>0</v>
      </c>
      <c r="D647">
        <f t="shared" si="30"/>
        <v>0</v>
      </c>
      <c r="E647">
        <f t="shared" si="31"/>
        <v>0</v>
      </c>
    </row>
    <row r="648" spans="3:5" x14ac:dyDescent="0.25">
      <c r="C648">
        <f t="shared" si="32"/>
        <v>0</v>
      </c>
      <c r="D648">
        <f t="shared" si="30"/>
        <v>0</v>
      </c>
      <c r="E648">
        <f t="shared" si="31"/>
        <v>0</v>
      </c>
    </row>
    <row r="649" spans="3:5" x14ac:dyDescent="0.25">
      <c r="C649">
        <f t="shared" si="32"/>
        <v>0</v>
      </c>
      <c r="D649">
        <f t="shared" si="30"/>
        <v>0</v>
      </c>
      <c r="E649">
        <f t="shared" si="31"/>
        <v>0</v>
      </c>
    </row>
    <row r="650" spans="3:5" x14ac:dyDescent="0.25">
      <c r="C650">
        <f t="shared" si="32"/>
        <v>0</v>
      </c>
      <c r="D650">
        <f t="shared" si="30"/>
        <v>0</v>
      </c>
      <c r="E650">
        <f t="shared" si="31"/>
        <v>0</v>
      </c>
    </row>
    <row r="651" spans="3:5" x14ac:dyDescent="0.25">
      <c r="C651">
        <f t="shared" si="32"/>
        <v>0</v>
      </c>
      <c r="D651">
        <f t="shared" si="30"/>
        <v>0</v>
      </c>
      <c r="E651">
        <f t="shared" si="31"/>
        <v>0</v>
      </c>
    </row>
    <row r="652" spans="3:5" x14ac:dyDescent="0.25">
      <c r="C652">
        <f t="shared" si="32"/>
        <v>0</v>
      </c>
      <c r="D652">
        <f t="shared" si="30"/>
        <v>0</v>
      </c>
      <c r="E652">
        <f t="shared" si="31"/>
        <v>0</v>
      </c>
    </row>
    <row r="653" spans="3:5" x14ac:dyDescent="0.25">
      <c r="C653">
        <f t="shared" si="32"/>
        <v>0</v>
      </c>
      <c r="D653">
        <f t="shared" si="30"/>
        <v>0</v>
      </c>
      <c r="E653">
        <f t="shared" si="31"/>
        <v>0</v>
      </c>
    </row>
    <row r="654" spans="3:5" x14ac:dyDescent="0.25">
      <c r="C654">
        <f t="shared" si="32"/>
        <v>0</v>
      </c>
      <c r="D654">
        <f t="shared" si="30"/>
        <v>0</v>
      </c>
      <c r="E654">
        <f t="shared" si="31"/>
        <v>0</v>
      </c>
    </row>
    <row r="655" spans="3:5" x14ac:dyDescent="0.25">
      <c r="C655">
        <f t="shared" si="32"/>
        <v>0</v>
      </c>
      <c r="D655">
        <f t="shared" si="30"/>
        <v>0</v>
      </c>
      <c r="E655">
        <f t="shared" si="31"/>
        <v>0</v>
      </c>
    </row>
    <row r="656" spans="3:5" x14ac:dyDescent="0.25">
      <c r="C656">
        <f t="shared" si="32"/>
        <v>0</v>
      </c>
      <c r="D656">
        <f t="shared" si="30"/>
        <v>0</v>
      </c>
      <c r="E656">
        <f t="shared" si="31"/>
        <v>0</v>
      </c>
    </row>
    <row r="657" spans="3:5" x14ac:dyDescent="0.25">
      <c r="C657">
        <f t="shared" si="32"/>
        <v>0</v>
      </c>
      <c r="D657">
        <f t="shared" si="30"/>
        <v>0</v>
      </c>
      <c r="E657">
        <f t="shared" si="31"/>
        <v>0</v>
      </c>
    </row>
    <row r="658" spans="3:5" x14ac:dyDescent="0.25">
      <c r="C658">
        <f t="shared" si="32"/>
        <v>0</v>
      </c>
      <c r="D658">
        <f t="shared" si="30"/>
        <v>0</v>
      </c>
      <c r="E658">
        <f t="shared" si="31"/>
        <v>0</v>
      </c>
    </row>
    <row r="659" spans="3:5" x14ac:dyDescent="0.25">
      <c r="C659">
        <f t="shared" si="32"/>
        <v>0</v>
      </c>
      <c r="D659">
        <f t="shared" si="30"/>
        <v>0</v>
      </c>
      <c r="E659">
        <f t="shared" si="31"/>
        <v>0</v>
      </c>
    </row>
    <row r="660" spans="3:5" x14ac:dyDescent="0.25">
      <c r="C660">
        <f t="shared" si="32"/>
        <v>0</v>
      </c>
      <c r="D660">
        <f t="shared" si="30"/>
        <v>0</v>
      </c>
      <c r="E660">
        <f t="shared" si="31"/>
        <v>0</v>
      </c>
    </row>
    <row r="661" spans="3:5" x14ac:dyDescent="0.25">
      <c r="C661">
        <f t="shared" si="32"/>
        <v>0</v>
      </c>
      <c r="D661">
        <f t="shared" si="30"/>
        <v>0</v>
      </c>
      <c r="E661">
        <f t="shared" si="31"/>
        <v>0</v>
      </c>
    </row>
    <row r="662" spans="3:5" x14ac:dyDescent="0.25">
      <c r="C662">
        <f t="shared" si="32"/>
        <v>0</v>
      </c>
      <c r="D662">
        <f t="shared" si="30"/>
        <v>0</v>
      </c>
      <c r="E662">
        <f t="shared" si="31"/>
        <v>0</v>
      </c>
    </row>
    <row r="663" spans="3:5" x14ac:dyDescent="0.25">
      <c r="C663">
        <f t="shared" si="32"/>
        <v>0</v>
      </c>
      <c r="D663">
        <f t="shared" si="30"/>
        <v>0</v>
      </c>
      <c r="E663">
        <f t="shared" si="31"/>
        <v>0</v>
      </c>
    </row>
    <row r="664" spans="3:5" x14ac:dyDescent="0.25">
      <c r="C664">
        <f t="shared" si="32"/>
        <v>0</v>
      </c>
      <c r="D664">
        <f t="shared" si="30"/>
        <v>0</v>
      </c>
      <c r="E664">
        <f t="shared" si="31"/>
        <v>0</v>
      </c>
    </row>
    <row r="665" spans="3:5" x14ac:dyDescent="0.25">
      <c r="C665">
        <f t="shared" si="32"/>
        <v>0</v>
      </c>
      <c r="D665">
        <f t="shared" si="30"/>
        <v>0</v>
      </c>
      <c r="E665">
        <f t="shared" si="31"/>
        <v>0</v>
      </c>
    </row>
    <row r="666" spans="3:5" x14ac:dyDescent="0.25">
      <c r="C666">
        <f t="shared" si="32"/>
        <v>0</v>
      </c>
      <c r="D666">
        <f t="shared" si="30"/>
        <v>0</v>
      </c>
      <c r="E666">
        <f t="shared" si="31"/>
        <v>0</v>
      </c>
    </row>
    <row r="667" spans="3:5" x14ac:dyDescent="0.25">
      <c r="C667">
        <f t="shared" si="32"/>
        <v>0</v>
      </c>
      <c r="D667">
        <f t="shared" si="30"/>
        <v>0</v>
      </c>
      <c r="E667">
        <f t="shared" si="31"/>
        <v>0</v>
      </c>
    </row>
    <row r="668" spans="3:5" x14ac:dyDescent="0.25">
      <c r="C668">
        <f t="shared" si="32"/>
        <v>0</v>
      </c>
      <c r="D668">
        <f t="shared" si="30"/>
        <v>0</v>
      </c>
      <c r="E668">
        <f t="shared" si="31"/>
        <v>0</v>
      </c>
    </row>
    <row r="669" spans="3:5" x14ac:dyDescent="0.25">
      <c r="C669">
        <f t="shared" si="32"/>
        <v>0</v>
      </c>
      <c r="D669">
        <f t="shared" si="30"/>
        <v>0</v>
      </c>
      <c r="E669">
        <f t="shared" si="31"/>
        <v>0</v>
      </c>
    </row>
    <row r="670" spans="3:5" x14ac:dyDescent="0.25">
      <c r="C670">
        <f t="shared" si="32"/>
        <v>0</v>
      </c>
      <c r="D670">
        <f t="shared" si="30"/>
        <v>0</v>
      </c>
      <c r="E670">
        <f t="shared" si="31"/>
        <v>0</v>
      </c>
    </row>
    <row r="671" spans="3:5" x14ac:dyDescent="0.25">
      <c r="C671">
        <f t="shared" si="32"/>
        <v>0</v>
      </c>
      <c r="D671">
        <f t="shared" si="30"/>
        <v>0</v>
      </c>
      <c r="E671">
        <f t="shared" si="31"/>
        <v>0</v>
      </c>
    </row>
    <row r="672" spans="3:5" x14ac:dyDescent="0.25">
      <c r="C672">
        <f t="shared" si="32"/>
        <v>0</v>
      </c>
      <c r="D672">
        <f t="shared" si="30"/>
        <v>0</v>
      </c>
      <c r="E672">
        <f t="shared" si="31"/>
        <v>0</v>
      </c>
    </row>
    <row r="673" spans="3:5" x14ac:dyDescent="0.25">
      <c r="C673">
        <f t="shared" si="32"/>
        <v>0</v>
      </c>
      <c r="D673">
        <f t="shared" si="30"/>
        <v>0</v>
      </c>
      <c r="E673">
        <f t="shared" si="31"/>
        <v>0</v>
      </c>
    </row>
    <row r="674" spans="3:5" x14ac:dyDescent="0.25">
      <c r="C674">
        <f t="shared" si="32"/>
        <v>0</v>
      </c>
      <c r="D674">
        <f t="shared" si="30"/>
        <v>0</v>
      </c>
      <c r="E674">
        <f t="shared" si="31"/>
        <v>0</v>
      </c>
    </row>
    <row r="675" spans="3:5" x14ac:dyDescent="0.25">
      <c r="C675">
        <f t="shared" si="32"/>
        <v>0</v>
      </c>
      <c r="D675">
        <f t="shared" si="30"/>
        <v>0</v>
      </c>
      <c r="E675">
        <f t="shared" si="31"/>
        <v>0</v>
      </c>
    </row>
    <row r="676" spans="3:5" x14ac:dyDescent="0.25">
      <c r="C676">
        <f t="shared" si="32"/>
        <v>0</v>
      </c>
      <c r="D676">
        <f t="shared" si="30"/>
        <v>0</v>
      </c>
      <c r="E676">
        <f t="shared" si="31"/>
        <v>0</v>
      </c>
    </row>
    <row r="677" spans="3:5" x14ac:dyDescent="0.25">
      <c r="C677">
        <f t="shared" si="32"/>
        <v>0</v>
      </c>
      <c r="D677">
        <f t="shared" si="30"/>
        <v>0</v>
      </c>
      <c r="E677">
        <f t="shared" si="31"/>
        <v>0</v>
      </c>
    </row>
    <row r="678" spans="3:5" x14ac:dyDescent="0.25">
      <c r="C678">
        <f t="shared" si="32"/>
        <v>0</v>
      </c>
      <c r="D678">
        <f t="shared" si="30"/>
        <v>0</v>
      </c>
      <c r="E678">
        <f t="shared" si="31"/>
        <v>0</v>
      </c>
    </row>
    <row r="679" spans="3:5" x14ac:dyDescent="0.25">
      <c r="C679">
        <f t="shared" si="32"/>
        <v>0</v>
      </c>
      <c r="D679">
        <f t="shared" si="30"/>
        <v>0</v>
      </c>
      <c r="E679">
        <f t="shared" si="31"/>
        <v>0</v>
      </c>
    </row>
    <row r="680" spans="3:5" x14ac:dyDescent="0.25">
      <c r="C680">
        <f t="shared" si="32"/>
        <v>0</v>
      </c>
      <c r="D680">
        <f t="shared" si="30"/>
        <v>0</v>
      </c>
      <c r="E680">
        <f t="shared" si="31"/>
        <v>0</v>
      </c>
    </row>
    <row r="681" spans="3:5" x14ac:dyDescent="0.25">
      <c r="C681">
        <f t="shared" si="32"/>
        <v>0</v>
      </c>
      <c r="D681">
        <f t="shared" si="30"/>
        <v>0</v>
      </c>
      <c r="E681">
        <f t="shared" si="31"/>
        <v>0</v>
      </c>
    </row>
    <row r="682" spans="3:5" x14ac:dyDescent="0.25">
      <c r="C682">
        <f t="shared" si="32"/>
        <v>0</v>
      </c>
      <c r="D682">
        <f t="shared" si="30"/>
        <v>0</v>
      </c>
      <c r="E682">
        <f t="shared" si="31"/>
        <v>0</v>
      </c>
    </row>
    <row r="683" spans="3:5" x14ac:dyDescent="0.25">
      <c r="C683">
        <f t="shared" si="32"/>
        <v>0</v>
      </c>
      <c r="D683">
        <f t="shared" si="30"/>
        <v>0</v>
      </c>
      <c r="E683">
        <f t="shared" si="31"/>
        <v>0</v>
      </c>
    </row>
    <row r="684" spans="3:5" x14ac:dyDescent="0.25">
      <c r="C684">
        <f t="shared" si="32"/>
        <v>0</v>
      </c>
      <c r="D684">
        <f t="shared" si="30"/>
        <v>0</v>
      </c>
      <c r="E684">
        <f t="shared" si="31"/>
        <v>0</v>
      </c>
    </row>
    <row r="685" spans="3:5" x14ac:dyDescent="0.25">
      <c r="C685">
        <f t="shared" si="32"/>
        <v>0</v>
      </c>
      <c r="D685">
        <f t="shared" si="30"/>
        <v>0</v>
      </c>
      <c r="E685">
        <f t="shared" si="31"/>
        <v>0</v>
      </c>
    </row>
    <row r="686" spans="3:5" x14ac:dyDescent="0.25">
      <c r="C686">
        <f t="shared" si="32"/>
        <v>0</v>
      </c>
      <c r="D686">
        <f t="shared" si="30"/>
        <v>0</v>
      </c>
      <c r="E686">
        <f t="shared" si="31"/>
        <v>0</v>
      </c>
    </row>
    <row r="687" spans="3:5" x14ac:dyDescent="0.25">
      <c r="C687">
        <f t="shared" si="32"/>
        <v>0</v>
      </c>
      <c r="D687">
        <f t="shared" si="30"/>
        <v>0</v>
      </c>
      <c r="E687">
        <f t="shared" si="31"/>
        <v>0</v>
      </c>
    </row>
    <row r="688" spans="3:5" x14ac:dyDescent="0.25">
      <c r="C688">
        <f t="shared" si="32"/>
        <v>0</v>
      </c>
      <c r="D688">
        <f t="shared" si="30"/>
        <v>0</v>
      </c>
      <c r="E688">
        <f t="shared" si="31"/>
        <v>0</v>
      </c>
    </row>
    <row r="689" spans="3:5" x14ac:dyDescent="0.25">
      <c r="C689">
        <f t="shared" si="32"/>
        <v>0</v>
      </c>
      <c r="D689">
        <f t="shared" si="30"/>
        <v>0</v>
      </c>
      <c r="E689">
        <f t="shared" si="31"/>
        <v>0</v>
      </c>
    </row>
    <row r="690" spans="3:5" x14ac:dyDescent="0.25">
      <c r="C690">
        <f t="shared" si="32"/>
        <v>0</v>
      </c>
      <c r="D690">
        <f t="shared" si="30"/>
        <v>0</v>
      </c>
      <c r="E690">
        <f t="shared" si="31"/>
        <v>0</v>
      </c>
    </row>
    <row r="691" spans="3:5" x14ac:dyDescent="0.25">
      <c r="C691">
        <f t="shared" si="32"/>
        <v>0</v>
      </c>
      <c r="D691">
        <f t="shared" si="30"/>
        <v>0</v>
      </c>
      <c r="E691">
        <f t="shared" si="31"/>
        <v>0</v>
      </c>
    </row>
    <row r="692" spans="3:5" x14ac:dyDescent="0.25">
      <c r="C692">
        <f t="shared" si="32"/>
        <v>0</v>
      </c>
      <c r="D692">
        <f t="shared" si="30"/>
        <v>0</v>
      </c>
      <c r="E692">
        <f t="shared" si="31"/>
        <v>0</v>
      </c>
    </row>
    <row r="693" spans="3:5" x14ac:dyDescent="0.25">
      <c r="C693">
        <f t="shared" si="32"/>
        <v>0</v>
      </c>
      <c r="D693">
        <f t="shared" si="30"/>
        <v>0</v>
      </c>
      <c r="E693">
        <f t="shared" si="31"/>
        <v>0</v>
      </c>
    </row>
    <row r="694" spans="3:5" x14ac:dyDescent="0.25">
      <c r="C694">
        <f t="shared" si="32"/>
        <v>0</v>
      </c>
      <c r="D694">
        <f t="shared" si="30"/>
        <v>0</v>
      </c>
      <c r="E694">
        <f t="shared" si="31"/>
        <v>0</v>
      </c>
    </row>
    <row r="695" spans="3:5" x14ac:dyDescent="0.25">
      <c r="C695">
        <f t="shared" si="32"/>
        <v>0</v>
      </c>
      <c r="D695">
        <f t="shared" si="30"/>
        <v>0</v>
      </c>
      <c r="E695">
        <f t="shared" si="31"/>
        <v>0</v>
      </c>
    </row>
    <row r="696" spans="3:5" x14ac:dyDescent="0.25">
      <c r="C696">
        <f t="shared" si="32"/>
        <v>0</v>
      </c>
      <c r="D696">
        <f t="shared" si="30"/>
        <v>0</v>
      </c>
      <c r="E696">
        <f t="shared" si="31"/>
        <v>0</v>
      </c>
    </row>
    <row r="697" spans="3:5" x14ac:dyDescent="0.25">
      <c r="C697">
        <f t="shared" si="32"/>
        <v>0</v>
      </c>
      <c r="D697">
        <f t="shared" si="30"/>
        <v>0</v>
      </c>
      <c r="E697">
        <f t="shared" si="31"/>
        <v>0</v>
      </c>
    </row>
    <row r="698" spans="3:5" x14ac:dyDescent="0.25">
      <c r="C698">
        <f t="shared" si="32"/>
        <v>0</v>
      </c>
      <c r="D698">
        <f t="shared" si="30"/>
        <v>0</v>
      </c>
      <c r="E698">
        <f t="shared" si="31"/>
        <v>0</v>
      </c>
    </row>
    <row r="699" spans="3:5" x14ac:dyDescent="0.25">
      <c r="C699">
        <f t="shared" si="32"/>
        <v>0</v>
      </c>
      <c r="D699">
        <f t="shared" si="30"/>
        <v>0</v>
      </c>
      <c r="E699">
        <f t="shared" si="31"/>
        <v>0</v>
      </c>
    </row>
    <row r="700" spans="3:5" x14ac:dyDescent="0.25">
      <c r="C700">
        <f t="shared" si="32"/>
        <v>0</v>
      </c>
      <c r="D700">
        <f t="shared" si="30"/>
        <v>0</v>
      </c>
      <c r="E700">
        <f t="shared" si="31"/>
        <v>0</v>
      </c>
    </row>
    <row r="701" spans="3:5" x14ac:dyDescent="0.25">
      <c r="C701">
        <f t="shared" si="32"/>
        <v>0</v>
      </c>
      <c r="D701">
        <f t="shared" si="30"/>
        <v>0</v>
      </c>
      <c r="E701">
        <f t="shared" si="31"/>
        <v>0</v>
      </c>
    </row>
    <row r="702" spans="3:5" x14ac:dyDescent="0.25">
      <c r="C702">
        <f t="shared" si="32"/>
        <v>0</v>
      </c>
      <c r="D702">
        <f t="shared" si="30"/>
        <v>0</v>
      </c>
      <c r="E702">
        <f t="shared" si="31"/>
        <v>0</v>
      </c>
    </row>
    <row r="703" spans="3:5" x14ac:dyDescent="0.25">
      <c r="C703">
        <f t="shared" si="32"/>
        <v>0</v>
      </c>
      <c r="D703">
        <f t="shared" si="30"/>
        <v>0</v>
      </c>
      <c r="E703">
        <f t="shared" si="31"/>
        <v>0</v>
      </c>
    </row>
    <row r="704" spans="3:5" x14ac:dyDescent="0.25">
      <c r="C704">
        <f t="shared" si="32"/>
        <v>0</v>
      </c>
      <c r="D704">
        <f t="shared" si="30"/>
        <v>0</v>
      </c>
      <c r="E704">
        <f t="shared" si="31"/>
        <v>0</v>
      </c>
    </row>
    <row r="705" spans="3:5" x14ac:dyDescent="0.25">
      <c r="C705">
        <f t="shared" si="32"/>
        <v>0</v>
      </c>
      <c r="D705">
        <f t="shared" si="30"/>
        <v>0</v>
      </c>
      <c r="E705">
        <f t="shared" si="31"/>
        <v>0</v>
      </c>
    </row>
    <row r="706" spans="3:5" x14ac:dyDescent="0.25">
      <c r="C706">
        <f t="shared" si="32"/>
        <v>0</v>
      </c>
      <c r="D706">
        <f t="shared" si="30"/>
        <v>0</v>
      </c>
      <c r="E706">
        <f t="shared" si="31"/>
        <v>0</v>
      </c>
    </row>
    <row r="707" spans="3:5" x14ac:dyDescent="0.25">
      <c r="C707">
        <f t="shared" si="32"/>
        <v>0</v>
      </c>
      <c r="D707">
        <f t="shared" ref="D707:D721" si="33">4/3*PI()*(C707/2)^3</f>
        <v>0</v>
      </c>
      <c r="E707">
        <f t="shared" ref="E707:E721" si="34">D707/$D$2</f>
        <v>0</v>
      </c>
    </row>
    <row r="708" spans="3:5" x14ac:dyDescent="0.25">
      <c r="C708">
        <f t="shared" ref="C708:C721" si="35">B708/$B$2*$C$2</f>
        <v>0</v>
      </c>
      <c r="D708">
        <f t="shared" si="33"/>
        <v>0</v>
      </c>
      <c r="E708">
        <f t="shared" si="34"/>
        <v>0</v>
      </c>
    </row>
    <row r="709" spans="3:5" x14ac:dyDescent="0.25">
      <c r="C709">
        <f t="shared" si="35"/>
        <v>0</v>
      </c>
      <c r="D709">
        <f t="shared" si="33"/>
        <v>0</v>
      </c>
      <c r="E709">
        <f t="shared" si="34"/>
        <v>0</v>
      </c>
    </row>
    <row r="710" spans="3:5" x14ac:dyDescent="0.25">
      <c r="C710">
        <f t="shared" si="35"/>
        <v>0</v>
      </c>
      <c r="D710">
        <f t="shared" si="33"/>
        <v>0</v>
      </c>
      <c r="E710">
        <f t="shared" si="34"/>
        <v>0</v>
      </c>
    </row>
    <row r="711" spans="3:5" x14ac:dyDescent="0.25">
      <c r="C711">
        <f t="shared" si="35"/>
        <v>0</v>
      </c>
      <c r="D711">
        <f t="shared" si="33"/>
        <v>0</v>
      </c>
      <c r="E711">
        <f t="shared" si="34"/>
        <v>0</v>
      </c>
    </row>
    <row r="712" spans="3:5" x14ac:dyDescent="0.25">
      <c r="C712">
        <f t="shared" si="35"/>
        <v>0</v>
      </c>
      <c r="D712">
        <f t="shared" si="33"/>
        <v>0</v>
      </c>
      <c r="E712">
        <f t="shared" si="34"/>
        <v>0</v>
      </c>
    </row>
    <row r="713" spans="3:5" x14ac:dyDescent="0.25">
      <c r="C713">
        <f t="shared" si="35"/>
        <v>0</v>
      </c>
      <c r="D713">
        <f t="shared" si="33"/>
        <v>0</v>
      </c>
      <c r="E713">
        <f t="shared" si="34"/>
        <v>0</v>
      </c>
    </row>
    <row r="714" spans="3:5" x14ac:dyDescent="0.25">
      <c r="C714">
        <f t="shared" si="35"/>
        <v>0</v>
      </c>
      <c r="D714">
        <f t="shared" si="33"/>
        <v>0</v>
      </c>
      <c r="E714">
        <f t="shared" si="34"/>
        <v>0</v>
      </c>
    </row>
    <row r="715" spans="3:5" x14ac:dyDescent="0.25">
      <c r="C715">
        <f t="shared" si="35"/>
        <v>0</v>
      </c>
      <c r="D715">
        <f t="shared" si="33"/>
        <v>0</v>
      </c>
      <c r="E715">
        <f t="shared" si="34"/>
        <v>0</v>
      </c>
    </row>
    <row r="716" spans="3:5" x14ac:dyDescent="0.25">
      <c r="C716">
        <f t="shared" si="35"/>
        <v>0</v>
      </c>
      <c r="D716">
        <f t="shared" si="33"/>
        <v>0</v>
      </c>
      <c r="E716">
        <f t="shared" si="34"/>
        <v>0</v>
      </c>
    </row>
    <row r="717" spans="3:5" x14ac:dyDescent="0.25">
      <c r="C717">
        <f t="shared" si="35"/>
        <v>0</v>
      </c>
      <c r="D717">
        <f t="shared" si="33"/>
        <v>0</v>
      </c>
      <c r="E717">
        <f t="shared" si="34"/>
        <v>0</v>
      </c>
    </row>
    <row r="718" spans="3:5" x14ac:dyDescent="0.25">
      <c r="C718">
        <f t="shared" si="35"/>
        <v>0</v>
      </c>
      <c r="D718">
        <f t="shared" si="33"/>
        <v>0</v>
      </c>
      <c r="E718">
        <f t="shared" si="34"/>
        <v>0</v>
      </c>
    </row>
    <row r="719" spans="3:5" x14ac:dyDescent="0.25">
      <c r="C719">
        <f t="shared" si="35"/>
        <v>0</v>
      </c>
      <c r="D719">
        <f t="shared" si="33"/>
        <v>0</v>
      </c>
      <c r="E719">
        <f t="shared" si="34"/>
        <v>0</v>
      </c>
    </row>
    <row r="720" spans="3:5" x14ac:dyDescent="0.25">
      <c r="C720">
        <f t="shared" si="35"/>
        <v>0</v>
      </c>
      <c r="D720">
        <f t="shared" si="33"/>
        <v>0</v>
      </c>
      <c r="E720">
        <f t="shared" si="34"/>
        <v>0</v>
      </c>
    </row>
    <row r="721" spans="3:5" x14ac:dyDescent="0.25">
      <c r="C721">
        <f t="shared" si="35"/>
        <v>0</v>
      </c>
      <c r="D721">
        <f t="shared" si="33"/>
        <v>0</v>
      </c>
      <c r="E721">
        <f t="shared" si="34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sheetPr codeName="Tabelle2"/>
  <dimension ref="A1:Z601"/>
  <sheetViews>
    <sheetView zoomScale="85" zoomScaleNormal="85" workbookViewId="0">
      <selection activeCell="P33" sqref="P33"/>
    </sheetView>
  </sheetViews>
  <sheetFormatPr baseColWidth="10" defaultRowHeight="15" x14ac:dyDescent="0.25"/>
  <cols>
    <col min="2" max="2" width="21.140625" bestFit="1" customWidth="1"/>
    <col min="3" max="3" width="14.7109375" bestFit="1" customWidth="1"/>
    <col min="6" max="6" width="14.7109375" bestFit="1" customWidth="1"/>
    <col min="7" max="7" width="12.42578125" bestFit="1" customWidth="1"/>
    <col min="15" max="15" width="12.42578125" bestFit="1" customWidth="1"/>
    <col min="24" max="24" width="12.140625" customWidth="1"/>
  </cols>
  <sheetData>
    <row r="1" spans="1:25" x14ac:dyDescent="0.25">
      <c r="B1" s="1" t="s">
        <v>0</v>
      </c>
      <c r="C1" t="s">
        <v>3</v>
      </c>
      <c r="D1" t="s">
        <v>2</v>
      </c>
      <c r="F1" t="s">
        <v>8</v>
      </c>
    </row>
    <row r="2" spans="1:25" x14ac:dyDescent="0.25">
      <c r="A2" cm="1">
        <f t="array" ref="A2:A61">B2:B61</f>
        <v>0</v>
      </c>
      <c r="B2">
        <f>Data!A2</f>
        <v>0</v>
      </c>
      <c r="C2">
        <f>Data!C2</f>
        <v>0.5</v>
      </c>
      <c r="F2">
        <f>$O$19+($P$19*EXP(-$Q$19*B2))</f>
        <v>0.46057941108026818</v>
      </c>
    </row>
    <row r="3" spans="1:25" x14ac:dyDescent="0.25">
      <c r="A3">
        <v>30</v>
      </c>
      <c r="B3">
        <f>Data!A3</f>
        <v>30</v>
      </c>
      <c r="C3">
        <f>Data!C3</f>
        <v>0.48921156986237463</v>
      </c>
      <c r="F3">
        <f t="shared" ref="F3:F61" si="0">$O$19+($P$19*EXP(-$Q$19*B3))</f>
        <v>0.45720299754771709</v>
      </c>
    </row>
    <row r="4" spans="1:25" x14ac:dyDescent="0.25">
      <c r="A4">
        <v>61</v>
      </c>
      <c r="B4">
        <f>Data!A4</f>
        <v>61</v>
      </c>
      <c r="C4">
        <f>Data!C4</f>
        <v>0.47658619080942383</v>
      </c>
      <c r="F4">
        <f t="shared" si="0"/>
        <v>0.45378927407052488</v>
      </c>
    </row>
    <row r="5" spans="1:25" x14ac:dyDescent="0.25">
      <c r="A5">
        <v>91</v>
      </c>
      <c r="B5">
        <f>Data!A5</f>
        <v>91</v>
      </c>
      <c r="C5">
        <f>Data!C5</f>
        <v>0.46821786797294151</v>
      </c>
      <c r="F5">
        <f t="shared" si="0"/>
        <v>0.45055691916437213</v>
      </c>
    </row>
    <row r="6" spans="1:25" ht="15.75" thickBot="1" x14ac:dyDescent="0.3">
      <c r="A6">
        <v>121</v>
      </c>
      <c r="B6">
        <f>Data!A6</f>
        <v>121</v>
      </c>
      <c r="C6">
        <f>Data!C6</f>
        <v>0.46104501982738516</v>
      </c>
      <c r="F6">
        <f t="shared" si="0"/>
        <v>0.4473931414617639</v>
      </c>
    </row>
    <row r="7" spans="1:25" ht="15.75" thickBot="1" x14ac:dyDescent="0.3">
      <c r="A7">
        <v>151</v>
      </c>
      <c r="B7">
        <f>Data!A7</f>
        <v>151</v>
      </c>
      <c r="C7">
        <f>Data!C7</f>
        <v>0.45413459295544673</v>
      </c>
      <c r="F7">
        <f t="shared" si="0"/>
        <v>0.44429648603804539</v>
      </c>
      <c r="V7" s="10" t="s">
        <v>16</v>
      </c>
      <c r="W7" s="13"/>
      <c r="X7" s="2"/>
      <c r="Y7" s="3"/>
    </row>
    <row r="8" spans="1:25" x14ac:dyDescent="0.25">
      <c r="A8">
        <v>180</v>
      </c>
      <c r="B8">
        <f>Data!A8</f>
        <v>180</v>
      </c>
      <c r="C8">
        <f>Data!C8</f>
        <v>0.4494984837881969</v>
      </c>
      <c r="F8">
        <f t="shared" si="0"/>
        <v>0.4413655170742255</v>
      </c>
      <c r="V8" s="4" t="s">
        <v>9</v>
      </c>
      <c r="W8" t="s">
        <v>4</v>
      </c>
      <c r="X8" t="s">
        <v>5</v>
      </c>
      <c r="Y8" s="5" t="s">
        <v>6</v>
      </c>
    </row>
    <row r="9" spans="1:25" x14ac:dyDescent="0.25">
      <c r="A9">
        <v>210</v>
      </c>
      <c r="B9">
        <f>Data!A9</f>
        <v>210</v>
      </c>
      <c r="C9">
        <f>Data!C9</f>
        <v>0.44483321670165621</v>
      </c>
      <c r="F9">
        <f t="shared" si="0"/>
        <v>0.43839674291247099</v>
      </c>
      <c r="V9" s="4">
        <v>1</v>
      </c>
      <c r="W9">
        <f>O19</f>
        <v>0.30143371421531984</v>
      </c>
      <c r="X9">
        <f>P19</f>
        <v>0.15914569686494834</v>
      </c>
      <c r="Y9" s="5">
        <f>Q19</f>
        <v>7.1480518687571575E-4</v>
      </c>
    </row>
    <row r="10" spans="1:25" x14ac:dyDescent="0.25">
      <c r="A10">
        <v>241</v>
      </c>
      <c r="B10">
        <f>Data!A10</f>
        <v>241</v>
      </c>
      <c r="C10">
        <f>Data!C10</f>
        <v>0.44010963377653373</v>
      </c>
      <c r="F10">
        <f t="shared" si="0"/>
        <v>0.43539516329055605</v>
      </c>
      <c r="V10" s="4">
        <v>2</v>
      </c>
      <c r="W10">
        <f>O140</f>
        <v>0.30503808723820836</v>
      </c>
      <c r="X10">
        <f>P140</f>
        <v>0.14721496101682524</v>
      </c>
      <c r="Y10" s="5">
        <f>Q140</f>
        <v>9.1853771780258525E-4</v>
      </c>
    </row>
    <row r="11" spans="1:25" x14ac:dyDescent="0.25">
      <c r="A11">
        <v>271</v>
      </c>
      <c r="B11">
        <f>Data!A11</f>
        <v>271</v>
      </c>
      <c r="C11">
        <f>Data!C11</f>
        <v>0.43669815721950089</v>
      </c>
      <c r="F11">
        <f t="shared" si="0"/>
        <v>0.43255305534539673</v>
      </c>
      <c r="V11" s="4">
        <v>3</v>
      </c>
      <c r="W11">
        <f>O260</f>
        <v>0.30801515380079242</v>
      </c>
      <c r="X11">
        <f>P260</f>
        <v>0.14768708806201866</v>
      </c>
      <c r="Y11" s="5">
        <f>Q260</f>
        <v>9.7034364853498388E-4</v>
      </c>
    </row>
    <row r="12" spans="1:25" x14ac:dyDescent="0.25">
      <c r="A12">
        <v>301</v>
      </c>
      <c r="B12">
        <f>Data!A12</f>
        <v>301</v>
      </c>
      <c r="C12">
        <f>Data!C12</f>
        <v>0.43229531140657801</v>
      </c>
      <c r="F12">
        <f t="shared" si="0"/>
        <v>0.42977124517715537</v>
      </c>
      <c r="V12" s="4">
        <v>4</v>
      </c>
      <c r="W12">
        <f>O380</f>
        <v>0.3093246119612269</v>
      </c>
      <c r="X12">
        <f>P380</f>
        <v>0.14618766565846189</v>
      </c>
      <c r="Y12" s="5">
        <f>Q380</f>
        <v>9.6670369940692936E-4</v>
      </c>
    </row>
    <row r="13" spans="1:25" x14ac:dyDescent="0.25">
      <c r="A13">
        <v>331</v>
      </c>
      <c r="B13">
        <f>Data!A13</f>
        <v>331</v>
      </c>
      <c r="C13">
        <f>Data!C13</f>
        <v>0.42827151854443668</v>
      </c>
      <c r="F13">
        <f t="shared" si="0"/>
        <v>0.42704845351637011</v>
      </c>
      <c r="G13">
        <f t="shared" ref="G13:G16" si="1">POWER((C13-F13),2)</f>
        <v>1.4958880628794852E-6</v>
      </c>
      <c r="V13" s="4">
        <v>5</v>
      </c>
      <c r="W13">
        <f>O500</f>
        <v>0.31056437210098836</v>
      </c>
      <c r="X13">
        <f>P500</f>
        <v>0.1458991959586794</v>
      </c>
      <c r="Y13" s="5">
        <f>Q500</f>
        <v>9.8092166538137505E-4</v>
      </c>
    </row>
    <row r="14" spans="1:25" x14ac:dyDescent="0.25">
      <c r="A14">
        <v>360</v>
      </c>
      <c r="B14">
        <f>Data!A14</f>
        <v>360</v>
      </c>
      <c r="C14">
        <f>Data!C14</f>
        <v>0.42576393748542107</v>
      </c>
      <c r="F14">
        <f t="shared" si="0"/>
        <v>0.42447134474553816</v>
      </c>
      <c r="G14">
        <f t="shared" si="1"/>
        <v>1.6707959911980186E-6</v>
      </c>
      <c r="V14" s="4">
        <v>6</v>
      </c>
      <c r="W14">
        <f>O620</f>
        <v>0</v>
      </c>
      <c r="X14">
        <f>P620</f>
        <v>0</v>
      </c>
      <c r="Y14" s="5">
        <f>Q620</f>
        <v>0</v>
      </c>
    </row>
    <row r="15" spans="1:25" x14ac:dyDescent="0.25">
      <c r="A15">
        <v>391</v>
      </c>
      <c r="B15">
        <f>Data!A15</f>
        <v>391</v>
      </c>
      <c r="C15">
        <f>Data!C15</f>
        <v>0.42182761838115229</v>
      </c>
      <c r="F15">
        <f t="shared" si="0"/>
        <v>0.42177494376754288</v>
      </c>
      <c r="G15">
        <f t="shared" si="1"/>
        <v>2.7746149189012558E-9</v>
      </c>
      <c r="V15" s="4"/>
      <c r="Y15" s="5"/>
    </row>
    <row r="16" spans="1:25" x14ac:dyDescent="0.25">
      <c r="A16">
        <v>421</v>
      </c>
      <c r="B16">
        <f>Data!A16</f>
        <v>421</v>
      </c>
      <c r="C16">
        <f>Data!C16</f>
        <v>0.41961161651504553</v>
      </c>
      <c r="F16">
        <f t="shared" si="0"/>
        <v>0.4192218005535685</v>
      </c>
      <c r="G16">
        <f t="shared" si="1"/>
        <v>1.519564838222572E-7</v>
      </c>
      <c r="V16" s="4" t="s">
        <v>14</v>
      </c>
      <c r="W16">
        <f>AVERAGE(W9:W13)</f>
        <v>0.3068751878633072</v>
      </c>
      <c r="X16">
        <f>AVERAGE(X9:X13)</f>
        <v>0.14922692151218669</v>
      </c>
      <c r="Y16" s="5">
        <f>AVERAGE(Y9:Y13)</f>
        <v>9.1026238360031775E-4</v>
      </c>
    </row>
    <row r="17" spans="1:26" ht="15.75" thickBot="1" x14ac:dyDescent="0.3">
      <c r="A17">
        <v>451</v>
      </c>
      <c r="B17">
        <f>Data!A17</f>
        <v>451</v>
      </c>
      <c r="C17">
        <f>Data!C17</f>
        <v>0.41640424539304877</v>
      </c>
      <c r="F17">
        <f t="shared" si="0"/>
        <v>0.41672282447994424</v>
      </c>
      <c r="G17">
        <f t="shared" ref="G17:G61" si="2">POWER((C17-F17),2)</f>
        <v>1.0149263460715544E-7</v>
      </c>
      <c r="O17" t="s">
        <v>7</v>
      </c>
      <c r="V17" s="6" t="s">
        <v>15</v>
      </c>
      <c r="W17" s="7">
        <f>_xlfn.STDEV.P(W9:W13)</f>
        <v>3.2831038746323851E-3</v>
      </c>
      <c r="X17" s="7">
        <f>_xlfn.STDEV.P(X9:X13)</f>
        <v>5.0022397002056854E-3</v>
      </c>
      <c r="Y17" s="8">
        <f>_xlfn.STDEV.P(Y9:Y13)</f>
        <v>1.000600934794137E-4</v>
      </c>
    </row>
    <row r="18" spans="1:26" x14ac:dyDescent="0.25">
      <c r="A18">
        <v>481</v>
      </c>
      <c r="B18">
        <f>Data!A18</f>
        <v>481</v>
      </c>
      <c r="C18">
        <f>Data!C18</f>
        <v>0.41424655936552368</v>
      </c>
      <c r="F18">
        <f t="shared" si="0"/>
        <v>0.41427686634396282</v>
      </c>
      <c r="G18">
        <f t="shared" si="2"/>
        <v>9.1851294211067772E-10</v>
      </c>
      <c r="O18" t="s">
        <v>4</v>
      </c>
      <c r="P18" t="s">
        <v>5</v>
      </c>
      <c r="Q18" t="s">
        <v>6</v>
      </c>
      <c r="W18" t="s">
        <v>25</v>
      </c>
      <c r="X18" s="11">
        <f>0.001/Y16</f>
        <v>1.0985843400940587</v>
      </c>
      <c r="Z18">
        <f>Y17/Y16</f>
        <v>0.10992445176483152</v>
      </c>
    </row>
    <row r="19" spans="1:26" x14ac:dyDescent="0.25">
      <c r="A19">
        <v>511</v>
      </c>
      <c r="B19">
        <f>Data!A19</f>
        <v>511</v>
      </c>
      <c r="C19">
        <f>Data!C19</f>
        <v>0.41115581992069045</v>
      </c>
      <c r="F19">
        <f t="shared" si="0"/>
        <v>0.41188280132424576</v>
      </c>
      <c r="G19">
        <f t="shared" si="2"/>
        <v>5.2850196111525675E-7</v>
      </c>
      <c r="O19">
        <v>0.30143371421531984</v>
      </c>
      <c r="P19">
        <v>0.15914569686494834</v>
      </c>
      <c r="Q19">
        <v>7.1480518687571575E-4</v>
      </c>
      <c r="X19">
        <f>X18*Z18</f>
        <v>0.12076128130226862</v>
      </c>
    </row>
    <row r="20" spans="1:26" x14ac:dyDescent="0.25">
      <c r="A20">
        <v>540</v>
      </c>
      <c r="B20">
        <f>Data!A20</f>
        <v>540</v>
      </c>
      <c r="C20">
        <f>Data!C20</f>
        <v>0.40923139724749241</v>
      </c>
      <c r="F20">
        <f t="shared" si="0"/>
        <v>0.40961683068495142</v>
      </c>
      <c r="G20">
        <f t="shared" si="2"/>
        <v>1.4855893471146397E-7</v>
      </c>
      <c r="Q20">
        <f>1/Q19</f>
        <v>1398.9825736587325</v>
      </c>
    </row>
    <row r="21" spans="1:26" x14ac:dyDescent="0.25">
      <c r="A21">
        <v>571</v>
      </c>
      <c r="B21">
        <f>Data!A21</f>
        <v>571</v>
      </c>
      <c r="C21">
        <f>Data!C21</f>
        <v>0.40681128994634946</v>
      </c>
      <c r="F21">
        <f t="shared" si="0"/>
        <v>0.40724597016208353</v>
      </c>
      <c r="G21">
        <f t="shared" si="2"/>
        <v>1.8894688995061099E-7</v>
      </c>
      <c r="O21">
        <f>SUM(G2:G61)</f>
        <v>1.817550631324992E-5</v>
      </c>
    </row>
    <row r="22" spans="1:26" x14ac:dyDescent="0.25">
      <c r="A22">
        <v>601</v>
      </c>
      <c r="B22">
        <f>Data!A22</f>
        <v>601</v>
      </c>
      <c r="C22">
        <f>Data!C22</f>
        <v>0.40479939351527883</v>
      </c>
      <c r="F22">
        <f t="shared" si="0"/>
        <v>0.40500107168272603</v>
      </c>
      <c r="G22">
        <f t="shared" si="2"/>
        <v>4.0674083224863134E-8</v>
      </c>
    </row>
    <row r="23" spans="1:26" x14ac:dyDescent="0.25">
      <c r="A23">
        <v>631</v>
      </c>
      <c r="B23">
        <f>Data!A23</f>
        <v>631</v>
      </c>
      <c r="C23">
        <f>Data!C23</f>
        <v>0.40202939118264519</v>
      </c>
      <c r="F23">
        <f t="shared" si="0"/>
        <v>0.40280380066521149</v>
      </c>
      <c r="G23">
        <f t="shared" si="2"/>
        <v>5.9971004668859858E-7</v>
      </c>
    </row>
    <row r="24" spans="1:26" x14ac:dyDescent="0.25">
      <c r="A24">
        <v>661</v>
      </c>
      <c r="B24">
        <f>Data!A24</f>
        <v>661</v>
      </c>
      <c r="C24">
        <f>Data!C24</f>
        <v>0.39963844180079311</v>
      </c>
      <c r="F24">
        <f t="shared" si="0"/>
        <v>0.40065314665176532</v>
      </c>
      <c r="G24">
        <f t="shared" si="2"/>
        <v>1.0296259345865442E-6</v>
      </c>
    </row>
    <row r="25" spans="1:26" x14ac:dyDescent="0.25">
      <c r="A25">
        <v>691</v>
      </c>
      <c r="B25">
        <f>Data!A25</f>
        <v>691</v>
      </c>
      <c r="C25">
        <f>Data!C25</f>
        <v>0.39750991369255895</v>
      </c>
      <c r="F25">
        <f t="shared" si="0"/>
        <v>0.39854812062234812</v>
      </c>
      <c r="G25">
        <f t="shared" si="2"/>
        <v>1.0778736290622671E-6</v>
      </c>
    </row>
    <row r="26" spans="1:26" x14ac:dyDescent="0.25">
      <c r="A26">
        <v>720</v>
      </c>
      <c r="B26">
        <f>Data!A26</f>
        <v>720</v>
      </c>
      <c r="C26">
        <f>Data!C26</f>
        <v>0.3958770702122697</v>
      </c>
      <c r="F26">
        <f t="shared" si="0"/>
        <v>0.39655572395044258</v>
      </c>
      <c r="G26">
        <f t="shared" si="2"/>
        <v>4.6057089633603102E-7</v>
      </c>
    </row>
    <row r="27" spans="1:26" x14ac:dyDescent="0.25">
      <c r="A27">
        <v>751</v>
      </c>
      <c r="B27">
        <f>Data!A27</f>
        <v>751</v>
      </c>
      <c r="C27">
        <f>Data!C27</f>
        <v>0.39447749008630745</v>
      </c>
      <c r="F27">
        <f t="shared" si="0"/>
        <v>0.39447110090484788</v>
      </c>
      <c r="G27">
        <f t="shared" si="2"/>
        <v>4.0821639723250801E-11</v>
      </c>
    </row>
    <row r="28" spans="1:26" x14ac:dyDescent="0.25">
      <c r="A28">
        <v>781</v>
      </c>
      <c r="B28">
        <f>Data!A28</f>
        <v>781</v>
      </c>
      <c r="C28">
        <f>Data!C28</f>
        <v>0.39208654070445537</v>
      </c>
      <c r="F28">
        <f t="shared" si="0"/>
        <v>0.39249723232002343</v>
      </c>
      <c r="G28">
        <f t="shared" si="2"/>
        <v>1.6866760309790282E-7</v>
      </c>
    </row>
    <row r="29" spans="1:26" x14ac:dyDescent="0.25">
      <c r="A29">
        <v>811</v>
      </c>
      <c r="B29">
        <f>Data!A29</f>
        <v>811</v>
      </c>
      <c r="C29">
        <f>Data!C29</f>
        <v>0.38992885467693023</v>
      </c>
      <c r="F29">
        <f t="shared" si="0"/>
        <v>0.39056524106353757</v>
      </c>
      <c r="G29">
        <f t="shared" si="2"/>
        <v>4.0498763305915447E-7</v>
      </c>
    </row>
    <row r="30" spans="1:26" x14ac:dyDescent="0.25">
      <c r="A30">
        <v>841</v>
      </c>
      <c r="B30">
        <f>Data!A30</f>
        <v>841</v>
      </c>
      <c r="C30">
        <f>Data!C30</f>
        <v>0.388791695824586</v>
      </c>
      <c r="F30">
        <f t="shared" si="0"/>
        <v>0.38867423867166861</v>
      </c>
      <c r="G30">
        <f t="shared" si="2"/>
        <v>1.3796182771458775E-8</v>
      </c>
    </row>
    <row r="31" spans="1:26" x14ac:dyDescent="0.25">
      <c r="A31">
        <v>871</v>
      </c>
      <c r="B31">
        <f>Data!A31</f>
        <v>871</v>
      </c>
      <c r="C31">
        <f>Data!C31</f>
        <v>0.38797527408444138</v>
      </c>
      <c r="F31">
        <f t="shared" si="0"/>
        <v>0.38682335553022096</v>
      </c>
      <c r="G31">
        <f t="shared" si="2"/>
        <v>1.3269163555572658E-6</v>
      </c>
    </row>
    <row r="32" spans="1:26" x14ac:dyDescent="0.25">
      <c r="A32">
        <v>900</v>
      </c>
      <c r="B32">
        <f>Data!A32</f>
        <v>900</v>
      </c>
      <c r="C32">
        <f>Data!C32</f>
        <v>0.38438885001166323</v>
      </c>
      <c r="F32">
        <f t="shared" si="0"/>
        <v>0.38507150383833133</v>
      </c>
      <c r="G32">
        <f t="shared" si="2"/>
        <v>4.6601624706460085E-7</v>
      </c>
    </row>
    <row r="33" spans="1:7" x14ac:dyDescent="0.25">
      <c r="A33">
        <v>931</v>
      </c>
      <c r="B33">
        <f>Data!A33</f>
        <v>931</v>
      </c>
      <c r="C33">
        <f>Data!C33</f>
        <v>0.38284348028924664</v>
      </c>
      <c r="F33">
        <f t="shared" si="0"/>
        <v>0.38323856039846665</v>
      </c>
      <c r="G33">
        <f t="shared" si="2"/>
        <v>1.5608829270129822E-7</v>
      </c>
    </row>
    <row r="34" spans="1:7" x14ac:dyDescent="0.25">
      <c r="A34">
        <v>961</v>
      </c>
      <c r="B34">
        <f>Data!A34</f>
        <v>961</v>
      </c>
      <c r="C34">
        <f>Data!C34</f>
        <v>0.38188126895264757</v>
      </c>
      <c r="F34">
        <f t="shared" si="0"/>
        <v>0.38150299987045921</v>
      </c>
      <c r="G34">
        <f t="shared" si="2"/>
        <v>1.4308749853961962E-7</v>
      </c>
    </row>
    <row r="35" spans="1:7" x14ac:dyDescent="0.25">
      <c r="A35">
        <v>991</v>
      </c>
      <c r="B35">
        <f>Data!A35</f>
        <v>991</v>
      </c>
      <c r="C35">
        <f>Data!C35</f>
        <v>0.37992768836015867</v>
      </c>
      <c r="F35">
        <f t="shared" si="0"/>
        <v>0.37980426075935947</v>
      </c>
      <c r="G35">
        <f t="shared" si="2"/>
        <v>1.5234372639046047E-8</v>
      </c>
    </row>
    <row r="36" spans="1:7" x14ac:dyDescent="0.25">
      <c r="A36">
        <v>1021</v>
      </c>
      <c r="B36">
        <f>Data!A36</f>
        <v>1021</v>
      </c>
      <c r="C36">
        <f>Data!C36</f>
        <v>0.37844063447632376</v>
      </c>
      <c r="F36">
        <f t="shared" si="0"/>
        <v>0.37814156186697745</v>
      </c>
      <c r="G36">
        <f t="shared" si="2"/>
        <v>8.9444425661208738E-8</v>
      </c>
    </row>
    <row r="37" spans="1:7" x14ac:dyDescent="0.25">
      <c r="A37">
        <v>1050</v>
      </c>
      <c r="B37">
        <f>Data!A37</f>
        <v>1050</v>
      </c>
      <c r="C37">
        <f>Data!C37</f>
        <v>0.37651621180312572</v>
      </c>
      <c r="F37">
        <f t="shared" si="0"/>
        <v>0.37656782563128816</v>
      </c>
      <c r="G37">
        <f t="shared" si="2"/>
        <v>2.6639872575812062E-9</v>
      </c>
    </row>
    <row r="38" spans="1:7" x14ac:dyDescent="0.25">
      <c r="A38">
        <v>1080</v>
      </c>
      <c r="B38">
        <f>Data!A38</f>
        <v>1080</v>
      </c>
      <c r="C38">
        <f>Data!C38</f>
        <v>0.374766736645673</v>
      </c>
      <c r="F38">
        <f t="shared" si="0"/>
        <v>0.37497379050788576</v>
      </c>
      <c r="G38">
        <f t="shared" si="2"/>
        <v>4.2871301857219869E-8</v>
      </c>
    </row>
    <row r="39" spans="1:7" x14ac:dyDescent="0.25">
      <c r="A39">
        <v>1111</v>
      </c>
      <c r="B39">
        <f>Data!A39</f>
        <v>1111</v>
      </c>
      <c r="C39">
        <f>Data!C39</f>
        <v>0.37371705155120127</v>
      </c>
      <c r="F39">
        <f t="shared" si="0"/>
        <v>0.37336214102485688</v>
      </c>
      <c r="G39">
        <f t="shared" si="2"/>
        <v>1.2596148171005803E-7</v>
      </c>
    </row>
    <row r="40" spans="1:7" x14ac:dyDescent="0.25">
      <c r="A40">
        <v>1141</v>
      </c>
      <c r="B40">
        <f>Data!A40</f>
        <v>1141</v>
      </c>
      <c r="C40">
        <f>Data!C40</f>
        <v>0.37278399813389318</v>
      </c>
      <c r="F40">
        <f t="shared" si="0"/>
        <v>0.37183611727153526</v>
      </c>
      <c r="G40">
        <f t="shared" si="2"/>
        <v>8.9847812922439282E-7</v>
      </c>
    </row>
    <row r="41" spans="1:7" x14ac:dyDescent="0.25">
      <c r="A41">
        <v>1171</v>
      </c>
      <c r="B41">
        <f>Data!A41</f>
        <v>1171</v>
      </c>
      <c r="C41">
        <f>Data!C41</f>
        <v>0.37144273384651272</v>
      </c>
      <c r="F41">
        <f t="shared" si="0"/>
        <v>0.37034246943131222</v>
      </c>
      <c r="G41">
        <f t="shared" si="2"/>
        <v>1.2105817833565039E-6</v>
      </c>
    </row>
    <row r="42" spans="1:7" x14ac:dyDescent="0.25">
      <c r="A42">
        <v>1201</v>
      </c>
      <c r="B42">
        <f>Data!A42</f>
        <v>1201</v>
      </c>
      <c r="C42">
        <f>Data!C42</f>
        <v>0.3690809423839515</v>
      </c>
      <c r="F42">
        <f t="shared" si="0"/>
        <v>0.36888051062120397</v>
      </c>
      <c r="G42">
        <f t="shared" si="2"/>
        <v>4.0172891518083242E-8</v>
      </c>
    </row>
    <row r="43" spans="1:7" x14ac:dyDescent="0.25">
      <c r="A43">
        <v>1231</v>
      </c>
      <c r="B43">
        <f>Data!A43</f>
        <v>1231</v>
      </c>
      <c r="C43">
        <f>Data!C43</f>
        <v>0.36703988803358994</v>
      </c>
      <c r="F43">
        <f t="shared" si="0"/>
        <v>0.36744956853104305</v>
      </c>
      <c r="G43">
        <f t="shared" si="2"/>
        <v>1.6783810999342117E-7</v>
      </c>
    </row>
    <row r="44" spans="1:7" x14ac:dyDescent="0.25">
      <c r="A44">
        <v>1261</v>
      </c>
      <c r="B44">
        <f>Data!A44</f>
        <v>1261</v>
      </c>
      <c r="C44">
        <f>Data!C44</f>
        <v>0.3666608350828085</v>
      </c>
      <c r="F44">
        <f t="shared" si="0"/>
        <v>0.36604898511430334</v>
      </c>
      <c r="G44">
        <f t="shared" si="2"/>
        <v>3.7436038395976846E-7</v>
      </c>
    </row>
    <row r="45" spans="1:7" x14ac:dyDescent="0.25">
      <c r="A45">
        <v>1291</v>
      </c>
      <c r="B45">
        <f>Data!A45</f>
        <v>1291</v>
      </c>
      <c r="C45">
        <f>Data!C45</f>
        <v>0.36502799160251925</v>
      </c>
      <c r="F45">
        <f t="shared" si="0"/>
        <v>0.36467811628548463</v>
      </c>
      <c r="G45">
        <f t="shared" si="2"/>
        <v>1.2241273747007605E-7</v>
      </c>
    </row>
    <row r="46" spans="1:7" x14ac:dyDescent="0.25">
      <c r="A46">
        <v>1321</v>
      </c>
      <c r="B46">
        <f>Data!A46</f>
        <v>1321</v>
      </c>
      <c r="C46">
        <f>Data!C46</f>
        <v>0.36333683228364827</v>
      </c>
      <c r="F46">
        <f t="shared" si="0"/>
        <v>0.36333633162391749</v>
      </c>
      <c r="G46">
        <f t="shared" si="2"/>
        <v>2.5066016602909975E-13</v>
      </c>
    </row>
    <row r="47" spans="1:7" x14ac:dyDescent="0.25">
      <c r="A47">
        <v>1351</v>
      </c>
      <c r="B47">
        <f>Data!A47</f>
        <v>1351</v>
      </c>
      <c r="C47">
        <f>Data!C47</f>
        <v>0.36196641007697694</v>
      </c>
      <c r="F47">
        <f t="shared" si="0"/>
        <v>0.36202301408385174</v>
      </c>
      <c r="G47">
        <f t="shared" si="2"/>
        <v>3.2040135942817454E-9</v>
      </c>
    </row>
    <row r="48" spans="1:7" x14ac:dyDescent="0.25">
      <c r="A48">
        <v>1381</v>
      </c>
      <c r="B48">
        <f>Data!A48</f>
        <v>1381</v>
      </c>
      <c r="C48">
        <f>Data!C48</f>
        <v>0.36202472591555868</v>
      </c>
      <c r="F48">
        <f t="shared" si="0"/>
        <v>0.36073755971069638</v>
      </c>
      <c r="G48">
        <f t="shared" si="2"/>
        <v>1.6567968389396165E-6</v>
      </c>
    </row>
    <row r="49" spans="1:26" x14ac:dyDescent="0.25">
      <c r="A49">
        <v>1410</v>
      </c>
      <c r="B49">
        <f>Data!A49</f>
        <v>1410</v>
      </c>
      <c r="C49">
        <f>Data!C49</f>
        <v>0.35992535572661538</v>
      </c>
      <c r="F49">
        <f t="shared" si="0"/>
        <v>0.35952088353701966</v>
      </c>
      <c r="G49">
        <f t="shared" si="2"/>
        <v>1.6359775215635369E-7</v>
      </c>
    </row>
    <row r="50" spans="1:26" x14ac:dyDescent="0.25">
      <c r="A50">
        <v>1440</v>
      </c>
      <c r="B50">
        <f>Data!A50</f>
        <v>1440</v>
      </c>
      <c r="C50">
        <f>Data!C50</f>
        <v>0.35910893398647076</v>
      </c>
      <c r="F50">
        <f t="shared" si="0"/>
        <v>0.35828851402638306</v>
      </c>
      <c r="G50">
        <f t="shared" si="2"/>
        <v>6.7308891091029124E-7</v>
      </c>
    </row>
    <row r="51" spans="1:26" x14ac:dyDescent="0.25">
      <c r="A51">
        <v>1471</v>
      </c>
      <c r="B51">
        <f>Data!A51</f>
        <v>1471</v>
      </c>
      <c r="C51">
        <f>Data!C51</f>
        <v>0.35765103802192677</v>
      </c>
      <c r="F51">
        <f t="shared" si="0"/>
        <v>0.35704252662274377</v>
      </c>
      <c r="G51">
        <f t="shared" si="2"/>
        <v>3.7028612293565025E-7</v>
      </c>
    </row>
    <row r="52" spans="1:26" x14ac:dyDescent="0.25">
      <c r="A52">
        <v>1501</v>
      </c>
      <c r="B52">
        <f>Data!A52</f>
        <v>1501</v>
      </c>
      <c r="C52">
        <f>Data!C52</f>
        <v>0.35595987870305579</v>
      </c>
      <c r="F52">
        <f t="shared" si="0"/>
        <v>0.3558627375964602</v>
      </c>
      <c r="G52">
        <f t="shared" si="2"/>
        <v>9.436394590615488E-9</v>
      </c>
    </row>
    <row r="53" spans="1:26" x14ac:dyDescent="0.25">
      <c r="A53">
        <v>1531</v>
      </c>
      <c r="B53">
        <f>Data!A53</f>
        <v>1531</v>
      </c>
      <c r="C53">
        <f>Data!C53</f>
        <v>0.35482271985071145</v>
      </c>
      <c r="F53">
        <f t="shared" si="0"/>
        <v>0.35470797881423827</v>
      </c>
      <c r="G53">
        <f t="shared" si="2"/>
        <v>1.3165505450941256E-8</v>
      </c>
    </row>
    <row r="54" spans="1:26" x14ac:dyDescent="0.25">
      <c r="A54">
        <v>1561</v>
      </c>
      <c r="B54">
        <f>Data!A54</f>
        <v>1561</v>
      </c>
      <c r="C54">
        <f>Data!C54</f>
        <v>0.35342313972474926</v>
      </c>
      <c r="F54">
        <f t="shared" si="0"/>
        <v>0.35357771923781295</v>
      </c>
      <c r="G54">
        <f t="shared" si="2"/>
        <v>2.3894825859007714E-8</v>
      </c>
    </row>
    <row r="55" spans="1:26" x14ac:dyDescent="0.25">
      <c r="A55">
        <v>1590</v>
      </c>
      <c r="B55">
        <f>Data!A55</f>
        <v>1590</v>
      </c>
      <c r="C55">
        <f>Data!C55</f>
        <v>0.35214019127595053</v>
      </c>
      <c r="F55">
        <f t="shared" si="0"/>
        <v>0.35250793416770493</v>
      </c>
      <c r="G55">
        <f t="shared" si="2"/>
        <v>1.35234834435886E-7</v>
      </c>
    </row>
    <row r="56" spans="1:26" x14ac:dyDescent="0.25">
      <c r="A56">
        <v>1621</v>
      </c>
      <c r="B56">
        <f>Data!A56</f>
        <v>1621</v>
      </c>
      <c r="C56">
        <f>Data!C56</f>
        <v>0.35082808490786099</v>
      </c>
      <c r="F56">
        <f t="shared" si="0"/>
        <v>0.35138862964244316</v>
      </c>
      <c r="G56">
        <f t="shared" si="2"/>
        <v>3.142103994677943E-7</v>
      </c>
    </row>
    <row r="57" spans="1:26" x14ac:dyDescent="0.25">
      <c r="A57">
        <v>1651</v>
      </c>
      <c r="B57">
        <f>Data!A57</f>
        <v>1651</v>
      </c>
      <c r="C57">
        <f>Data!C57</f>
        <v>0.35030324236062516</v>
      </c>
      <c r="F57">
        <f t="shared" si="0"/>
        <v>0.35032879292811014</v>
      </c>
      <c r="G57">
        <f t="shared" si="2"/>
        <v>6.5283149880496387E-10</v>
      </c>
    </row>
    <row r="58" spans="1:26" x14ac:dyDescent="0.25">
      <c r="A58">
        <v>1681</v>
      </c>
      <c r="B58">
        <f>Data!A58</f>
        <v>1681</v>
      </c>
      <c r="C58">
        <f>Data!C58</f>
        <v>0.34864124096104504</v>
      </c>
      <c r="F58">
        <f t="shared" si="0"/>
        <v>0.34929144156584796</v>
      </c>
      <c r="G58">
        <f t="shared" si="2"/>
        <v>4.227608264860825E-7</v>
      </c>
    </row>
    <row r="59" spans="1:26" x14ac:dyDescent="0.25">
      <c r="A59">
        <v>1711</v>
      </c>
      <c r="B59">
        <f>Data!A59</f>
        <v>1711</v>
      </c>
      <c r="C59">
        <f>Data!C59</f>
        <v>0.34767902962444602</v>
      </c>
      <c r="F59">
        <f t="shared" si="0"/>
        <v>0.348276098509475</v>
      </c>
      <c r="G59">
        <f t="shared" si="2"/>
        <v>3.5649125346974089E-7</v>
      </c>
    </row>
    <row r="60" spans="1:26" ht="15.75" thickBot="1" x14ac:dyDescent="0.3">
      <c r="A60">
        <v>1741</v>
      </c>
      <c r="B60">
        <f>Data!A60</f>
        <v>1741</v>
      </c>
      <c r="C60">
        <f>Data!C60</f>
        <v>0.34697923956146492</v>
      </c>
      <c r="F60">
        <f t="shared" si="0"/>
        <v>0.34728229683375667</v>
      </c>
      <c r="G60">
        <f t="shared" si="2"/>
        <v>9.1843710288909947E-8</v>
      </c>
    </row>
    <row r="61" spans="1:26" ht="15.75" thickBot="1" x14ac:dyDescent="0.3">
      <c r="A61">
        <v>1770</v>
      </c>
      <c r="B61">
        <f>Data!A61</f>
        <v>1770</v>
      </c>
      <c r="C61">
        <f>Data!C61</f>
        <v>0.34552134359692094</v>
      </c>
      <c r="F61">
        <f t="shared" si="0"/>
        <v>0.34634166848828035</v>
      </c>
      <c r="G61">
        <f t="shared" si="2"/>
        <v>6.7293292738383452E-7</v>
      </c>
      <c r="V61" s="9" t="s">
        <v>17</v>
      </c>
      <c r="W61" s="2"/>
      <c r="X61" s="2"/>
      <c r="Y61" s="2"/>
      <c r="Z61" s="3"/>
    </row>
    <row r="62" spans="1:26" x14ac:dyDescent="0.25">
      <c r="A62">
        <f>B62-$B$62</f>
        <v>0</v>
      </c>
      <c r="B62">
        <f>Data!A62</f>
        <v>1811</v>
      </c>
      <c r="D62">
        <f>Data!C62</f>
        <v>0.34318871005365059</v>
      </c>
      <c r="E62">
        <f t="shared" ref="E62:E70" si="3">$P$81-($Q$81*EXP(-$R$81*A62))</f>
        <v>0.44451813740831486</v>
      </c>
      <c r="M62" t="s">
        <v>19</v>
      </c>
      <c r="V62" s="4" t="s">
        <v>9</v>
      </c>
      <c r="W62" t="s">
        <v>4</v>
      </c>
      <c r="X62" t="s">
        <v>5</v>
      </c>
      <c r="Y62" t="s">
        <v>6</v>
      </c>
      <c r="Z62" s="5" t="s">
        <v>18</v>
      </c>
    </row>
    <row r="63" spans="1:26" x14ac:dyDescent="0.25">
      <c r="A63">
        <f t="shared" ref="A63:A121" si="4">B63-$B$62</f>
        <v>30</v>
      </c>
      <c r="B63">
        <f>Data!A63</f>
        <v>1841</v>
      </c>
      <c r="D63">
        <f>Data!C63</f>
        <v>0.38686727315138797</v>
      </c>
      <c r="E63">
        <f t="shared" si="3"/>
        <v>0.4473506671365064</v>
      </c>
      <c r="V63" s="4">
        <v>1</v>
      </c>
      <c r="W63">
        <f>P81</f>
        <v>0.49322433997100001</v>
      </c>
      <c r="X63">
        <f>Q81</f>
        <v>4.8706202562685132E-2</v>
      </c>
      <c r="Y63">
        <f>R81</f>
        <v>1.9971669581370886E-3</v>
      </c>
      <c r="Z63" s="5">
        <f>W63-X63</f>
        <v>0.44451813740831486</v>
      </c>
    </row>
    <row r="64" spans="1:26" x14ac:dyDescent="0.25">
      <c r="A64">
        <f t="shared" si="4"/>
        <v>60</v>
      </c>
      <c r="B64">
        <f>Data!A64</f>
        <v>1871</v>
      </c>
      <c r="D64">
        <f>Data!C64</f>
        <v>0.41844529974341033</v>
      </c>
      <c r="E64">
        <f t="shared" si="3"/>
        <v>0.45001846990511279</v>
      </c>
      <c r="V64" s="4">
        <v>2</v>
      </c>
      <c r="W64">
        <f>P201</f>
        <v>0.49510782025517541</v>
      </c>
      <c r="X64">
        <f t="shared" ref="X64:Y64" si="5">Q201</f>
        <v>0.1014290301906618</v>
      </c>
      <c r="Y64">
        <f t="shared" si="5"/>
        <v>3.2075430089540994E-3</v>
      </c>
      <c r="Z64" s="5">
        <f>W64-X64</f>
        <v>0.39367879006451362</v>
      </c>
    </row>
    <row r="65" spans="1:26" x14ac:dyDescent="0.25">
      <c r="A65">
        <f t="shared" si="4"/>
        <v>90</v>
      </c>
      <c r="B65">
        <f>Data!A65</f>
        <v>1901</v>
      </c>
      <c r="D65">
        <f>Data!C65</f>
        <v>0.43594005131793795</v>
      </c>
      <c r="E65">
        <f t="shared" si="3"/>
        <v>0.45253112547986218</v>
      </c>
      <c r="V65" s="4">
        <v>3</v>
      </c>
      <c r="W65">
        <f>P321</f>
        <v>0.49349025803823787</v>
      </c>
      <c r="X65">
        <f t="shared" ref="X65:Y65" si="6">Q321</f>
        <v>0.1074337942386048</v>
      </c>
      <c r="Y65">
        <f t="shared" si="6"/>
        <v>3.0938276493253456E-3</v>
      </c>
      <c r="Z65" s="5">
        <f>W65-X65</f>
        <v>0.3860564637996331</v>
      </c>
    </row>
    <row r="66" spans="1:26" x14ac:dyDescent="0.25">
      <c r="A66">
        <f t="shared" si="4"/>
        <v>120</v>
      </c>
      <c r="B66">
        <f>Data!A66</f>
        <v>1931</v>
      </c>
      <c r="D66">
        <f>Data!C66</f>
        <v>0.44410426871938424</v>
      </c>
      <c r="E66">
        <f t="shared" si="3"/>
        <v>0.45489765651117131</v>
      </c>
      <c r="V66" s="4">
        <v>4</v>
      </c>
      <c r="W66">
        <f>P440</f>
        <v>0.49396112071237602</v>
      </c>
      <c r="X66">
        <f>Q440</f>
        <v>0.10659425848569315</v>
      </c>
      <c r="Y66">
        <f t="shared" ref="Y66" si="7">R440</f>
        <v>3.0116239068826954E-3</v>
      </c>
      <c r="Z66" s="5">
        <f t="shared" ref="Z66:Z68" si="8">W66-X66</f>
        <v>0.38736686222668287</v>
      </c>
    </row>
    <row r="67" spans="1:26" x14ac:dyDescent="0.25">
      <c r="A67">
        <f t="shared" si="4"/>
        <v>150</v>
      </c>
      <c r="B67">
        <f>Data!A67</f>
        <v>1961</v>
      </c>
      <c r="D67">
        <f>Data!C67</f>
        <v>0.45235595987870303</v>
      </c>
      <c r="E67">
        <f t="shared" si="3"/>
        <v>0.45712656093342086</v>
      </c>
      <c r="V67" s="4">
        <v>5</v>
      </c>
      <c r="W67">
        <f>P560</f>
        <v>0.49769405625321467</v>
      </c>
      <c r="X67">
        <f t="shared" ref="X67:Y67" si="9">Q560</f>
        <v>0.11155308195386703</v>
      </c>
      <c r="Y67">
        <f t="shared" si="9"/>
        <v>3.4020107355038527E-3</v>
      </c>
      <c r="Z67" s="5">
        <f t="shared" si="8"/>
        <v>0.38614097429934763</v>
      </c>
    </row>
    <row r="68" spans="1:26" ht="15.75" thickBot="1" x14ac:dyDescent="0.3">
      <c r="A68">
        <f t="shared" si="4"/>
        <v>180</v>
      </c>
      <c r="B68">
        <f>Data!A68</f>
        <v>1991</v>
      </c>
      <c r="D68">
        <f>Data!C68</f>
        <v>0.45868322836482395</v>
      </c>
      <c r="E68">
        <f t="shared" si="3"/>
        <v>0.45922584248003778</v>
      </c>
      <c r="G68">
        <f t="shared" ref="G68:G83" si="10">100*POWER((D68-E68),2)</f>
        <v>2.9443007802929329E-5</v>
      </c>
      <c r="V68" s="6">
        <v>6</v>
      </c>
      <c r="W68" s="7">
        <f>P681</f>
        <v>0</v>
      </c>
      <c r="X68" s="7">
        <f t="shared" ref="X68:Y68" si="11">Q681</f>
        <v>0</v>
      </c>
      <c r="Y68" s="7">
        <f t="shared" si="11"/>
        <v>0</v>
      </c>
      <c r="Z68" s="8">
        <f t="shared" si="8"/>
        <v>0</v>
      </c>
    </row>
    <row r="69" spans="1:26" x14ac:dyDescent="0.25">
      <c r="A69">
        <f t="shared" si="4"/>
        <v>210</v>
      </c>
      <c r="B69">
        <f>Data!A69</f>
        <v>2021</v>
      </c>
      <c r="D69">
        <f>Data!C69</f>
        <v>0.46174480989036631</v>
      </c>
      <c r="E69">
        <f t="shared" si="3"/>
        <v>0.46120303942395996</v>
      </c>
      <c r="G69">
        <f t="shared" si="10"/>
        <v>2.9351523827015941E-5</v>
      </c>
    </row>
    <row r="70" spans="1:26" x14ac:dyDescent="0.25">
      <c r="A70">
        <f t="shared" si="4"/>
        <v>240</v>
      </c>
      <c r="B70">
        <f>Data!A70</f>
        <v>2051</v>
      </c>
      <c r="D70">
        <f>Data!C70</f>
        <v>0.4608700723116399</v>
      </c>
      <c r="E70">
        <f t="shared" si="3"/>
        <v>0.46306525164668688</v>
      </c>
      <c r="G70">
        <f t="shared" si="10"/>
        <v>4.8188123130173089E-4</v>
      </c>
    </row>
    <row r="71" spans="1:26" x14ac:dyDescent="0.25">
      <c r="A71">
        <f t="shared" si="4"/>
        <v>270</v>
      </c>
      <c r="B71">
        <f>Data!A71</f>
        <v>2081</v>
      </c>
      <c r="D71">
        <f>Data!C71</f>
        <v>0.46273617914625614</v>
      </c>
      <c r="E71">
        <f t="shared" ref="E71:E73" si="12">$P$81-($Q$81*EXP(-$R$81*A71))</f>
        <v>0.46481916613311858</v>
      </c>
      <c r="G71">
        <f t="shared" si="10"/>
        <v>4.3388347874382419E-4</v>
      </c>
      <c r="V71" t="s">
        <v>24</v>
      </c>
      <c r="W71">
        <f>AVERAGE(W63:W67)</f>
        <v>0.49469551904600079</v>
      </c>
      <c r="X71">
        <f>AVERAGE(X63:X67)</f>
        <v>9.5143273486302388E-2</v>
      </c>
      <c r="Y71">
        <f>AVERAGE(Y63:Y67)</f>
        <v>2.9424344517606166E-3</v>
      </c>
    </row>
    <row r="72" spans="1:26" x14ac:dyDescent="0.25">
      <c r="A72">
        <f t="shared" si="4"/>
        <v>300</v>
      </c>
      <c r="B72">
        <f>Data!A72</f>
        <v>2111</v>
      </c>
      <c r="D72">
        <f>Data!C72</f>
        <v>0.46740144623279689</v>
      </c>
      <c r="E72">
        <f t="shared" si="12"/>
        <v>0.46647108098373125</v>
      </c>
      <c r="G72">
        <f t="shared" si="10"/>
        <v>8.6557949666898063E-5</v>
      </c>
      <c r="V72" t="s">
        <v>15</v>
      </c>
      <c r="W72">
        <f>_xlfn.STDEV.P(W63:W67)</f>
        <v>1.6320282197387099E-3</v>
      </c>
      <c r="X72">
        <f>_xlfn.STDEV.P(X63:X67)</f>
        <v>2.3440887632820841E-2</v>
      </c>
      <c r="Y72">
        <f>_xlfn.STDEV.P(Y63:Y67)</f>
        <v>4.9045501794695164E-4</v>
      </c>
      <c r="Z72">
        <f>Y72/Y71</f>
        <v>0.16668341333941561</v>
      </c>
    </row>
    <row r="73" spans="1:26" ht="15.75" thickBot="1" x14ac:dyDescent="0.3">
      <c r="A73">
        <f t="shared" si="4"/>
        <v>331</v>
      </c>
      <c r="B73">
        <f>Data!A73</f>
        <v>2142</v>
      </c>
      <c r="D73">
        <f>Data!C73</f>
        <v>0.46775134126428736</v>
      </c>
      <c r="E73">
        <f t="shared" si="12"/>
        <v>0.46807720125015606</v>
      </c>
      <c r="G73">
        <f t="shared" si="10"/>
        <v>1.0618473039035191E-5</v>
      </c>
    </row>
    <row r="74" spans="1:26" ht="15.75" thickBot="1" x14ac:dyDescent="0.3">
      <c r="A74">
        <f t="shared" si="4"/>
        <v>360</v>
      </c>
      <c r="B74">
        <f>Data!A74</f>
        <v>2171</v>
      </c>
      <c r="D74">
        <f>Data!C74</f>
        <v>0.46961744809890371</v>
      </c>
      <c r="E74">
        <f t="shared" ref="E74:E76" si="13">$P$81-($Q$81*EXP(-$R$81*A74))</f>
        <v>0.46949229413648197</v>
      </c>
      <c r="G74">
        <f t="shared" si="10"/>
        <v>1.56635143098629E-6</v>
      </c>
      <c r="X74" t="s">
        <v>25</v>
      </c>
      <c r="Y74" s="12">
        <f>0.001/Y71</f>
        <v>0.33985463954911427</v>
      </c>
    </row>
    <row r="75" spans="1:26" x14ac:dyDescent="0.25">
      <c r="A75">
        <f t="shared" si="4"/>
        <v>390</v>
      </c>
      <c r="B75">
        <f>Data!A75</f>
        <v>2201</v>
      </c>
      <c r="D75">
        <f>Data!C75</f>
        <v>0.47200839748075579</v>
      </c>
      <c r="E75">
        <f t="shared" si="13"/>
        <v>0.4708724412594395</v>
      </c>
      <c r="G75">
        <f t="shared" si="10"/>
        <v>1.2903965367471888E-4</v>
      </c>
      <c r="Y75">
        <f>Y74*Z72</f>
        <v>5.6648131359283115E-2</v>
      </c>
    </row>
    <row r="76" spans="1:26" x14ac:dyDescent="0.25">
      <c r="A76">
        <f t="shared" si="4"/>
        <v>420</v>
      </c>
      <c r="B76">
        <f>Data!A76</f>
        <v>2231</v>
      </c>
      <c r="D76">
        <f>Data!C76</f>
        <v>0.47469092605551672</v>
      </c>
      <c r="E76">
        <f t="shared" si="13"/>
        <v>0.47217232534505543</v>
      </c>
      <c r="G76">
        <f t="shared" si="10"/>
        <v>6.3433495387360788E-4</v>
      </c>
    </row>
    <row r="77" spans="1:26" x14ac:dyDescent="0.25">
      <c r="A77">
        <f t="shared" si="4"/>
        <v>450</v>
      </c>
      <c r="B77">
        <f>Data!A77</f>
        <v>2261</v>
      </c>
      <c r="D77">
        <f>Data!C77</f>
        <v>0.47474924189409845</v>
      </c>
      <c r="E77">
        <f>$P$81-($Q$81*EXP(-$R$81*A77))</f>
        <v>0.4733966141240783</v>
      </c>
      <c r="G77">
        <f t="shared" si="10"/>
        <v>1.8296018842296942E-4</v>
      </c>
    </row>
    <row r="78" spans="1:26" x14ac:dyDescent="0.25">
      <c r="A78">
        <f t="shared" si="4"/>
        <v>480</v>
      </c>
      <c r="B78">
        <f>Data!A78</f>
        <v>2291</v>
      </c>
      <c r="D78">
        <f>Data!C78</f>
        <v>0.47731513879169585</v>
      </c>
      <c r="E78">
        <f t="shared" ref="E78:E120" si="14">$P$81-($Q$81*EXP(-$R$81*A78))</f>
        <v>0.47454970387340861</v>
      </c>
      <c r="G78">
        <f t="shared" si="10"/>
        <v>7.6476302872823269E-4</v>
      </c>
    </row>
    <row r="79" spans="1:26" x14ac:dyDescent="0.25">
      <c r="A79">
        <f t="shared" si="4"/>
        <v>510</v>
      </c>
      <c r="B79">
        <f>Data!A79</f>
        <v>2321</v>
      </c>
      <c r="D79">
        <f>Data!C79</f>
        <v>0.47591555866573365</v>
      </c>
      <c r="E79">
        <f t="shared" si="14"/>
        <v>0.47563573520261165</v>
      </c>
      <c r="G79">
        <f t="shared" si="10"/>
        <v>7.8301170513587938E-6</v>
      </c>
      <c r="P79" t="s">
        <v>7</v>
      </c>
    </row>
    <row r="80" spans="1:26" x14ac:dyDescent="0.25">
      <c r="A80">
        <f t="shared" si="4"/>
        <v>540</v>
      </c>
      <c r="B80">
        <f>Data!A80</f>
        <v>2351</v>
      </c>
      <c r="D80">
        <f>Data!C80</f>
        <v>0.47658619080942383</v>
      </c>
      <c r="E80">
        <f t="shared" si="14"/>
        <v>0.47665860792235926</v>
      </c>
      <c r="G80">
        <f t="shared" si="10"/>
        <v>5.2442382459028332E-7</v>
      </c>
      <c r="P80" t="s">
        <v>4</v>
      </c>
      <c r="Q80" t="s">
        <v>5</v>
      </c>
      <c r="R80" t="s">
        <v>6</v>
      </c>
    </row>
    <row r="81" spans="1:18" x14ac:dyDescent="0.25">
      <c r="A81">
        <f t="shared" si="4"/>
        <v>570</v>
      </c>
      <c r="B81">
        <f>Data!A81</f>
        <v>2381</v>
      </c>
      <c r="D81">
        <f>Data!C81</f>
        <v>0.4763820853743877</v>
      </c>
      <c r="E81">
        <f t="shared" si="14"/>
        <v>0.4776219950481907</v>
      </c>
      <c r="G81">
        <f t="shared" si="10"/>
        <v>1.5373759991902541E-4</v>
      </c>
      <c r="P81">
        <v>0.49322433997100001</v>
      </c>
      <c r="Q81">
        <v>4.8706202562685132E-2</v>
      </c>
      <c r="R81">
        <v>1.9971669581370886E-3</v>
      </c>
    </row>
    <row r="82" spans="1:18" x14ac:dyDescent="0.25">
      <c r="A82">
        <f t="shared" si="4"/>
        <v>600</v>
      </c>
      <c r="B82">
        <f>Data!A82</f>
        <v>2411</v>
      </c>
      <c r="D82">
        <f>Data!C82</f>
        <v>0.4792687193841848</v>
      </c>
      <c r="E82">
        <f t="shared" si="14"/>
        <v>0.47852935598987933</v>
      </c>
      <c r="G82">
        <f t="shared" si="10"/>
        <v>5.4665822883890598E-5</v>
      </c>
      <c r="R82">
        <f>1/R81</f>
        <v>500.70926515466539</v>
      </c>
    </row>
    <row r="83" spans="1:18" x14ac:dyDescent="0.25">
      <c r="A83">
        <f t="shared" si="4"/>
        <v>630</v>
      </c>
      <c r="B83">
        <f>Data!A83</f>
        <v>2441</v>
      </c>
      <c r="D83">
        <f>Data!C83</f>
        <v>0.48040587823652903</v>
      </c>
      <c r="E83">
        <f t="shared" si="14"/>
        <v>0.47938394897376579</v>
      </c>
      <c r="G83">
        <f t="shared" si="10"/>
        <v>1.0443394180918042E-4</v>
      </c>
      <c r="P83">
        <f>SUM(G62:G121)</f>
        <v>6.0666971637338427E-3</v>
      </c>
    </row>
    <row r="84" spans="1:18" x14ac:dyDescent="0.25">
      <c r="A84">
        <f t="shared" si="4"/>
        <v>660</v>
      </c>
      <c r="B84">
        <f>Data!A84</f>
        <v>2471</v>
      </c>
      <c r="D84">
        <f>Data!C84</f>
        <v>0.48014345696291111</v>
      </c>
      <c r="E84">
        <f t="shared" si="14"/>
        <v>0.48018884274266521</v>
      </c>
      <c r="G84">
        <f t="shared" ref="G84:G121" si="15">100*POWER((D84-E84),2)</f>
        <v>2.0598690038879928E-7</v>
      </c>
    </row>
    <row r="85" spans="1:18" x14ac:dyDescent="0.25">
      <c r="A85">
        <f t="shared" si="4"/>
        <v>690</v>
      </c>
      <c r="B85">
        <f>Data!A85</f>
        <v>2501</v>
      </c>
      <c r="D85">
        <f>Data!C85</f>
        <v>0.48165966876603689</v>
      </c>
      <c r="E85">
        <f t="shared" si="14"/>
        <v>0.48094692757536178</v>
      </c>
      <c r="G85">
        <f t="shared" si="15"/>
        <v>5.0800000488496432E-5</v>
      </c>
    </row>
    <row r="86" spans="1:18" x14ac:dyDescent="0.25">
      <c r="A86">
        <f t="shared" si="4"/>
        <v>720</v>
      </c>
      <c r="B86">
        <f>Data!A86</f>
        <v>2531</v>
      </c>
      <c r="D86">
        <f>Data!C86</f>
        <v>0.48090156286447405</v>
      </c>
      <c r="E86">
        <f t="shared" si="14"/>
        <v>0.48166092566525914</v>
      </c>
      <c r="G86">
        <f t="shared" si="15"/>
        <v>5.7663186321617708E-5</v>
      </c>
    </row>
    <row r="87" spans="1:18" x14ac:dyDescent="0.25">
      <c r="A87">
        <f t="shared" si="4"/>
        <v>750</v>
      </c>
      <c r="B87">
        <f>Data!A87</f>
        <v>2561</v>
      </c>
      <c r="D87">
        <f>Data!C87</f>
        <v>0.48122229997667365</v>
      </c>
      <c r="E87">
        <f t="shared" si="14"/>
        <v>0.48233340089545701</v>
      </c>
      <c r="G87">
        <f t="shared" si="15"/>
        <v>1.234545251721224E-4</v>
      </c>
    </row>
    <row r="88" spans="1:18" x14ac:dyDescent="0.25">
      <c r="A88">
        <f t="shared" si="4"/>
        <v>780</v>
      </c>
      <c r="B88">
        <f>Data!A88</f>
        <v>2591</v>
      </c>
      <c r="D88">
        <f>Data!C88</f>
        <v>0.48241777466759972</v>
      </c>
      <c r="E88">
        <f t="shared" si="14"/>
        <v>0.48296676804535327</v>
      </c>
      <c r="G88">
        <f t="shared" si="15"/>
        <v>3.0139372881725016E-5</v>
      </c>
    </row>
    <row r="89" spans="1:18" x14ac:dyDescent="0.25">
      <c r="A89">
        <f t="shared" si="4"/>
        <v>810</v>
      </c>
      <c r="B89">
        <f>Data!A89</f>
        <v>2621</v>
      </c>
      <c r="D89">
        <f>Data!C89</f>
        <v>0.48326335432703527</v>
      </c>
      <c r="E89">
        <f t="shared" si="14"/>
        <v>0.48356330146183268</v>
      </c>
      <c r="G89">
        <f t="shared" si="15"/>
        <v>8.9968283673180482E-6</v>
      </c>
    </row>
    <row r="90" spans="1:18" x14ac:dyDescent="0.25">
      <c r="A90">
        <f t="shared" si="4"/>
        <v>840</v>
      </c>
      <c r="B90">
        <f>Data!A90</f>
        <v>2651</v>
      </c>
      <c r="D90">
        <f>Data!C90</f>
        <v>0.48475040821087012</v>
      </c>
      <c r="E90">
        <f t="shared" si="14"/>
        <v>0.48412514322617883</v>
      </c>
      <c r="G90">
        <f t="shared" si="15"/>
        <v>3.9095630108099565E-5</v>
      </c>
    </row>
    <row r="91" spans="1:18" x14ac:dyDescent="0.25">
      <c r="A91">
        <f t="shared" si="4"/>
        <v>870</v>
      </c>
      <c r="B91">
        <f>Data!A91</f>
        <v>2681</v>
      </c>
      <c r="D91">
        <f>Data!C91</f>
        <v>0.48273851177979943</v>
      </c>
      <c r="E91">
        <f t="shared" si="14"/>
        <v>0.48465431084603583</v>
      </c>
      <c r="G91">
        <f t="shared" si="15"/>
        <v>3.670286062192266E-4</v>
      </c>
    </row>
    <row r="92" spans="1:18" x14ac:dyDescent="0.25">
      <c r="A92">
        <f t="shared" si="4"/>
        <v>900</v>
      </c>
      <c r="B92">
        <f>Data!A92</f>
        <v>2711</v>
      </c>
      <c r="D92">
        <f>Data!C92</f>
        <v>0.48486703988803359</v>
      </c>
      <c r="E92">
        <f t="shared" si="14"/>
        <v>0.48515270450004094</v>
      </c>
      <c r="G92">
        <f t="shared" si="15"/>
        <v>8.1604270553311241E-6</v>
      </c>
    </row>
    <row r="93" spans="1:18" x14ac:dyDescent="0.25">
      <c r="A93">
        <f t="shared" si="4"/>
        <v>930</v>
      </c>
      <c r="B93">
        <f>Data!A93</f>
        <v>2741</v>
      </c>
      <c r="D93">
        <f>Data!C93</f>
        <v>0.48434219734079781</v>
      </c>
      <c r="E93">
        <f t="shared" si="14"/>
        <v>0.48562211386114218</v>
      </c>
      <c r="G93">
        <f t="shared" si="15"/>
        <v>1.638186299050442E-4</v>
      </c>
    </row>
    <row r="94" spans="1:18" x14ac:dyDescent="0.25">
      <c r="A94">
        <f t="shared" si="4"/>
        <v>960</v>
      </c>
      <c r="B94">
        <f>Data!A94</f>
        <v>2771</v>
      </c>
      <c r="D94">
        <f>Data!C94</f>
        <v>0.48524609283881504</v>
      </c>
      <c r="E94">
        <f t="shared" si="14"/>
        <v>0.48606422452310338</v>
      </c>
      <c r="G94">
        <f t="shared" si="15"/>
        <v>6.6933945283648901E-5</v>
      </c>
    </row>
    <row r="95" spans="1:18" x14ac:dyDescent="0.25">
      <c r="A95">
        <f t="shared" si="4"/>
        <v>990</v>
      </c>
      <c r="B95">
        <f>Data!A95</f>
        <v>2801</v>
      </c>
      <c r="D95">
        <f>Data!C95</f>
        <v>0.48591672498250532</v>
      </c>
      <c r="E95">
        <f t="shared" si="14"/>
        <v>0.48648062405327303</v>
      </c>
      <c r="G95">
        <f t="shared" si="15"/>
        <v>3.1798216201267985E-5</v>
      </c>
    </row>
    <row r="96" spans="1:18" x14ac:dyDescent="0.25">
      <c r="A96">
        <f t="shared" si="4"/>
        <v>1021</v>
      </c>
      <c r="B96">
        <f>Data!A96</f>
        <v>2832</v>
      </c>
      <c r="D96">
        <f>Data!C96</f>
        <v>0.48577093538605087</v>
      </c>
      <c r="E96">
        <f t="shared" si="14"/>
        <v>0.48688548010507693</v>
      </c>
      <c r="G96">
        <f t="shared" si="15"/>
        <v>1.2422099307088702E-4</v>
      </c>
    </row>
    <row r="97" spans="1:7" x14ac:dyDescent="0.25">
      <c r="A97">
        <f t="shared" si="4"/>
        <v>1050</v>
      </c>
      <c r="B97">
        <f>Data!A97</f>
        <v>2861</v>
      </c>
      <c r="D97">
        <f>Data!C97</f>
        <v>0.4871413575927222</v>
      </c>
      <c r="E97">
        <f t="shared" si="14"/>
        <v>0.48724218372862871</v>
      </c>
      <c r="G97">
        <f t="shared" si="15"/>
        <v>1.0165909681837335E-6</v>
      </c>
    </row>
    <row r="98" spans="1:7" x14ac:dyDescent="0.25">
      <c r="A98">
        <f t="shared" si="4"/>
        <v>1080</v>
      </c>
      <c r="B98">
        <f>Data!A98</f>
        <v>2891</v>
      </c>
      <c r="D98">
        <f>Data!C98</f>
        <v>0.48772451597853983</v>
      </c>
      <c r="E98">
        <f t="shared" si="14"/>
        <v>0.48759007854496955</v>
      </c>
      <c r="G98">
        <f t="shared" si="15"/>
        <v>1.807342354496292E-6</v>
      </c>
    </row>
    <row r="99" spans="1:7" x14ac:dyDescent="0.25">
      <c r="A99">
        <f t="shared" si="4"/>
        <v>1110</v>
      </c>
      <c r="B99">
        <f>Data!A99</f>
        <v>2921</v>
      </c>
      <c r="D99">
        <f>Data!C99</f>
        <v>0.48787030557499417</v>
      </c>
      <c r="E99">
        <f t="shared" si="14"/>
        <v>0.48791774139171057</v>
      </c>
      <c r="G99">
        <f t="shared" si="15"/>
        <v>2.2501567075520161E-7</v>
      </c>
    </row>
    <row r="100" spans="1:7" x14ac:dyDescent="0.25">
      <c r="A100">
        <f t="shared" si="4"/>
        <v>1140</v>
      </c>
      <c r="B100">
        <f>Data!A100</f>
        <v>2951</v>
      </c>
      <c r="D100">
        <f>Data!C100</f>
        <v>0.48859925355726619</v>
      </c>
      <c r="E100">
        <f t="shared" si="14"/>
        <v>0.48822634886756688</v>
      </c>
      <c r="G100">
        <f t="shared" si="15"/>
        <v>1.3905790759973489E-5</v>
      </c>
    </row>
    <row r="101" spans="1:7" x14ac:dyDescent="0.25">
      <c r="A101">
        <f t="shared" si="4"/>
        <v>1170</v>
      </c>
      <c r="B101">
        <f>Data!A101</f>
        <v>2981</v>
      </c>
      <c r="D101">
        <f>Data!C101</f>
        <v>0.48842430604152087</v>
      </c>
      <c r="E101">
        <f t="shared" si="14"/>
        <v>0.4885170091456596</v>
      </c>
      <c r="G101">
        <f t="shared" si="15"/>
        <v>8.593865516955284E-7</v>
      </c>
    </row>
    <row r="102" spans="1:7" x14ac:dyDescent="0.25">
      <c r="A102">
        <f t="shared" si="4"/>
        <v>1200</v>
      </c>
      <c r="B102">
        <f>Data!A102</f>
        <v>3011</v>
      </c>
      <c r="D102">
        <f>Data!C102</f>
        <v>0.48819104268719388</v>
      </c>
      <c r="E102">
        <f t="shared" si="14"/>
        <v>0.48879076595283522</v>
      </c>
      <c r="G102">
        <f t="shared" si="15"/>
        <v>3.5966799535151174E-5</v>
      </c>
    </row>
    <row r="103" spans="1:7" x14ac:dyDescent="0.25">
      <c r="A103">
        <f t="shared" si="4"/>
        <v>1230</v>
      </c>
      <c r="B103">
        <f>Data!A103</f>
        <v>3041</v>
      </c>
      <c r="D103">
        <f>Data!C103</f>
        <v>0.48903662234662937</v>
      </c>
      <c r="E103">
        <f t="shared" si="14"/>
        <v>0.48904860231756569</v>
      </c>
      <c r="G103">
        <f t="shared" si="15"/>
        <v>1.4351970363523084E-8</v>
      </c>
    </row>
    <row r="104" spans="1:7" x14ac:dyDescent="0.25">
      <c r="A104">
        <f t="shared" si="4"/>
        <v>1260</v>
      </c>
      <c r="B104">
        <f>Data!A104</f>
        <v>3071</v>
      </c>
      <c r="D104">
        <f>Data!C104</f>
        <v>0.48994051784464665</v>
      </c>
      <c r="E104">
        <f t="shared" si="14"/>
        <v>0.48929144409988812</v>
      </c>
      <c r="G104">
        <f t="shared" si="15"/>
        <v>4.2129672613486476E-5</v>
      </c>
    </row>
    <row r="105" spans="1:7" x14ac:dyDescent="0.25">
      <c r="A105">
        <f t="shared" si="4"/>
        <v>1290</v>
      </c>
      <c r="B105">
        <f>Data!A105</f>
        <v>3101</v>
      </c>
      <c r="D105">
        <f>Data!C105</f>
        <v>0.48810356892932127</v>
      </c>
      <c r="E105">
        <f t="shared" si="14"/>
        <v>0.48952016331605919</v>
      </c>
      <c r="G105">
        <f t="shared" si="15"/>
        <v>2.0067396565373629E-4</v>
      </c>
    </row>
    <row r="106" spans="1:7" x14ac:dyDescent="0.25">
      <c r="A106">
        <f t="shared" si="4"/>
        <v>1320</v>
      </c>
      <c r="B106">
        <f>Data!A106</f>
        <v>3131</v>
      </c>
      <c r="D106">
        <f>Data!C106</f>
        <v>0.48921156986237463</v>
      </c>
      <c r="E106">
        <f t="shared" si="14"/>
        <v>0.48973558126986272</v>
      </c>
      <c r="G106">
        <f t="shared" si="15"/>
        <v>2.7458795517764883E-5</v>
      </c>
    </row>
    <row r="107" spans="1:7" x14ac:dyDescent="0.25">
      <c r="A107">
        <f t="shared" si="4"/>
        <v>1351</v>
      </c>
      <c r="B107">
        <f>Data!A107</f>
        <v>3162</v>
      </c>
      <c r="D107">
        <f>Data!C107</f>
        <v>0.49002799160251925</v>
      </c>
      <c r="E107">
        <f t="shared" si="14"/>
        <v>0.48994502738097873</v>
      </c>
      <c r="G107">
        <f t="shared" si="15"/>
        <v>6.8830620558256194E-7</v>
      </c>
    </row>
    <row r="108" spans="1:7" x14ac:dyDescent="0.25">
      <c r="A108">
        <f t="shared" si="4"/>
        <v>1380</v>
      </c>
      <c r="B108">
        <f>Data!A108</f>
        <v>3191</v>
      </c>
      <c r="D108">
        <f>Data!C108</f>
        <v>0.48909493818521116</v>
      </c>
      <c r="E108">
        <f t="shared" si="14"/>
        <v>0.4901295625668578</v>
      </c>
      <c r="G108">
        <f t="shared" si="15"/>
        <v>1.0704476110976979E-4</v>
      </c>
    </row>
    <row r="109" spans="1:7" x14ac:dyDescent="0.25">
      <c r="A109">
        <f t="shared" si="4"/>
        <v>1410</v>
      </c>
      <c r="B109">
        <f>Data!A109</f>
        <v>3221</v>
      </c>
      <c r="D109">
        <f>Data!C109</f>
        <v>0.49151504548635411</v>
      </c>
      <c r="E109">
        <f t="shared" si="14"/>
        <v>0.4903095406505133</v>
      </c>
      <c r="G109">
        <f t="shared" si="15"/>
        <v>1.4532419092355768E-4</v>
      </c>
    </row>
    <row r="110" spans="1:7" x14ac:dyDescent="0.25">
      <c r="A110">
        <f t="shared" si="4"/>
        <v>1440</v>
      </c>
      <c r="B110">
        <f>Data!A110</f>
        <v>3251</v>
      </c>
      <c r="D110">
        <f>Data!C110</f>
        <v>0.49151504548635411</v>
      </c>
      <c r="E110">
        <f t="shared" si="14"/>
        <v>0.49047905203289555</v>
      </c>
      <c r="G110">
        <f t="shared" si="15"/>
        <v>1.0732824356089962E-4</v>
      </c>
    </row>
    <row r="111" spans="1:7" x14ac:dyDescent="0.25">
      <c r="A111">
        <f t="shared" si="4"/>
        <v>1470</v>
      </c>
      <c r="B111">
        <f>Data!A111</f>
        <v>3281</v>
      </c>
      <c r="D111">
        <f>Data!C111</f>
        <v>0.48827851644506653</v>
      </c>
      <c r="E111">
        <f t="shared" si="14"/>
        <v>0.49063870540942633</v>
      </c>
      <c r="G111">
        <f t="shared" si="15"/>
        <v>5.5704919474857827E-4</v>
      </c>
    </row>
    <row r="112" spans="1:7" x14ac:dyDescent="0.25">
      <c r="A112">
        <f t="shared" si="4"/>
        <v>1500</v>
      </c>
      <c r="B112">
        <f>Data!A112</f>
        <v>3311</v>
      </c>
      <c r="D112">
        <f>Data!C112</f>
        <v>0.49078609750408214</v>
      </c>
      <c r="E112">
        <f t="shared" si="14"/>
        <v>0.49078907407658884</v>
      </c>
      <c r="G112">
        <f t="shared" si="15"/>
        <v>8.8599838876219866E-10</v>
      </c>
    </row>
    <row r="113" spans="1:13" x14ac:dyDescent="0.25">
      <c r="A113">
        <f t="shared" si="4"/>
        <v>1530</v>
      </c>
      <c r="B113">
        <f>Data!A113</f>
        <v>3341</v>
      </c>
      <c r="D113">
        <f>Data!C113</f>
        <v>0.49136925588989977</v>
      </c>
      <c r="E113">
        <f t="shared" si="14"/>
        <v>0.4909306979905676</v>
      </c>
      <c r="G113">
        <f t="shared" si="15"/>
        <v>1.9233303106664609E-5</v>
      </c>
    </row>
    <row r="114" spans="1:13" x14ac:dyDescent="0.25">
      <c r="A114">
        <f t="shared" si="4"/>
        <v>1560</v>
      </c>
      <c r="B114">
        <f>Data!A114</f>
        <v>3371</v>
      </c>
      <c r="D114">
        <f>Data!C114</f>
        <v>0.49177746675997203</v>
      </c>
      <c r="E114">
        <f t="shared" si="14"/>
        <v>0.49106408570616794</v>
      </c>
      <c r="G114">
        <f t="shared" si="15"/>
        <v>5.0891252792662716E-5</v>
      </c>
    </row>
    <row r="115" spans="1:13" x14ac:dyDescent="0.25">
      <c r="A115">
        <f t="shared" si="4"/>
        <v>1590</v>
      </c>
      <c r="B115">
        <f>Data!A115</f>
        <v>3401</v>
      </c>
      <c r="D115">
        <f>Data!C115</f>
        <v>0.49221483554933526</v>
      </c>
      <c r="E115">
        <f t="shared" si="14"/>
        <v>0.49118971620297608</v>
      </c>
      <c r="G115">
        <f t="shared" si="15"/>
        <v>1.0508696742798774E-4</v>
      </c>
    </row>
    <row r="116" spans="1:13" x14ac:dyDescent="0.25">
      <c r="A116">
        <f t="shared" si="4"/>
        <v>1620</v>
      </c>
      <c r="B116">
        <f>Data!A116</f>
        <v>3431</v>
      </c>
      <c r="D116">
        <f>Data!C116</f>
        <v>0.49230230930720786</v>
      </c>
      <c r="E116">
        <f t="shared" si="14"/>
        <v>0.4913080406053188</v>
      </c>
      <c r="G116">
        <f t="shared" si="15"/>
        <v>9.8857025155617084E-5</v>
      </c>
    </row>
    <row r="117" spans="1:13" x14ac:dyDescent="0.25">
      <c r="A117">
        <f t="shared" si="4"/>
        <v>1650</v>
      </c>
      <c r="B117">
        <f>Data!A117</f>
        <v>3461</v>
      </c>
      <c r="D117">
        <f>Data!C117</f>
        <v>0.4918940984371355</v>
      </c>
      <c r="E117">
        <f t="shared" si="14"/>
        <v>0.49141948380219752</v>
      </c>
      <c r="G117">
        <f t="shared" si="15"/>
        <v>2.2525905169730767E-5</v>
      </c>
    </row>
    <row r="118" spans="1:13" x14ac:dyDescent="0.25">
      <c r="A118">
        <f t="shared" si="4"/>
        <v>1681</v>
      </c>
      <c r="B118">
        <f>Data!A118</f>
        <v>3492</v>
      </c>
      <c r="D118">
        <f>Data!C118</f>
        <v>0.49238978306508052</v>
      </c>
      <c r="E118">
        <f t="shared" si="14"/>
        <v>0.49152783755723256</v>
      </c>
      <c r="G118">
        <f t="shared" si="15"/>
        <v>7.4295005849927929E-5</v>
      </c>
    </row>
    <row r="119" spans="1:13" x14ac:dyDescent="0.25">
      <c r="A119">
        <f t="shared" si="4"/>
        <v>1710</v>
      </c>
      <c r="B119">
        <f>Data!A119</f>
        <v>3521</v>
      </c>
      <c r="D119">
        <f>Data!C119</f>
        <v>0.49052367623046417</v>
      </c>
      <c r="E119">
        <f t="shared" si="14"/>
        <v>0.49162330402457133</v>
      </c>
      <c r="G119">
        <f t="shared" si="15"/>
        <v>1.2091812855729805E-4</v>
      </c>
    </row>
    <row r="120" spans="1:13" x14ac:dyDescent="0.25">
      <c r="A120">
        <f t="shared" si="4"/>
        <v>1740</v>
      </c>
      <c r="B120">
        <f>Data!A120</f>
        <v>3551</v>
      </c>
      <c r="D120">
        <f>Data!C120</f>
        <v>0.49268136225798931</v>
      </c>
      <c r="E120">
        <f t="shared" si="14"/>
        <v>0.49171641294449431</v>
      </c>
      <c r="G120">
        <f t="shared" si="15"/>
        <v>9.3112717761447268E-5</v>
      </c>
      <c r="M120" t="s">
        <v>10</v>
      </c>
    </row>
    <row r="121" spans="1:13" x14ac:dyDescent="0.25">
      <c r="A121">
        <f t="shared" si="4"/>
        <v>1770</v>
      </c>
      <c r="B121">
        <f>Data!A121</f>
        <v>3581</v>
      </c>
      <c r="D121">
        <f>Data!C121</f>
        <v>0.49259388850011665</v>
      </c>
      <c r="E121">
        <f t="shared" ref="E121" si="16">$P$81-($Q$81*EXP(-$R$81*A121))</f>
        <v>0.49180410707595579</v>
      </c>
      <c r="G121">
        <f t="shared" si="15"/>
        <v>6.2375469794956014E-5</v>
      </c>
    </row>
    <row r="122" spans="1:13" x14ac:dyDescent="0.25">
      <c r="A122">
        <f>B122-$B$122</f>
        <v>0</v>
      </c>
      <c r="B122">
        <f>Data!A122</f>
        <v>3624</v>
      </c>
      <c r="C122">
        <f>Data!C122</f>
        <v>0.49521810123629584</v>
      </c>
      <c r="F122">
        <f t="shared" ref="F122:F181" si="17">$O$140+($P$140*EXP(-$Q$140*A122))</f>
        <v>0.4522530482550336</v>
      </c>
    </row>
    <row r="123" spans="1:13" x14ac:dyDescent="0.25">
      <c r="A123">
        <f t="shared" ref="A123:A181" si="18">B123-$B$122</f>
        <v>30</v>
      </c>
      <c r="B123">
        <f>Data!A123</f>
        <v>3654</v>
      </c>
      <c r="C123">
        <f>Data!C123</f>
        <v>0.4851877770002333</v>
      </c>
      <c r="F123">
        <f t="shared" si="17"/>
        <v>0.44825175667598549</v>
      </c>
    </row>
    <row r="124" spans="1:13" x14ac:dyDescent="0.25">
      <c r="A124">
        <f t="shared" si="18"/>
        <v>61</v>
      </c>
      <c r="B124">
        <f>Data!A124</f>
        <v>3685</v>
      </c>
      <c r="C124">
        <f>Data!C124</f>
        <v>0.46684744576627019</v>
      </c>
      <c r="F124">
        <f t="shared" si="17"/>
        <v>0.44423130694160262</v>
      </c>
    </row>
    <row r="125" spans="1:13" x14ac:dyDescent="0.25">
      <c r="A125">
        <f t="shared" si="18"/>
        <v>91</v>
      </c>
      <c r="B125">
        <f>Data!A125</f>
        <v>3715</v>
      </c>
      <c r="C125">
        <f>Data!C125</f>
        <v>0.4571378586424073</v>
      </c>
      <c r="F125">
        <f t="shared" si="17"/>
        <v>0.44044804568871865</v>
      </c>
    </row>
    <row r="126" spans="1:13" x14ac:dyDescent="0.25">
      <c r="A126">
        <f t="shared" si="18"/>
        <v>121</v>
      </c>
      <c r="B126">
        <f>Data!A126</f>
        <v>3745</v>
      </c>
      <c r="C126">
        <f>Data!C126</f>
        <v>0.44993585257756008</v>
      </c>
      <c r="F126">
        <f t="shared" si="17"/>
        <v>0.43676761319242263</v>
      </c>
    </row>
    <row r="127" spans="1:13" x14ac:dyDescent="0.25">
      <c r="A127">
        <f t="shared" si="18"/>
        <v>151</v>
      </c>
      <c r="B127">
        <f>Data!A127</f>
        <v>3775</v>
      </c>
      <c r="C127">
        <f>Data!C127</f>
        <v>0.4431128994634943</v>
      </c>
      <c r="F127">
        <f t="shared" si="17"/>
        <v>0.43318721457483678</v>
      </c>
    </row>
    <row r="128" spans="1:13" x14ac:dyDescent="0.25">
      <c r="A128">
        <f t="shared" si="18"/>
        <v>180</v>
      </c>
      <c r="B128">
        <f>Data!A128</f>
        <v>3804</v>
      </c>
      <c r="C128">
        <f>Data!C128</f>
        <v>0.43801026358759043</v>
      </c>
      <c r="F128">
        <f t="shared" si="17"/>
        <v>0.42981869399310324</v>
      </c>
    </row>
    <row r="129" spans="1:17" x14ac:dyDescent="0.25">
      <c r="A129">
        <f t="shared" si="18"/>
        <v>210</v>
      </c>
      <c r="B129">
        <f>Data!A129</f>
        <v>3834</v>
      </c>
      <c r="C129">
        <f>Data!C129</f>
        <v>0.43270352227665038</v>
      </c>
      <c r="F129">
        <f t="shared" si="17"/>
        <v>0.42642716647722934</v>
      </c>
    </row>
    <row r="130" spans="1:17" x14ac:dyDescent="0.25">
      <c r="A130">
        <f t="shared" si="18"/>
        <v>241</v>
      </c>
      <c r="B130">
        <f>Data!A130</f>
        <v>3865</v>
      </c>
      <c r="C130">
        <f>Data!C130</f>
        <v>0.42832983438301847</v>
      </c>
      <c r="F130">
        <f t="shared" si="17"/>
        <v>0.42301940035197449</v>
      </c>
    </row>
    <row r="131" spans="1:17" x14ac:dyDescent="0.25">
      <c r="A131">
        <f t="shared" si="18"/>
        <v>271</v>
      </c>
      <c r="B131">
        <f>Data!A131</f>
        <v>3895</v>
      </c>
      <c r="C131">
        <f>Data!C131</f>
        <v>0.42311056682995107</v>
      </c>
      <c r="F131">
        <f t="shared" si="17"/>
        <v>0.41981267712638332</v>
      </c>
    </row>
    <row r="132" spans="1:17" x14ac:dyDescent="0.25">
      <c r="A132">
        <f t="shared" si="18"/>
        <v>301</v>
      </c>
      <c r="B132">
        <f>Data!A132</f>
        <v>3925</v>
      </c>
      <c r="C132">
        <f>Data!C132</f>
        <v>0.41905761604851882</v>
      </c>
      <c r="F132">
        <f t="shared" si="17"/>
        <v>0.41669311239711804</v>
      </c>
    </row>
    <row r="133" spans="1:17" x14ac:dyDescent="0.25">
      <c r="A133">
        <f t="shared" si="18"/>
        <v>330</v>
      </c>
      <c r="B133">
        <f>Data!A133</f>
        <v>3954</v>
      </c>
      <c r="C133">
        <f>Data!C133</f>
        <v>0.41587940284581293</v>
      </c>
      <c r="F133">
        <f t="shared" si="17"/>
        <v>0.41375815483541911</v>
      </c>
    </row>
    <row r="134" spans="1:17" x14ac:dyDescent="0.25">
      <c r="A134">
        <f t="shared" si="18"/>
        <v>360</v>
      </c>
      <c r="B134">
        <f>Data!A134</f>
        <v>3984</v>
      </c>
      <c r="C134">
        <f>Data!C134</f>
        <v>0.41168066246792628</v>
      </c>
      <c r="F134">
        <f t="shared" si="17"/>
        <v>0.41080315156709951</v>
      </c>
    </row>
    <row r="135" spans="1:17" x14ac:dyDescent="0.25">
      <c r="A135">
        <f t="shared" si="18"/>
        <v>391</v>
      </c>
      <c r="B135">
        <f>Data!A135</f>
        <v>4015</v>
      </c>
      <c r="C135">
        <f>Data!C135</f>
        <v>0.40931887100536507</v>
      </c>
      <c r="F135">
        <f t="shared" si="17"/>
        <v>0.4078339997643603</v>
      </c>
    </row>
    <row r="136" spans="1:17" x14ac:dyDescent="0.25">
      <c r="A136">
        <f t="shared" si="18"/>
        <v>421</v>
      </c>
      <c r="B136">
        <f>Data!A136</f>
        <v>4045</v>
      </c>
      <c r="C136">
        <f>Data!C136</f>
        <v>0.40509097270818761</v>
      </c>
      <c r="F136">
        <f t="shared" si="17"/>
        <v>0.4050400145857449</v>
      </c>
      <c r="G136">
        <f t="shared" ref="G136" si="19">POWER((C136-F136),2)</f>
        <v>2.5967302428864768E-9</v>
      </c>
    </row>
    <row r="137" spans="1:17" x14ac:dyDescent="0.25">
      <c r="A137">
        <f t="shared" si="18"/>
        <v>451</v>
      </c>
      <c r="B137">
        <f>Data!A137</f>
        <v>4075</v>
      </c>
      <c r="C137">
        <f>Data!C137</f>
        <v>0.40299160251924426</v>
      </c>
      <c r="F137">
        <f t="shared" si="17"/>
        <v>0.40232196971435069</v>
      </c>
      <c r="G137">
        <f t="shared" ref="G137:G181" si="20">POWER((C137-F137),2)</f>
        <v>4.484080933896324E-7</v>
      </c>
    </row>
    <row r="138" spans="1:17" x14ac:dyDescent="0.25">
      <c r="A138">
        <f t="shared" si="18"/>
        <v>481</v>
      </c>
      <c r="B138">
        <f>Data!A138</f>
        <v>4105</v>
      </c>
      <c r="C138">
        <f>Data!C138</f>
        <v>0.40030907394448334</v>
      </c>
      <c r="F138">
        <f t="shared" si="17"/>
        <v>0.39967780109833345</v>
      </c>
      <c r="G138">
        <f t="shared" si="20"/>
        <v>3.9850540628618072E-7</v>
      </c>
      <c r="O138" t="s">
        <v>7</v>
      </c>
    </row>
    <row r="139" spans="1:17" x14ac:dyDescent="0.25">
      <c r="A139">
        <f t="shared" si="18"/>
        <v>510</v>
      </c>
      <c r="B139">
        <f>Data!A139</f>
        <v>4134</v>
      </c>
      <c r="C139">
        <f>Data!C139</f>
        <v>0.39739328201539537</v>
      </c>
      <c r="F139">
        <f t="shared" si="17"/>
        <v>0.39719010702961166</v>
      </c>
      <c r="G139">
        <f t="shared" si="20"/>
        <v>4.1280074848208761E-8</v>
      </c>
      <c r="O139" t="s">
        <v>4</v>
      </c>
      <c r="P139" t="s">
        <v>5</v>
      </c>
      <c r="Q139" t="s">
        <v>6</v>
      </c>
    </row>
    <row r="140" spans="1:17" x14ac:dyDescent="0.25">
      <c r="A140">
        <f t="shared" si="18"/>
        <v>540</v>
      </c>
      <c r="B140">
        <f>Data!A140</f>
        <v>4164</v>
      </c>
      <c r="C140">
        <f>Data!C140</f>
        <v>0.39430254257056213</v>
      </c>
      <c r="F140">
        <f t="shared" si="17"/>
        <v>0.3946854220557694</v>
      </c>
      <c r="G140">
        <f t="shared" si="20"/>
        <v>1.4659670019258093E-7</v>
      </c>
      <c r="O140">
        <v>0.30503808723820836</v>
      </c>
      <c r="P140">
        <v>0.14721496101682524</v>
      </c>
      <c r="Q140">
        <v>9.1853771780258525E-4</v>
      </c>
    </row>
    <row r="141" spans="1:17" x14ac:dyDescent="0.25">
      <c r="A141">
        <f t="shared" si="18"/>
        <v>571</v>
      </c>
      <c r="B141">
        <f>Data!A141</f>
        <v>4195</v>
      </c>
      <c r="C141">
        <f>Data!C141</f>
        <v>0.39185327735012826</v>
      </c>
      <c r="F141">
        <f t="shared" si="17"/>
        <v>0.39216874466826634</v>
      </c>
      <c r="G141">
        <f t="shared" si="20"/>
        <v>9.9519628813235824E-8</v>
      </c>
      <c r="Q141">
        <f>1/Q140</f>
        <v>1088.6869211993785</v>
      </c>
    </row>
    <row r="142" spans="1:17" x14ac:dyDescent="0.25">
      <c r="A142">
        <f t="shared" si="18"/>
        <v>601</v>
      </c>
      <c r="B142">
        <f>Data!A142</f>
        <v>4225</v>
      </c>
      <c r="C142">
        <f>Data!C142</f>
        <v>0.3897247492418941</v>
      </c>
      <c r="F142">
        <f t="shared" si="17"/>
        <v>0.38980053994611197</v>
      </c>
      <c r="G142">
        <f t="shared" si="20"/>
        <v>5.7442308458407646E-9</v>
      </c>
      <c r="O142">
        <f>SUM(G122:G181)</f>
        <v>5.9946043478660945E-6</v>
      </c>
    </row>
    <row r="143" spans="1:17" x14ac:dyDescent="0.25">
      <c r="A143">
        <f t="shared" si="18"/>
        <v>631</v>
      </c>
      <c r="B143">
        <f>Data!A143</f>
        <v>4255</v>
      </c>
      <c r="C143">
        <f>Data!C143</f>
        <v>0.38721716818287855</v>
      </c>
      <c r="F143">
        <f t="shared" si="17"/>
        <v>0.38749670285036442</v>
      </c>
      <c r="G143">
        <f t="shared" si="20"/>
        <v>7.8139630326435954E-8</v>
      </c>
    </row>
    <row r="144" spans="1:17" x14ac:dyDescent="0.25">
      <c r="A144">
        <f t="shared" si="18"/>
        <v>661</v>
      </c>
      <c r="B144">
        <f>Data!A144</f>
        <v>4285</v>
      </c>
      <c r="C144">
        <f>Data!C144</f>
        <v>0.38485537672031728</v>
      </c>
      <c r="F144">
        <f t="shared" si="17"/>
        <v>0.38525548387377428</v>
      </c>
      <c r="G144">
        <f t="shared" si="20"/>
        <v>1.6008573424746955E-7</v>
      </c>
    </row>
    <row r="145" spans="1:7" x14ac:dyDescent="0.25">
      <c r="A145">
        <f t="shared" si="18"/>
        <v>691</v>
      </c>
      <c r="B145">
        <f>Data!A145</f>
        <v>4315</v>
      </c>
      <c r="C145">
        <f>Data!C145</f>
        <v>0.38258105901562867</v>
      </c>
      <c r="F145">
        <f t="shared" si="17"/>
        <v>0.38307518106056793</v>
      </c>
      <c r="G145">
        <f t="shared" si="20"/>
        <v>2.4415659529495632E-7</v>
      </c>
    </row>
    <row r="146" spans="1:7" x14ac:dyDescent="0.25">
      <c r="A146">
        <f t="shared" si="18"/>
        <v>720</v>
      </c>
      <c r="B146">
        <f>Data!A146</f>
        <v>4344</v>
      </c>
      <c r="C146">
        <f>Data!C146</f>
        <v>0.38080242593888503</v>
      </c>
      <c r="F146">
        <f t="shared" si="17"/>
        <v>0.38102390250610091</v>
      </c>
      <c r="G146">
        <f t="shared" si="20"/>
        <v>4.9051869825731805E-8</v>
      </c>
    </row>
    <row r="147" spans="1:7" x14ac:dyDescent="0.25">
      <c r="A147">
        <f t="shared" si="18"/>
        <v>751</v>
      </c>
      <c r="B147">
        <f>Data!A147</f>
        <v>4375</v>
      </c>
      <c r="C147">
        <f>Data!C147</f>
        <v>0.3782656869605785</v>
      </c>
      <c r="F147">
        <f t="shared" si="17"/>
        <v>0.37889074613904483</v>
      </c>
      <c r="G147">
        <f t="shared" si="20"/>
        <v>3.906989765850111E-7</v>
      </c>
    </row>
    <row r="148" spans="1:7" x14ac:dyDescent="0.25">
      <c r="A148">
        <f t="shared" si="18"/>
        <v>781</v>
      </c>
      <c r="B148">
        <f>Data!A148</f>
        <v>4405</v>
      </c>
      <c r="C148">
        <f>Data!C148</f>
        <v>0.37724515978539774</v>
      </c>
      <c r="F148">
        <f t="shared" si="17"/>
        <v>0.37688343641923683</v>
      </c>
      <c r="G148">
        <f t="shared" si="20"/>
        <v>1.3084379362678368E-7</v>
      </c>
    </row>
    <row r="149" spans="1:7" x14ac:dyDescent="0.25">
      <c r="A149">
        <f t="shared" si="18"/>
        <v>811</v>
      </c>
      <c r="B149">
        <f>Data!A149</f>
        <v>4435</v>
      </c>
      <c r="C149">
        <f>Data!C149</f>
        <v>0.37497084208070913</v>
      </c>
      <c r="F149">
        <f t="shared" si="17"/>
        <v>0.37493068522678863</v>
      </c>
      <c r="G149">
        <f t="shared" si="20"/>
        <v>1.6125729167926394E-9</v>
      </c>
    </row>
    <row r="150" spans="1:7" x14ac:dyDescent="0.25">
      <c r="A150">
        <f t="shared" si="18"/>
        <v>841</v>
      </c>
      <c r="B150">
        <f>Data!A150</f>
        <v>4465</v>
      </c>
      <c r="C150">
        <f>Data!C150</f>
        <v>0.37234662934453</v>
      </c>
      <c r="F150">
        <f t="shared" si="17"/>
        <v>0.373031009665026</v>
      </c>
      <c r="G150">
        <f t="shared" si="20"/>
        <v>4.6837642308221186E-7</v>
      </c>
    </row>
    <row r="151" spans="1:7" x14ac:dyDescent="0.25">
      <c r="A151">
        <f t="shared" si="18"/>
        <v>870</v>
      </c>
      <c r="B151">
        <f>Data!A151</f>
        <v>4494</v>
      </c>
      <c r="C151">
        <f>Data!C151</f>
        <v>0.37182178679729416</v>
      </c>
      <c r="F151">
        <f t="shared" si="17"/>
        <v>0.371243751621471</v>
      </c>
      <c r="G151">
        <f t="shared" si="20"/>
        <v>3.3412466448891854E-7</v>
      </c>
    </row>
    <row r="152" spans="1:7" x14ac:dyDescent="0.25">
      <c r="A152">
        <f t="shared" si="18"/>
        <v>900</v>
      </c>
      <c r="B152">
        <f>Data!A152</f>
        <v>4524</v>
      </c>
      <c r="C152">
        <f>Data!C152</f>
        <v>0.3697807324469326</v>
      </c>
      <c r="F152">
        <f t="shared" si="17"/>
        <v>0.36944428663807327</v>
      </c>
      <c r="G152">
        <f t="shared" si="20"/>
        <v>1.1319578229900976E-7</v>
      </c>
    </row>
    <row r="153" spans="1:7" x14ac:dyDescent="0.25">
      <c r="A153">
        <f t="shared" si="18"/>
        <v>931</v>
      </c>
      <c r="B153">
        <f>Data!A153</f>
        <v>4555</v>
      </c>
      <c r="C153">
        <f>Data!C153</f>
        <v>0.36765220433869844</v>
      </c>
      <c r="F153">
        <f t="shared" si="17"/>
        <v>0.36763620582926265</v>
      </c>
      <c r="G153">
        <f t="shared" si="20"/>
        <v>2.5595230416701047E-10</v>
      </c>
    </row>
    <row r="154" spans="1:7" x14ac:dyDescent="0.25">
      <c r="A154">
        <f t="shared" si="18"/>
        <v>961</v>
      </c>
      <c r="B154">
        <f>Data!A154</f>
        <v>4585</v>
      </c>
      <c r="C154">
        <f>Data!C154</f>
        <v>0.36552367623046422</v>
      </c>
      <c r="F154">
        <f t="shared" si="17"/>
        <v>0.3659347936694346</v>
      </c>
      <c r="G154">
        <f t="shared" si="20"/>
        <v>1.6901754862556121E-7</v>
      </c>
    </row>
    <row r="155" spans="1:7" x14ac:dyDescent="0.25">
      <c r="A155">
        <f t="shared" si="18"/>
        <v>991</v>
      </c>
      <c r="B155">
        <f>Data!A155</f>
        <v>4615</v>
      </c>
      <c r="C155">
        <f>Data!C155</f>
        <v>0.36386167483088411</v>
      </c>
      <c r="F155">
        <f t="shared" si="17"/>
        <v>0.36427962576427053</v>
      </c>
      <c r="G155">
        <f t="shared" si="20"/>
        <v>1.7468298271858301E-7</v>
      </c>
    </row>
    <row r="156" spans="1:7" x14ac:dyDescent="0.25">
      <c r="A156">
        <f t="shared" si="18"/>
        <v>1021</v>
      </c>
      <c r="B156">
        <f>Data!A156</f>
        <v>4645</v>
      </c>
      <c r="C156">
        <f>Data!C156</f>
        <v>0.36237462094704925</v>
      </c>
      <c r="F156">
        <f t="shared" si="17"/>
        <v>0.36266944519840338</v>
      </c>
      <c r="G156">
        <f t="shared" si="20"/>
        <v>8.6921339186523842E-8</v>
      </c>
    </row>
    <row r="157" spans="1:7" x14ac:dyDescent="0.25">
      <c r="A157">
        <f t="shared" si="18"/>
        <v>1050</v>
      </c>
      <c r="B157">
        <f>Data!A157</f>
        <v>4674</v>
      </c>
      <c r="C157">
        <f>Data!C157</f>
        <v>0.36147072544903197</v>
      </c>
      <c r="F157">
        <f t="shared" si="17"/>
        <v>0.36115455064174973</v>
      </c>
      <c r="G157">
        <f t="shared" si="20"/>
        <v>9.9966508759963783E-8</v>
      </c>
    </row>
    <row r="158" spans="1:7" x14ac:dyDescent="0.25">
      <c r="A158">
        <f t="shared" si="18"/>
        <v>1080</v>
      </c>
      <c r="B158">
        <f>Data!A158</f>
        <v>4704</v>
      </c>
      <c r="C158">
        <f>Data!C158</f>
        <v>0.3595754606951248</v>
      </c>
      <c r="F158">
        <f t="shared" si="17"/>
        <v>0.35962930938290183</v>
      </c>
      <c r="G158">
        <f t="shared" si="20"/>
        <v>2.8996811753075222E-9</v>
      </c>
    </row>
    <row r="159" spans="1:7" x14ac:dyDescent="0.25">
      <c r="A159">
        <f t="shared" si="18"/>
        <v>1111</v>
      </c>
      <c r="B159">
        <f>Data!A159</f>
        <v>4735</v>
      </c>
      <c r="C159">
        <f>Data!C159</f>
        <v>0.35867156519710758</v>
      </c>
      <c r="F159">
        <f t="shared" si="17"/>
        <v>0.35809676527986406</v>
      </c>
      <c r="G159">
        <f t="shared" si="20"/>
        <v>3.3039494486315524E-7</v>
      </c>
    </row>
    <row r="160" spans="1:7" x14ac:dyDescent="0.25">
      <c r="A160">
        <f t="shared" si="18"/>
        <v>1141</v>
      </c>
      <c r="B160">
        <f>Data!A160</f>
        <v>4765</v>
      </c>
      <c r="C160">
        <f>Data!C160</f>
        <v>0.3569804058782366</v>
      </c>
      <c r="F160">
        <f t="shared" si="17"/>
        <v>0.35665463439739731</v>
      </c>
      <c r="G160">
        <f t="shared" si="20"/>
        <v>1.0612705772822229E-7</v>
      </c>
    </row>
    <row r="161" spans="1:7" x14ac:dyDescent="0.25">
      <c r="A161">
        <f t="shared" si="18"/>
        <v>1171</v>
      </c>
      <c r="B161">
        <f>Data!A161</f>
        <v>4795</v>
      </c>
      <c r="C161">
        <f>Data!C161</f>
        <v>0.35549335199440169</v>
      </c>
      <c r="F161">
        <f t="shared" si="17"/>
        <v>0.35525170052395766</v>
      </c>
      <c r="G161">
        <f t="shared" si="20"/>
        <v>5.8395433167760192E-8</v>
      </c>
    </row>
    <row r="162" spans="1:7" x14ac:dyDescent="0.25">
      <c r="A162">
        <f t="shared" si="18"/>
        <v>1201</v>
      </c>
      <c r="B162">
        <f>Data!A162</f>
        <v>4825</v>
      </c>
      <c r="C162">
        <f>Data!C162</f>
        <v>0.35397714019127596</v>
      </c>
      <c r="F162">
        <f t="shared" si="17"/>
        <v>0.35388689828778491</v>
      </c>
      <c r="G162">
        <f t="shared" si="20"/>
        <v>8.1436011456881004E-9</v>
      </c>
    </row>
    <row r="163" spans="1:7" x14ac:dyDescent="0.25">
      <c r="A163">
        <f t="shared" si="18"/>
        <v>1230</v>
      </c>
      <c r="B163">
        <f>Data!A163</f>
        <v>4854</v>
      </c>
      <c r="C163">
        <f>Data!C163</f>
        <v>0.35266503382318642</v>
      </c>
      <c r="F163">
        <f t="shared" si="17"/>
        <v>0.35260286125348295</v>
      </c>
      <c r="G163">
        <f t="shared" si="20"/>
        <v>3.8654284235338388E-9</v>
      </c>
    </row>
    <row r="164" spans="1:7" x14ac:dyDescent="0.25">
      <c r="A164">
        <f t="shared" si="18"/>
        <v>1260</v>
      </c>
      <c r="B164">
        <f>Data!A164</f>
        <v>4884</v>
      </c>
      <c r="C164">
        <f>Data!C164</f>
        <v>0.35158619080942388</v>
      </c>
      <c r="F164">
        <f t="shared" si="17"/>
        <v>0.35131005426965412</v>
      </c>
      <c r="G164">
        <f t="shared" si="20"/>
        <v>7.6251388596020018E-8</v>
      </c>
    </row>
    <row r="165" spans="1:7" x14ac:dyDescent="0.25">
      <c r="A165">
        <f t="shared" si="18"/>
        <v>1291</v>
      </c>
      <c r="B165">
        <f>Data!A165</f>
        <v>4915</v>
      </c>
      <c r="C165">
        <f>Data!C165</f>
        <v>0.35033240027991608</v>
      </c>
      <c r="F165">
        <f t="shared" si="17"/>
        <v>0.35001105733527432</v>
      </c>
      <c r="G165">
        <f t="shared" si="20"/>
        <v>1.0326128807103463E-7</v>
      </c>
    </row>
    <row r="166" spans="1:7" x14ac:dyDescent="0.25">
      <c r="A166">
        <f t="shared" si="18"/>
        <v>1321</v>
      </c>
      <c r="B166">
        <f>Data!A166</f>
        <v>4945</v>
      </c>
      <c r="C166">
        <f>Data!C166</f>
        <v>0.3492827151854444</v>
      </c>
      <c r="F166">
        <f t="shared" si="17"/>
        <v>0.34878869538720031</v>
      </c>
      <c r="G166">
        <f t="shared" si="20"/>
        <v>2.4405556105713546E-7</v>
      </c>
    </row>
    <row r="167" spans="1:7" x14ac:dyDescent="0.25">
      <c r="A167">
        <f t="shared" si="18"/>
        <v>1351</v>
      </c>
      <c r="B167">
        <f>Data!A167</f>
        <v>4975</v>
      </c>
      <c r="C167">
        <f>Data!C167</f>
        <v>0.34729997667366458</v>
      </c>
      <c r="F167">
        <f t="shared" si="17"/>
        <v>0.34759955714502944</v>
      </c>
      <c r="G167">
        <f t="shared" si="20"/>
        <v>8.9748458823190238E-8</v>
      </c>
    </row>
    <row r="168" spans="1:7" x14ac:dyDescent="0.25">
      <c r="A168">
        <f t="shared" si="18"/>
        <v>1380</v>
      </c>
      <c r="B168">
        <f>Data!A168</f>
        <v>5004</v>
      </c>
      <c r="C168">
        <f>Data!C168</f>
        <v>0.34642523909493822</v>
      </c>
      <c r="F168">
        <f t="shared" si="17"/>
        <v>0.34648078879795091</v>
      </c>
      <c r="G168">
        <f t="shared" si="20"/>
        <v>3.0857695047982477E-9</v>
      </c>
    </row>
    <row r="169" spans="1:7" x14ac:dyDescent="0.25">
      <c r="A169">
        <f t="shared" si="18"/>
        <v>1410</v>
      </c>
      <c r="B169">
        <f>Data!A169</f>
        <v>5034</v>
      </c>
      <c r="C169">
        <f>Data!C169</f>
        <v>0.34610450198273857</v>
      </c>
      <c r="F169">
        <f t="shared" si="17"/>
        <v>0.34535437928346518</v>
      </c>
      <c r="G169">
        <f t="shared" si="20"/>
        <v>5.6268406396518338E-7</v>
      </c>
    </row>
    <row r="170" spans="1:7" x14ac:dyDescent="0.25">
      <c r="A170">
        <f t="shared" si="18"/>
        <v>1441</v>
      </c>
      <c r="B170">
        <f>Data!A170</f>
        <v>5065</v>
      </c>
      <c r="C170">
        <f>Data!C170</f>
        <v>0.34423839514812227</v>
      </c>
      <c r="F170">
        <f t="shared" si="17"/>
        <v>0.34422257652831634</v>
      </c>
      <c r="G170">
        <f t="shared" si="20"/>
        <v>2.5022873256454755E-10</v>
      </c>
    </row>
    <row r="171" spans="1:7" x14ac:dyDescent="0.25">
      <c r="A171">
        <f t="shared" si="18"/>
        <v>1471</v>
      </c>
      <c r="B171">
        <f>Data!A171</f>
        <v>5095</v>
      </c>
      <c r="C171">
        <f>Data!C171</f>
        <v>0.3429554466993236</v>
      </c>
      <c r="F171">
        <f t="shared" si="17"/>
        <v>0.34315754505364238</v>
      </c>
      <c r="G171">
        <f t="shared" si="20"/>
        <v>4.0843744818359316E-8</v>
      </c>
    </row>
    <row r="172" spans="1:7" x14ac:dyDescent="0.25">
      <c r="A172">
        <f t="shared" si="18"/>
        <v>1501</v>
      </c>
      <c r="B172">
        <f>Data!A172</f>
        <v>5125</v>
      </c>
      <c r="C172">
        <f>Data!C172</f>
        <v>0.34181828784697926</v>
      </c>
      <c r="F172">
        <f t="shared" si="17"/>
        <v>0.34212146105442615</v>
      </c>
      <c r="G172">
        <f t="shared" si="20"/>
        <v>9.191399371363071E-8</v>
      </c>
    </row>
    <row r="173" spans="1:7" x14ac:dyDescent="0.25">
      <c r="A173">
        <f t="shared" si="18"/>
        <v>1531</v>
      </c>
      <c r="B173">
        <f>Data!A173</f>
        <v>5155</v>
      </c>
      <c r="C173">
        <f>Data!C173</f>
        <v>0.34123512946116169</v>
      </c>
      <c r="F173">
        <f t="shared" si="17"/>
        <v>0.34111353774045972</v>
      </c>
      <c r="G173">
        <f t="shared" si="20"/>
        <v>1.4784546543266986E-8</v>
      </c>
    </row>
    <row r="174" spans="1:7" x14ac:dyDescent="0.25">
      <c r="A174">
        <f t="shared" si="18"/>
        <v>1560</v>
      </c>
      <c r="B174">
        <f>Data!A174</f>
        <v>5184</v>
      </c>
      <c r="C174">
        <f>Data!C174</f>
        <v>0.3399230230930721</v>
      </c>
      <c r="F174">
        <f t="shared" si="17"/>
        <v>0.34016526052595375</v>
      </c>
      <c r="G174">
        <f t="shared" si="20"/>
        <v>5.867897388909356E-8</v>
      </c>
    </row>
    <row r="175" spans="1:7" x14ac:dyDescent="0.25">
      <c r="A175">
        <f t="shared" si="18"/>
        <v>1591</v>
      </c>
      <c r="B175">
        <f>Data!A175</f>
        <v>5215</v>
      </c>
      <c r="C175">
        <f>Data!C175</f>
        <v>0.33948565430370892</v>
      </c>
      <c r="F175">
        <f t="shared" si="17"/>
        <v>0.33917913235069819</v>
      </c>
      <c r="G175">
        <f t="shared" si="20"/>
        <v>9.3955707677512121E-8</v>
      </c>
    </row>
    <row r="176" spans="1:7" x14ac:dyDescent="0.25">
      <c r="A176">
        <f t="shared" si="18"/>
        <v>1621</v>
      </c>
      <c r="B176">
        <f>Data!A176</f>
        <v>5245</v>
      </c>
      <c r="C176">
        <f>Data!C176</f>
        <v>0.33829017961278285</v>
      </c>
      <c r="F176">
        <f t="shared" si="17"/>
        <v>0.33825118130981929</v>
      </c>
      <c r="G176">
        <f t="shared" si="20"/>
        <v>1.5208676340372572E-9</v>
      </c>
    </row>
    <row r="177" spans="1:12" x14ac:dyDescent="0.25">
      <c r="A177">
        <f t="shared" si="18"/>
        <v>1651</v>
      </c>
      <c r="B177">
        <f>Data!A177</f>
        <v>5275</v>
      </c>
      <c r="C177">
        <f>Data!C177</f>
        <v>0.33671565197107539</v>
      </c>
      <c r="F177">
        <f t="shared" si="17"/>
        <v>0.33734845190850743</v>
      </c>
      <c r="G177">
        <f t="shared" si="20"/>
        <v>4.0043576081399133E-7</v>
      </c>
    </row>
    <row r="178" spans="1:12" x14ac:dyDescent="0.25">
      <c r="A178">
        <f t="shared" si="18"/>
        <v>1681</v>
      </c>
      <c r="B178">
        <f>Data!A178</f>
        <v>5305</v>
      </c>
      <c r="C178">
        <f>Data!C178</f>
        <v>0.33642407277816655</v>
      </c>
      <c r="F178">
        <f t="shared" si="17"/>
        <v>0.3364702586244942</v>
      </c>
      <c r="G178">
        <f t="shared" si="20"/>
        <v>2.1331324010013927E-9</v>
      </c>
    </row>
    <row r="179" spans="1:12" x14ac:dyDescent="0.25">
      <c r="A179">
        <f t="shared" si="18"/>
        <v>1710</v>
      </c>
      <c r="B179">
        <f>Data!A179</f>
        <v>5334</v>
      </c>
      <c r="C179">
        <f>Data!C179</f>
        <v>0.33546186144156753</v>
      </c>
      <c r="F179">
        <f t="shared" si="17"/>
        <v>0.33564403437744844</v>
      </c>
      <c r="G179">
        <f t="shared" si="20"/>
        <v>3.3186978567469701E-8</v>
      </c>
    </row>
    <row r="180" spans="1:12" x14ac:dyDescent="0.25">
      <c r="A180">
        <f t="shared" si="18"/>
        <v>1740</v>
      </c>
      <c r="B180">
        <f>Data!A180</f>
        <v>5364</v>
      </c>
      <c r="C180">
        <f>Data!C180</f>
        <v>0.33476207137858643</v>
      </c>
      <c r="F180">
        <f t="shared" si="17"/>
        <v>0.33481216703386346</v>
      </c>
      <c r="G180">
        <f t="shared" si="20"/>
        <v>2.5095746776347314E-9</v>
      </c>
    </row>
    <row r="181" spans="1:12" x14ac:dyDescent="0.25">
      <c r="A181">
        <f t="shared" si="18"/>
        <v>1771</v>
      </c>
      <c r="B181">
        <f>Data!A181</f>
        <v>5395</v>
      </c>
      <c r="C181">
        <f>Data!C181</f>
        <v>0.33382901796127828</v>
      </c>
      <c r="F181">
        <f t="shared" si="17"/>
        <v>0.33397631671541361</v>
      </c>
      <c r="G181">
        <f t="shared" si="20"/>
        <v>2.1696922969819711E-8</v>
      </c>
    </row>
    <row r="182" spans="1:12" x14ac:dyDescent="0.25">
      <c r="A182">
        <f>B182-$B$182</f>
        <v>0</v>
      </c>
      <c r="B182">
        <f>Data!A182</f>
        <v>5430</v>
      </c>
      <c r="D182">
        <f>Data!C182</f>
        <v>0.33272101702822487</v>
      </c>
      <c r="E182">
        <f t="shared" ref="E182:E204" si="21">$P$201-($Q$201*EXP(-$R$201*A182))</f>
        <v>0.39367879006451362</v>
      </c>
      <c r="L182" t="s">
        <v>20</v>
      </c>
    </row>
    <row r="183" spans="1:12" x14ac:dyDescent="0.25">
      <c r="A183">
        <f t="shared" ref="A183:A240" si="22">B183-$B$182</f>
        <v>30</v>
      </c>
      <c r="B183">
        <f>Data!A183</f>
        <v>5460</v>
      </c>
      <c r="D183">
        <f>Data!C183</f>
        <v>0.36838115232097041</v>
      </c>
      <c r="E183">
        <f t="shared" si="21"/>
        <v>0.40298404521489534</v>
      </c>
    </row>
    <row r="184" spans="1:12" x14ac:dyDescent="0.25">
      <c r="A184">
        <f t="shared" si="22"/>
        <v>61</v>
      </c>
      <c r="B184">
        <f>Data!A184</f>
        <v>5491</v>
      </c>
      <c r="D184">
        <f>Data!C184</f>
        <v>0.4016503382318638</v>
      </c>
      <c r="E184">
        <f t="shared" si="21"/>
        <v>0.41170357416423192</v>
      </c>
    </row>
    <row r="185" spans="1:12" x14ac:dyDescent="0.25">
      <c r="A185">
        <f t="shared" si="22"/>
        <v>91</v>
      </c>
      <c r="B185">
        <f>Data!A185</f>
        <v>5521</v>
      </c>
      <c r="D185">
        <f>Data!C185</f>
        <v>0.414188243526942</v>
      </c>
      <c r="E185">
        <f t="shared" si="21"/>
        <v>0.41935520791289915</v>
      </c>
    </row>
    <row r="186" spans="1:12" x14ac:dyDescent="0.25">
      <c r="A186">
        <f t="shared" si="22"/>
        <v>121</v>
      </c>
      <c r="B186">
        <f>Data!A186</f>
        <v>5551</v>
      </c>
      <c r="D186">
        <f>Data!C186</f>
        <v>0.42500583158385818</v>
      </c>
      <c r="E186">
        <f t="shared" si="21"/>
        <v>0.42630486901907161</v>
      </c>
      <c r="G186">
        <f t="shared" ref="G186:G204" si="23">100*POWER((D186-E186),2)</f>
        <v>1.6874982580858701E-4</v>
      </c>
    </row>
    <row r="187" spans="1:12" x14ac:dyDescent="0.25">
      <c r="A187">
        <f t="shared" si="22"/>
        <v>151</v>
      </c>
      <c r="B187">
        <f>Data!A187</f>
        <v>5581</v>
      </c>
      <c r="D187">
        <f>Data!C187</f>
        <v>0.4302542570562165</v>
      </c>
      <c r="E187">
        <f t="shared" si="21"/>
        <v>0.43261695753207174</v>
      </c>
      <c r="G187">
        <f t="shared" si="23"/>
        <v>5.5823535386065749E-4</v>
      </c>
    </row>
    <row r="188" spans="1:12" x14ac:dyDescent="0.25">
      <c r="A188">
        <f t="shared" si="22"/>
        <v>180</v>
      </c>
      <c r="B188">
        <f>Data!A188</f>
        <v>5610</v>
      </c>
      <c r="D188">
        <f>Data!C188</f>
        <v>0.43894331700489853</v>
      </c>
      <c r="E188">
        <f t="shared" si="21"/>
        <v>0.4381676197967147</v>
      </c>
      <c r="G188">
        <f t="shared" si="23"/>
        <v>6.0170615878417751E-5</v>
      </c>
    </row>
    <row r="189" spans="1:12" x14ac:dyDescent="0.25">
      <c r="A189">
        <f t="shared" si="22"/>
        <v>210</v>
      </c>
      <c r="B189">
        <f>Data!A189</f>
        <v>5640</v>
      </c>
      <c r="D189">
        <f>Data!C189</f>
        <v>0.44407511080009338</v>
      </c>
      <c r="E189">
        <f t="shared" si="21"/>
        <v>0.44339140131748728</v>
      </c>
      <c r="G189">
        <f t="shared" si="23"/>
        <v>4.6745865660549896E-5</v>
      </c>
    </row>
    <row r="190" spans="1:12" x14ac:dyDescent="0.25">
      <c r="A190">
        <f t="shared" si="22"/>
        <v>241</v>
      </c>
      <c r="B190">
        <f>Data!A190</f>
        <v>5671</v>
      </c>
      <c r="D190">
        <f>Data!C190</f>
        <v>0.45025658968975973</v>
      </c>
      <c r="E190">
        <f t="shared" si="21"/>
        <v>0.44828636802815475</v>
      </c>
      <c r="G190">
        <f t="shared" si="23"/>
        <v>3.8817733958575168E-4</v>
      </c>
    </row>
    <row r="191" spans="1:12" x14ac:dyDescent="0.25">
      <c r="A191">
        <f t="shared" si="22"/>
        <v>271</v>
      </c>
      <c r="B191">
        <f>Data!A191</f>
        <v>5701</v>
      </c>
      <c r="D191">
        <f>Data!C191</f>
        <v>0.45293911826452066</v>
      </c>
      <c r="E191">
        <f t="shared" si="21"/>
        <v>0.45258184003123758</v>
      </c>
      <c r="G191">
        <f t="shared" si="23"/>
        <v>1.2764773597787603E-5</v>
      </c>
    </row>
    <row r="192" spans="1:12" x14ac:dyDescent="0.25">
      <c r="A192">
        <f t="shared" si="22"/>
        <v>301</v>
      </c>
      <c r="B192">
        <f>Data!A192</f>
        <v>5731</v>
      </c>
      <c r="D192">
        <f>Data!C192</f>
        <v>0.45629227898297181</v>
      </c>
      <c r="E192">
        <f t="shared" si="21"/>
        <v>0.45648323882958936</v>
      </c>
      <c r="G192">
        <f t="shared" si="23"/>
        <v>3.6465663020196083E-6</v>
      </c>
    </row>
    <row r="193" spans="1:18" x14ac:dyDescent="0.25">
      <c r="A193">
        <f t="shared" si="22"/>
        <v>331</v>
      </c>
      <c r="B193">
        <f>Data!A193</f>
        <v>5761</v>
      </c>
      <c r="D193">
        <f>Data!C193</f>
        <v>0.46177396780965713</v>
      </c>
      <c r="E193">
        <f t="shared" si="21"/>
        <v>0.46002671730479677</v>
      </c>
      <c r="G193">
        <f t="shared" si="23"/>
        <v>3.0528843267347612E-4</v>
      </c>
    </row>
    <row r="194" spans="1:18" x14ac:dyDescent="0.25">
      <c r="A194">
        <f t="shared" si="22"/>
        <v>360</v>
      </c>
      <c r="B194">
        <f>Data!A194</f>
        <v>5790</v>
      </c>
      <c r="D194">
        <f>Data!C194</f>
        <v>0.46361091672498256</v>
      </c>
      <c r="E194">
        <f t="shared" si="21"/>
        <v>0.46314274652672538</v>
      </c>
      <c r="G194">
        <f t="shared" si="23"/>
        <v>2.1918333453616576E-5</v>
      </c>
    </row>
    <row r="195" spans="1:18" x14ac:dyDescent="0.25">
      <c r="A195">
        <f t="shared" si="22"/>
        <v>390</v>
      </c>
      <c r="B195">
        <f>Data!A195</f>
        <v>5820</v>
      </c>
      <c r="D195">
        <f>Data!C195</f>
        <v>0.46518544436669002</v>
      </c>
      <c r="E195">
        <f t="shared" si="21"/>
        <v>0.46607527152854067</v>
      </c>
      <c r="G195">
        <f t="shared" si="23"/>
        <v>7.9179237796718943E-5</v>
      </c>
    </row>
    <row r="196" spans="1:18" x14ac:dyDescent="0.25">
      <c r="A196">
        <f t="shared" si="22"/>
        <v>421</v>
      </c>
      <c r="B196">
        <f>Data!A196</f>
        <v>5851</v>
      </c>
      <c r="D196">
        <f>Data!C196</f>
        <v>0.4688301842780499</v>
      </c>
      <c r="E196">
        <f t="shared" si="21"/>
        <v>0.4688232065646834</v>
      </c>
      <c r="G196">
        <f t="shared" si="23"/>
        <v>4.8688483824978443E-9</v>
      </c>
    </row>
    <row r="197" spans="1:18" x14ac:dyDescent="0.25">
      <c r="A197">
        <f t="shared" si="22"/>
        <v>451</v>
      </c>
      <c r="B197">
        <f>Data!A197</f>
        <v>5881</v>
      </c>
      <c r="D197">
        <f>Data!C197</f>
        <v>0.47340797760671804</v>
      </c>
      <c r="E197">
        <f t="shared" si="21"/>
        <v>0.47123459743039003</v>
      </c>
      <c r="G197">
        <f t="shared" si="23"/>
        <v>4.7235813908555734E-4</v>
      </c>
    </row>
    <row r="198" spans="1:18" x14ac:dyDescent="0.25">
      <c r="A198">
        <f t="shared" si="22"/>
        <v>481</v>
      </c>
      <c r="B198">
        <f>Data!A198</f>
        <v>5911</v>
      </c>
      <c r="D198">
        <f>Data!C198</f>
        <v>0.47282481922090042</v>
      </c>
      <c r="E198">
        <f t="shared" si="21"/>
        <v>0.47342476359119195</v>
      </c>
      <c r="G198">
        <f t="shared" si="23"/>
        <v>3.5993324744451076E-5</v>
      </c>
    </row>
    <row r="199" spans="1:18" x14ac:dyDescent="0.25">
      <c r="A199">
        <f t="shared" si="22"/>
        <v>511</v>
      </c>
      <c r="B199">
        <f>Data!A199</f>
        <v>5941</v>
      </c>
      <c r="D199">
        <f>Data!C199</f>
        <v>0.4778691392582225</v>
      </c>
      <c r="E199">
        <f t="shared" si="21"/>
        <v>0.47541400054159244</v>
      </c>
      <c r="G199">
        <f t="shared" si="23"/>
        <v>6.0277061178958804E-4</v>
      </c>
      <c r="P199" t="s">
        <v>7</v>
      </c>
    </row>
    <row r="200" spans="1:18" x14ac:dyDescent="0.25">
      <c r="A200">
        <f t="shared" si="22"/>
        <v>540</v>
      </c>
      <c r="B200">
        <f>Data!A200</f>
        <v>5970</v>
      </c>
      <c r="D200">
        <f>Data!C200</f>
        <v>0.47550734779566134</v>
      </c>
      <c r="E200">
        <f t="shared" si="21"/>
        <v>0.47716327615033599</v>
      </c>
      <c r="G200">
        <f t="shared" si="23"/>
        <v>2.7420987158154991E-4</v>
      </c>
      <c r="P200" t="s">
        <v>4</v>
      </c>
      <c r="Q200" t="s">
        <v>5</v>
      </c>
      <c r="R200" t="s">
        <v>6</v>
      </c>
    </row>
    <row r="201" spans="1:18" x14ac:dyDescent="0.25">
      <c r="A201">
        <f t="shared" si="22"/>
        <v>570</v>
      </c>
      <c r="B201">
        <f>Data!A201</f>
        <v>6000</v>
      </c>
      <c r="D201">
        <f>Data!C201</f>
        <v>0.4816013529274551</v>
      </c>
      <c r="E201">
        <f t="shared" si="21"/>
        <v>0.47880953621157218</v>
      </c>
      <c r="G201">
        <f t="shared" si="23"/>
        <v>7.794240575083243E-4</v>
      </c>
      <c r="P201">
        <v>0.49510782025517541</v>
      </c>
      <c r="Q201">
        <v>0.1014290301906618</v>
      </c>
      <c r="R201">
        <v>3.2075430089540994E-3</v>
      </c>
    </row>
    <row r="202" spans="1:18" x14ac:dyDescent="0.25">
      <c r="A202">
        <f t="shared" si="22"/>
        <v>601</v>
      </c>
      <c r="B202">
        <f>Data!A202</f>
        <v>6031</v>
      </c>
      <c r="D202">
        <f>Data!C202</f>
        <v>0.478248192209004</v>
      </c>
      <c r="E202">
        <f t="shared" si="21"/>
        <v>0.48035217120976426</v>
      </c>
      <c r="G202">
        <f t="shared" si="23"/>
        <v>4.4267276356401374E-4</v>
      </c>
      <c r="R202">
        <f>1/R201</f>
        <v>311.76511030668155</v>
      </c>
    </row>
    <row r="203" spans="1:18" x14ac:dyDescent="0.25">
      <c r="A203">
        <f t="shared" si="22"/>
        <v>631</v>
      </c>
      <c r="B203">
        <f>Data!A203</f>
        <v>6061</v>
      </c>
      <c r="D203">
        <f>Data!C203</f>
        <v>0.48233030090972706</v>
      </c>
      <c r="E203">
        <f t="shared" si="21"/>
        <v>0.48170587713615376</v>
      </c>
      <c r="G203">
        <f t="shared" si="23"/>
        <v>3.8990504900352184E-5</v>
      </c>
      <c r="P203">
        <f>SUM(G182:G241)</f>
        <v>1.0785157030718712E-2</v>
      </c>
    </row>
    <row r="204" spans="1:18" x14ac:dyDescent="0.25">
      <c r="A204">
        <f t="shared" si="22"/>
        <v>661</v>
      </c>
      <c r="B204">
        <f>Data!A204</f>
        <v>6091</v>
      </c>
      <c r="D204">
        <f>Data!C204</f>
        <v>0.48250524842547238</v>
      </c>
      <c r="E204">
        <f t="shared" si="21"/>
        <v>0.48293539199988633</v>
      </c>
      <c r="G204">
        <f t="shared" si="23"/>
        <v>1.8502349460961349E-5</v>
      </c>
    </row>
    <row r="205" spans="1:18" x14ac:dyDescent="0.25">
      <c r="A205">
        <f t="shared" si="22"/>
        <v>691</v>
      </c>
      <c r="B205">
        <f>Data!A205</f>
        <v>6121</v>
      </c>
      <c r="D205">
        <f>Data!C205</f>
        <v>0.48335082808490792</v>
      </c>
      <c r="E205">
        <f t="shared" ref="E205:E233" si="24">$P$201-($Q$201*EXP(-$R$201*A205))</f>
        <v>0.48405210927996151</v>
      </c>
      <c r="G205">
        <f t="shared" ref="G205:G233" si="25">100*POWER((D205-E205),2)</f>
        <v>4.9179531453578077E-5</v>
      </c>
    </row>
    <row r="206" spans="1:18" x14ac:dyDescent="0.25">
      <c r="A206">
        <f t="shared" si="22"/>
        <v>720</v>
      </c>
      <c r="B206">
        <f>Data!A206</f>
        <v>6150</v>
      </c>
      <c r="D206">
        <f>Data!C206</f>
        <v>0.48262188010263596</v>
      </c>
      <c r="E206">
        <f t="shared" si="24"/>
        <v>0.48503411712950639</v>
      </c>
      <c r="G206">
        <f t="shared" si="25"/>
        <v>5.8188874738047112E-4</v>
      </c>
    </row>
    <row r="207" spans="1:18" x14ac:dyDescent="0.25">
      <c r="A207">
        <f t="shared" si="22"/>
        <v>751</v>
      </c>
      <c r="B207">
        <f>Data!A207</f>
        <v>6181</v>
      </c>
      <c r="D207">
        <f>Data!C207</f>
        <v>0.48434219734079781</v>
      </c>
      <c r="E207">
        <f t="shared" si="24"/>
        <v>0.4859875946220743</v>
      </c>
      <c r="G207">
        <f t="shared" si="25"/>
        <v>2.7073322132320813E-4</v>
      </c>
    </row>
    <row r="208" spans="1:18" x14ac:dyDescent="0.25">
      <c r="A208">
        <f t="shared" si="22"/>
        <v>781</v>
      </c>
      <c r="B208">
        <f>Data!A208</f>
        <v>6211</v>
      </c>
      <c r="D208">
        <f>Data!C208</f>
        <v>0.48921156986237463</v>
      </c>
      <c r="E208">
        <f t="shared" si="24"/>
        <v>0.48682429814162415</v>
      </c>
      <c r="G208">
        <f t="shared" si="25"/>
        <v>5.6990662686949741E-4</v>
      </c>
    </row>
    <row r="209" spans="1:7" x14ac:dyDescent="0.25">
      <c r="A209">
        <f t="shared" si="22"/>
        <v>811</v>
      </c>
      <c r="B209">
        <f>Data!A209</f>
        <v>6241</v>
      </c>
      <c r="D209">
        <f>Data!C209</f>
        <v>0.48903662234662937</v>
      </c>
      <c r="E209">
        <f t="shared" si="24"/>
        <v>0.48758424119407701</v>
      </c>
      <c r="G209">
        <f t="shared" si="25"/>
        <v>2.1094110122893281E-4</v>
      </c>
    </row>
    <row r="210" spans="1:7" x14ac:dyDescent="0.25">
      <c r="A210">
        <f t="shared" si="22"/>
        <v>841</v>
      </c>
      <c r="B210">
        <f>Data!A210</f>
        <v>6271</v>
      </c>
      <c r="D210">
        <f>Data!C210</f>
        <v>0.48737462094704925</v>
      </c>
      <c r="E210">
        <f t="shared" si="24"/>
        <v>0.48827446590268353</v>
      </c>
      <c r="G210">
        <f t="shared" si="25"/>
        <v>8.0972094418045387E-5</v>
      </c>
    </row>
    <row r="211" spans="1:7" x14ac:dyDescent="0.25">
      <c r="A211">
        <f t="shared" si="22"/>
        <v>870</v>
      </c>
      <c r="B211">
        <f>Data!A211</f>
        <v>6300</v>
      </c>
      <c r="D211">
        <f>Data!C211</f>
        <v>0.48684977839981342</v>
      </c>
      <c r="E211">
        <f t="shared" si="24"/>
        <v>0.48888142891283393</v>
      </c>
      <c r="G211">
        <f t="shared" si="25"/>
        <v>4.1276038070565057E-4</v>
      </c>
    </row>
    <row r="212" spans="1:7" x14ac:dyDescent="0.25">
      <c r="A212">
        <f t="shared" si="22"/>
        <v>900</v>
      </c>
      <c r="B212">
        <f>Data!A212</f>
        <v>6330</v>
      </c>
      <c r="D212">
        <f>Data!C212</f>
        <v>0.48839514812223001</v>
      </c>
      <c r="E212">
        <f t="shared" si="24"/>
        <v>0.48945264762603374</v>
      </c>
      <c r="G212">
        <f t="shared" si="25"/>
        <v>1.1183052005451527E-4</v>
      </c>
    </row>
    <row r="213" spans="1:7" x14ac:dyDescent="0.25">
      <c r="A213">
        <f t="shared" si="22"/>
        <v>931</v>
      </c>
      <c r="B213">
        <f>Data!A213</f>
        <v>6361</v>
      </c>
      <c r="D213">
        <f>Data!C213</f>
        <v>0.4880744110100303</v>
      </c>
      <c r="E213">
        <f t="shared" si="24"/>
        <v>0.48998791055280522</v>
      </c>
      <c r="G213">
        <f t="shared" si="25"/>
        <v>3.6614805001998328E-4</v>
      </c>
    </row>
    <row r="214" spans="1:7" x14ac:dyDescent="0.25">
      <c r="A214">
        <f t="shared" si="22"/>
        <v>961</v>
      </c>
      <c r="B214">
        <f>Data!A214</f>
        <v>6391</v>
      </c>
      <c r="D214">
        <f>Data!C214</f>
        <v>0.49064030790762775</v>
      </c>
      <c r="E214">
        <f t="shared" si="24"/>
        <v>0.49045761893942702</v>
      </c>
      <c r="G214">
        <f t="shared" si="25"/>
        <v>3.3375259102246691E-6</v>
      </c>
    </row>
    <row r="215" spans="1:7" x14ac:dyDescent="0.25">
      <c r="A215">
        <f t="shared" si="22"/>
        <v>991</v>
      </c>
      <c r="B215">
        <f>Data!A215</f>
        <v>6421</v>
      </c>
      <c r="D215">
        <f>Data!C215</f>
        <v>0.4904070445533007</v>
      </c>
      <c r="E215">
        <f t="shared" si="24"/>
        <v>0.49088423555660593</v>
      </c>
      <c r="G215">
        <f t="shared" si="25"/>
        <v>2.2771125363545478E-5</v>
      </c>
    </row>
    <row r="216" spans="1:7" x14ac:dyDescent="0.25">
      <c r="A216">
        <f t="shared" si="22"/>
        <v>1021</v>
      </c>
      <c r="B216">
        <f>Data!A216</f>
        <v>6451</v>
      </c>
      <c r="D216">
        <f>Data!C216</f>
        <v>0.48903662234662937</v>
      </c>
      <c r="E216">
        <f t="shared" si="24"/>
        <v>0.49127171370951306</v>
      </c>
      <c r="G216">
        <f t="shared" si="25"/>
        <v>4.9956334004372708E-4</v>
      </c>
    </row>
    <row r="217" spans="1:7" x14ac:dyDescent="0.25">
      <c r="A217">
        <f t="shared" si="22"/>
        <v>1050</v>
      </c>
      <c r="B217">
        <f>Data!A217</f>
        <v>6480</v>
      </c>
      <c r="D217">
        <f>Data!C217</f>
        <v>0.49134009797060885</v>
      </c>
      <c r="E217">
        <f t="shared" si="24"/>
        <v>0.49161245043354429</v>
      </c>
      <c r="G217">
        <f t="shared" si="25"/>
        <v>7.4175864067002108E-6</v>
      </c>
    </row>
    <row r="218" spans="1:7" x14ac:dyDescent="0.25">
      <c r="A218">
        <f t="shared" si="22"/>
        <v>1081</v>
      </c>
      <c r="B218">
        <f>Data!A218</f>
        <v>6511</v>
      </c>
      <c r="D218">
        <f>Data!C218</f>
        <v>0.49087357126195474</v>
      </c>
      <c r="E218">
        <f t="shared" si="24"/>
        <v>0.49194328770475931</v>
      </c>
      <c r="G218">
        <f t="shared" si="25"/>
        <v>1.1442932680064611E-4</v>
      </c>
    </row>
    <row r="219" spans="1:7" x14ac:dyDescent="0.25">
      <c r="A219">
        <f t="shared" si="22"/>
        <v>1111</v>
      </c>
      <c r="B219">
        <f>Data!A219</f>
        <v>6541</v>
      </c>
      <c r="D219">
        <f>Data!C219</f>
        <v>0.49285630977373457</v>
      </c>
      <c r="E219">
        <f t="shared" si="24"/>
        <v>0.49223360678557826</v>
      </c>
      <c r="G219">
        <f t="shared" si="25"/>
        <v>3.8775901145879699E-5</v>
      </c>
    </row>
    <row r="220" spans="1:7" x14ac:dyDescent="0.25">
      <c r="A220">
        <f t="shared" si="22"/>
        <v>1141</v>
      </c>
      <c r="B220">
        <f>Data!A220</f>
        <v>6571</v>
      </c>
      <c r="D220">
        <f>Data!C220</f>
        <v>0.49218567763004439</v>
      </c>
      <c r="E220">
        <f t="shared" si="24"/>
        <v>0.49249729154763294</v>
      </c>
      <c r="G220">
        <f t="shared" si="25"/>
        <v>9.7103233634883045E-6</v>
      </c>
    </row>
    <row r="221" spans="1:7" x14ac:dyDescent="0.25">
      <c r="A221">
        <f t="shared" si="22"/>
        <v>1171</v>
      </c>
      <c r="B221">
        <f>Data!A221</f>
        <v>6601</v>
      </c>
      <c r="D221">
        <f>Data!C221</f>
        <v>0.49154420340564503</v>
      </c>
      <c r="E221">
        <f t="shared" si="24"/>
        <v>0.49273678546427019</v>
      </c>
      <c r="G221">
        <f t="shared" si="25"/>
        <v>1.4222519665546196E-4</v>
      </c>
    </row>
    <row r="222" spans="1:7" x14ac:dyDescent="0.25">
      <c r="A222">
        <f t="shared" si="22"/>
        <v>1200</v>
      </c>
      <c r="B222">
        <f>Data!A222</f>
        <v>6630</v>
      </c>
      <c r="D222">
        <f>Data!C222</f>
        <v>0.49078609750408214</v>
      </c>
      <c r="E222">
        <f t="shared" si="24"/>
        <v>0.49294738926726694</v>
      </c>
      <c r="G222">
        <f t="shared" si="25"/>
        <v>4.6711820856104732E-4</v>
      </c>
    </row>
    <row r="223" spans="1:7" x14ac:dyDescent="0.25">
      <c r="A223">
        <f t="shared" si="22"/>
        <v>1230</v>
      </c>
      <c r="B223">
        <f>Data!A223</f>
        <v>6660</v>
      </c>
      <c r="D223">
        <f>Data!C223</f>
        <v>0.49285630977373457</v>
      </c>
      <c r="E223">
        <f t="shared" si="24"/>
        <v>0.49314559052719709</v>
      </c>
      <c r="G223">
        <f t="shared" si="25"/>
        <v>8.3683354323841817E-6</v>
      </c>
    </row>
    <row r="224" spans="1:7" x14ac:dyDescent="0.25">
      <c r="A224">
        <f t="shared" si="22"/>
        <v>1261</v>
      </c>
      <c r="B224">
        <f>Data!A224</f>
        <v>6691</v>
      </c>
      <c r="D224">
        <f>Data!C224</f>
        <v>0.49349778399813393</v>
      </c>
      <c r="E224">
        <f t="shared" si="24"/>
        <v>0.49333131586151902</v>
      </c>
      <c r="G224">
        <f t="shared" si="25"/>
        <v>2.7711640508042596E-6</v>
      </c>
    </row>
    <row r="225" spans="1:7" x14ac:dyDescent="0.25">
      <c r="A225">
        <f t="shared" si="22"/>
        <v>1291</v>
      </c>
      <c r="B225">
        <f>Data!A225</f>
        <v>6721</v>
      </c>
      <c r="D225">
        <f>Data!C225</f>
        <v>0.49308957312806168</v>
      </c>
      <c r="E225">
        <f t="shared" si="24"/>
        <v>0.49349429510550541</v>
      </c>
      <c r="G225">
        <f t="shared" si="25"/>
        <v>1.6379987902596621E-5</v>
      </c>
    </row>
    <row r="226" spans="1:7" x14ac:dyDescent="0.25">
      <c r="A226">
        <f t="shared" si="22"/>
        <v>1321</v>
      </c>
      <c r="B226">
        <f>Data!A226</f>
        <v>6751</v>
      </c>
      <c r="D226">
        <f>Data!C226</f>
        <v>0.49317704688593422</v>
      </c>
      <c r="E226">
        <f t="shared" si="24"/>
        <v>0.4936423223831104</v>
      </c>
      <c r="G226">
        <f t="shared" si="25"/>
        <v>2.1648128827253807E-5</v>
      </c>
    </row>
    <row r="227" spans="1:7" x14ac:dyDescent="0.25">
      <c r="A227">
        <f t="shared" si="22"/>
        <v>1350</v>
      </c>
      <c r="B227">
        <f>Data!A227</f>
        <v>6780</v>
      </c>
      <c r="D227">
        <f>Data!C227</f>
        <v>0.49378936319104272</v>
      </c>
      <c r="E227">
        <f t="shared" si="24"/>
        <v>0.49377249315341054</v>
      </c>
      <c r="G227">
        <f t="shared" si="25"/>
        <v>2.8459816971107878E-8</v>
      </c>
    </row>
    <row r="228" spans="1:7" x14ac:dyDescent="0.25">
      <c r="A228">
        <f t="shared" si="22"/>
        <v>1380</v>
      </c>
      <c r="B228">
        <f>Data!A228</f>
        <v>6810</v>
      </c>
      <c r="D228">
        <f>Data!C228</f>
        <v>0.49387683694891532</v>
      </c>
      <c r="E228">
        <f t="shared" si="24"/>
        <v>0.49389499811444371</v>
      </c>
      <c r="G228">
        <f t="shared" si="25"/>
        <v>3.2982793334941102E-8</v>
      </c>
    </row>
    <row r="229" spans="1:7" x14ac:dyDescent="0.25">
      <c r="A229">
        <f t="shared" si="22"/>
        <v>1411</v>
      </c>
      <c r="B229">
        <f>Data!A229</f>
        <v>6841</v>
      </c>
      <c r="D229">
        <f>Data!C229</f>
        <v>0.49413925822253324</v>
      </c>
      <c r="E229">
        <f t="shared" si="24"/>
        <v>0.49400979190965982</v>
      </c>
      <c r="G229">
        <f t="shared" si="25"/>
        <v>1.6761526169037335E-6</v>
      </c>
    </row>
    <row r="230" spans="1:7" x14ac:dyDescent="0.25">
      <c r="A230">
        <f t="shared" si="22"/>
        <v>1441</v>
      </c>
      <c r="B230">
        <f>Data!A230</f>
        <v>6871</v>
      </c>
      <c r="D230">
        <f>Data!C230</f>
        <v>0.49457662701189647</v>
      </c>
      <c r="E230">
        <f t="shared" si="24"/>
        <v>0.4941105267180097</v>
      </c>
      <c r="G230">
        <f t="shared" si="25"/>
        <v>2.1724948396133624E-5</v>
      </c>
    </row>
    <row r="231" spans="1:7" x14ac:dyDescent="0.25">
      <c r="A231">
        <f t="shared" si="22"/>
        <v>1471</v>
      </c>
      <c r="B231">
        <f>Data!A231</f>
        <v>6901</v>
      </c>
      <c r="D231">
        <f>Data!C231</f>
        <v>0.49317704688593422</v>
      </c>
      <c r="E231">
        <f t="shared" si="24"/>
        <v>0.49420201996018809</v>
      </c>
      <c r="G231">
        <f t="shared" si="25"/>
        <v>1.05056980294542E-4</v>
      </c>
    </row>
    <row r="232" spans="1:7" x14ac:dyDescent="0.25">
      <c r="A232">
        <f t="shared" si="22"/>
        <v>1501</v>
      </c>
      <c r="B232">
        <f>Data!A232</f>
        <v>6931</v>
      </c>
      <c r="D232">
        <f>Data!C232</f>
        <v>0.49492652204338705</v>
      </c>
      <c r="E232">
        <f t="shared" si="24"/>
        <v>0.49428511947168202</v>
      </c>
      <c r="G232">
        <f t="shared" si="25"/>
        <v>4.1139725898982586E-5</v>
      </c>
    </row>
    <row r="233" spans="1:7" x14ac:dyDescent="0.25">
      <c r="A233">
        <f t="shared" si="22"/>
        <v>1530</v>
      </c>
      <c r="B233">
        <f>Data!A233</f>
        <v>6960</v>
      </c>
      <c r="D233">
        <f>Data!C233</f>
        <v>0.49428504781898769</v>
      </c>
      <c r="E233">
        <f t="shared" si="24"/>
        <v>0.49435819470212433</v>
      </c>
      <c r="G233">
        <f t="shared" si="25"/>
        <v>5.3504665126057528E-7</v>
      </c>
    </row>
    <row r="234" spans="1:7" x14ac:dyDescent="0.25">
      <c r="A234">
        <f t="shared" si="22"/>
        <v>1560</v>
      </c>
      <c r="B234">
        <f>Data!A234</f>
        <v>6990</v>
      </c>
      <c r="D234">
        <f>Data!C234</f>
        <v>0.49492652204338705</v>
      </c>
      <c r="E234">
        <f t="shared" ref="E234:E240" si="26">$P$201-($Q$201*EXP(-$R$201*A234))</f>
        <v>0.49442696650271512</v>
      </c>
      <c r="G234">
        <f t="shared" ref="G234:G240" si="27">100*POWER((D234-E234),2)</f>
        <v>2.4955573821603085E-5</v>
      </c>
    </row>
    <row r="235" spans="1:7" x14ac:dyDescent="0.25">
      <c r="A235">
        <f t="shared" si="22"/>
        <v>1591</v>
      </c>
      <c r="B235">
        <f>Data!A235</f>
        <v>7021</v>
      </c>
      <c r="D235">
        <f>Data!C235</f>
        <v>0.49612199673431306</v>
      </c>
      <c r="E235">
        <f t="shared" si="26"/>
        <v>0.49449140941120695</v>
      </c>
      <c r="G235">
        <f t="shared" si="27"/>
        <v>2.6588150182743625E-4</v>
      </c>
    </row>
    <row r="236" spans="1:7" x14ac:dyDescent="0.25">
      <c r="A236">
        <f t="shared" si="22"/>
        <v>1621</v>
      </c>
      <c r="B236">
        <f>Data!A236</f>
        <v>7051</v>
      </c>
      <c r="D236">
        <f>Data!C236</f>
        <v>0.49384767902962451</v>
      </c>
      <c r="E236">
        <f t="shared" si="26"/>
        <v>0.49454795988960354</v>
      </c>
      <c r="G236">
        <f t="shared" si="27"/>
        <v>4.903932828529698E-5</v>
      </c>
    </row>
    <row r="237" spans="1:7" x14ac:dyDescent="0.25">
      <c r="A237">
        <f t="shared" si="22"/>
        <v>1651</v>
      </c>
      <c r="B237">
        <f>Data!A237</f>
        <v>7081</v>
      </c>
      <c r="D237">
        <f>Data!C237</f>
        <v>0.49565547002565902</v>
      </c>
      <c r="E237">
        <f t="shared" si="26"/>
        <v>0.4945993223401805</v>
      </c>
      <c r="G237">
        <f t="shared" si="27"/>
        <v>1.1154479335416233E-4</v>
      </c>
    </row>
    <row r="238" spans="1:7" x14ac:dyDescent="0.25">
      <c r="A238">
        <f t="shared" si="22"/>
        <v>1681</v>
      </c>
      <c r="B238">
        <f>Data!A238</f>
        <v>7111</v>
      </c>
      <c r="D238">
        <f>Data!C238</f>
        <v>0.49696757639374856</v>
      </c>
      <c r="E238">
        <f t="shared" si="26"/>
        <v>0.49464597272058508</v>
      </c>
      <c r="G238">
        <f t="shared" si="27"/>
        <v>5.389843615246138E-4</v>
      </c>
    </row>
    <row r="239" spans="1:7" x14ac:dyDescent="0.25">
      <c r="A239">
        <f t="shared" si="22"/>
        <v>1710</v>
      </c>
      <c r="B239">
        <f>Data!A239</f>
        <v>7140</v>
      </c>
      <c r="D239">
        <f>Data!C239</f>
        <v>0.49784231397247497</v>
      </c>
      <c r="E239">
        <f t="shared" si="26"/>
        <v>0.49468699567291058</v>
      </c>
      <c r="G239">
        <f t="shared" si="27"/>
        <v>9.9560335715659235E-4</v>
      </c>
    </row>
    <row r="240" spans="1:7" x14ac:dyDescent="0.25">
      <c r="A240">
        <f t="shared" si="22"/>
        <v>1741</v>
      </c>
      <c r="B240">
        <f>Data!A240</f>
        <v>7171</v>
      </c>
      <c r="D240">
        <f>Data!C240</f>
        <v>0.49644273384651272</v>
      </c>
      <c r="E240">
        <f t="shared" si="26"/>
        <v>0.49472682678193802</v>
      </c>
      <c r="G240">
        <f t="shared" si="27"/>
        <v>2.9443370542573479E-4</v>
      </c>
    </row>
    <row r="241" spans="1:13" x14ac:dyDescent="0.25">
      <c r="A241">
        <f t="shared" ref="A241" si="28">B241-$B$182</f>
        <v>1771</v>
      </c>
      <c r="B241">
        <f>Data!A241</f>
        <v>7201</v>
      </c>
      <c r="D241">
        <f>Data!C241</f>
        <v>0.49515978539771405</v>
      </c>
      <c r="E241">
        <f t="shared" ref="E241" si="29">$P$201-($Q$201*EXP(-$R$201*A241))</f>
        <v>0.49476177970885099</v>
      </c>
      <c r="G241">
        <f t="shared" ref="G241" si="30">100*POWER((D241-E241),2)</f>
        <v>1.5840852836735634E-5</v>
      </c>
      <c r="M241" t="s">
        <v>11</v>
      </c>
    </row>
    <row r="242" spans="1:13" x14ac:dyDescent="0.25">
      <c r="A242">
        <f>B242-$B$242</f>
        <v>0</v>
      </c>
      <c r="B242">
        <f>Data!A242</f>
        <v>7239</v>
      </c>
      <c r="C242">
        <f>Data!C242</f>
        <v>0.49717168182878468</v>
      </c>
      <c r="F242">
        <f t="shared" ref="F242:F301" si="31">$O$260+($P$260*EXP(-$Q$260*A242))</f>
        <v>0.45570224186281105</v>
      </c>
    </row>
    <row r="243" spans="1:13" x14ac:dyDescent="0.25">
      <c r="A243">
        <f t="shared" ref="A243:A301" si="32">B243-$B$242</f>
        <v>30</v>
      </c>
      <c r="B243">
        <f>Data!A243</f>
        <v>7269</v>
      </c>
      <c r="C243">
        <f>Data!C243</f>
        <v>0.48305924889199908</v>
      </c>
      <c r="F243">
        <f t="shared" si="31"/>
        <v>0.45146499798629064</v>
      </c>
    </row>
    <row r="244" spans="1:13" x14ac:dyDescent="0.25">
      <c r="A244">
        <f t="shared" si="32"/>
        <v>60</v>
      </c>
      <c r="B244">
        <f>Data!A244</f>
        <v>7299</v>
      </c>
      <c r="C244">
        <f>Data!C244</f>
        <v>0.46836365756939585</v>
      </c>
      <c r="F244">
        <f t="shared" si="31"/>
        <v>0.44734932354352852</v>
      </c>
    </row>
    <row r="245" spans="1:13" x14ac:dyDescent="0.25">
      <c r="A245">
        <f t="shared" si="32"/>
        <v>90</v>
      </c>
      <c r="B245">
        <f>Data!A245</f>
        <v>7329</v>
      </c>
      <c r="C245">
        <f>Data!C245</f>
        <v>0.46008280849078609</v>
      </c>
      <c r="F245">
        <f t="shared" si="31"/>
        <v>0.44335173062406796</v>
      </c>
    </row>
    <row r="246" spans="1:13" x14ac:dyDescent="0.25">
      <c r="A246">
        <f t="shared" si="32"/>
        <v>121</v>
      </c>
      <c r="B246">
        <f>Data!A246</f>
        <v>7360</v>
      </c>
      <c r="C246">
        <f>Data!C246</f>
        <v>0.45165616981572199</v>
      </c>
      <c r="F246">
        <f t="shared" si="31"/>
        <v>0.43934133801306996</v>
      </c>
    </row>
    <row r="247" spans="1:13" x14ac:dyDescent="0.25">
      <c r="A247">
        <f t="shared" si="32"/>
        <v>151</v>
      </c>
      <c r="B247">
        <f>Data!A247</f>
        <v>7390</v>
      </c>
      <c r="C247">
        <f>Data!C247</f>
        <v>0.44398763704222072</v>
      </c>
      <c r="F247">
        <f t="shared" si="31"/>
        <v>0.43557349969231851</v>
      </c>
    </row>
    <row r="248" spans="1:13" x14ac:dyDescent="0.25">
      <c r="A248">
        <f t="shared" si="32"/>
        <v>181</v>
      </c>
      <c r="B248">
        <f>Data!A248</f>
        <v>7420</v>
      </c>
      <c r="C248">
        <f>Data!C248</f>
        <v>0.43777700023326332</v>
      </c>
      <c r="F248">
        <f t="shared" si="31"/>
        <v>0.43191376323789687</v>
      </c>
    </row>
    <row r="249" spans="1:13" x14ac:dyDescent="0.25">
      <c r="A249">
        <f t="shared" si="32"/>
        <v>210</v>
      </c>
      <c r="B249">
        <f>Data!A249</f>
        <v>7449</v>
      </c>
      <c r="C249">
        <f>Data!C249</f>
        <v>0.43252857476090512</v>
      </c>
      <c r="F249">
        <f t="shared" si="31"/>
        <v>0.42847585872045268</v>
      </c>
    </row>
    <row r="250" spans="1:13" x14ac:dyDescent="0.25">
      <c r="A250">
        <f t="shared" si="32"/>
        <v>240</v>
      </c>
      <c r="B250">
        <f>Data!A250</f>
        <v>7479</v>
      </c>
      <c r="C250">
        <f>Data!C250</f>
        <v>0.42838815022160015</v>
      </c>
      <c r="F250">
        <f t="shared" si="31"/>
        <v>0.4250197584548166</v>
      </c>
    </row>
    <row r="251" spans="1:13" x14ac:dyDescent="0.25">
      <c r="A251">
        <f t="shared" si="32"/>
        <v>270</v>
      </c>
      <c r="B251">
        <f>Data!A251</f>
        <v>7509</v>
      </c>
      <c r="C251">
        <f>Data!C251</f>
        <v>0.42375204105435044</v>
      </c>
      <c r="F251">
        <f t="shared" si="31"/>
        <v>0.42166281607684269</v>
      </c>
    </row>
    <row r="252" spans="1:13" x14ac:dyDescent="0.25">
      <c r="A252">
        <f t="shared" si="32"/>
        <v>301</v>
      </c>
      <c r="B252">
        <f>Data!A252</f>
        <v>7540</v>
      </c>
      <c r="C252">
        <f>Data!C252</f>
        <v>0.419728248192209</v>
      </c>
      <c r="F252">
        <f t="shared" si="31"/>
        <v>0.41829512527405083</v>
      </c>
    </row>
    <row r="253" spans="1:13" x14ac:dyDescent="0.25">
      <c r="A253">
        <f t="shared" si="32"/>
        <v>331</v>
      </c>
      <c r="B253">
        <f>Data!A253</f>
        <v>7570</v>
      </c>
      <c r="C253">
        <f>Data!C253</f>
        <v>0.41573361324935859</v>
      </c>
      <c r="F253">
        <f t="shared" si="31"/>
        <v>0.41513111723543555</v>
      </c>
      <c r="G253">
        <f t="shared" ref="G253" si="33">POWER((C253-F253),2)</f>
        <v>3.6300144679314875E-7</v>
      </c>
    </row>
    <row r="254" spans="1:13" x14ac:dyDescent="0.25">
      <c r="A254">
        <f t="shared" si="32"/>
        <v>361</v>
      </c>
      <c r="B254">
        <f>Data!A254</f>
        <v>7600</v>
      </c>
      <c r="C254">
        <f>Data!C254</f>
        <v>0.41264287380452536</v>
      </c>
      <c r="F254">
        <f t="shared" si="31"/>
        <v>0.41205788675810073</v>
      </c>
      <c r="G254">
        <f t="shared" ref="G254:G260" si="34">POWER((C254-F254),2)</f>
        <v>3.4220984448460423E-7</v>
      </c>
    </row>
    <row r="255" spans="1:13" x14ac:dyDescent="0.25">
      <c r="A255">
        <f t="shared" si="32"/>
        <v>390</v>
      </c>
      <c r="B255">
        <f>Data!A255</f>
        <v>7629</v>
      </c>
      <c r="C255">
        <f>Data!C255</f>
        <v>0.40963960811756478</v>
      </c>
      <c r="F255">
        <f t="shared" si="31"/>
        <v>0.4091709376368296</v>
      </c>
      <c r="G255">
        <f t="shared" si="34"/>
        <v>2.1965201951254308E-7</v>
      </c>
    </row>
    <row r="256" spans="1:13" x14ac:dyDescent="0.25">
      <c r="A256">
        <f t="shared" si="32"/>
        <v>420</v>
      </c>
      <c r="B256">
        <f>Data!A256</f>
        <v>7659</v>
      </c>
      <c r="C256">
        <f>Data!C256</f>
        <v>0.40672381618847686</v>
      </c>
      <c r="F256">
        <f t="shared" si="31"/>
        <v>0.40626870880113147</v>
      </c>
      <c r="G256">
        <f t="shared" si="34"/>
        <v>2.0712273401634515E-7</v>
      </c>
    </row>
    <row r="257" spans="1:17" x14ac:dyDescent="0.25">
      <c r="A257">
        <f t="shared" si="32"/>
        <v>451</v>
      </c>
      <c r="B257">
        <f>Data!A257</f>
        <v>7690</v>
      </c>
      <c r="C257">
        <f>Data!C257</f>
        <v>0.40322486587357126</v>
      </c>
      <c r="F257">
        <f t="shared" si="31"/>
        <v>0.40335718746501709</v>
      </c>
      <c r="G257">
        <f t="shared" si="34"/>
        <v>1.7509003562756503E-8</v>
      </c>
    </row>
    <row r="258" spans="1:17" x14ac:dyDescent="0.25">
      <c r="A258">
        <f t="shared" si="32"/>
        <v>481</v>
      </c>
      <c r="B258">
        <f>Data!A258</f>
        <v>7720</v>
      </c>
      <c r="C258">
        <f>Data!C258</f>
        <v>0.40147539071611854</v>
      </c>
      <c r="F258">
        <f t="shared" si="31"/>
        <v>0.40062175911024384</v>
      </c>
      <c r="G258">
        <f t="shared" si="34"/>
        <v>7.2868691854822787E-7</v>
      </c>
      <c r="O258" t="s">
        <v>7</v>
      </c>
    </row>
    <row r="259" spans="1:17" x14ac:dyDescent="0.25">
      <c r="A259">
        <f t="shared" si="32"/>
        <v>511</v>
      </c>
      <c r="B259">
        <f>Data!A259</f>
        <v>7750</v>
      </c>
      <c r="C259">
        <f>Data!C259</f>
        <v>0.39733496617681369</v>
      </c>
      <c r="F259">
        <f t="shared" si="31"/>
        <v>0.39796481207159656</v>
      </c>
      <c r="G259">
        <f t="shared" si="34"/>
        <v>3.9670585117484252E-7</v>
      </c>
      <c r="O259" t="s">
        <v>4</v>
      </c>
      <c r="P259" t="s">
        <v>5</v>
      </c>
      <c r="Q259" t="s">
        <v>6</v>
      </c>
    </row>
    <row r="260" spans="1:17" x14ac:dyDescent="0.25">
      <c r="A260">
        <f t="shared" si="32"/>
        <v>540</v>
      </c>
      <c r="B260">
        <f>Data!A260</f>
        <v>7779</v>
      </c>
      <c r="C260">
        <f>Data!C260</f>
        <v>0.39532306974574299</v>
      </c>
      <c r="F260">
        <f t="shared" si="31"/>
        <v>0.39546891370827608</v>
      </c>
      <c r="G260">
        <f t="shared" si="34"/>
        <v>2.1270461407352666E-8</v>
      </c>
      <c r="O260">
        <v>0.30801515380079242</v>
      </c>
      <c r="P260">
        <v>0.14768708806201866</v>
      </c>
      <c r="Q260">
        <v>9.7034364853498388E-4</v>
      </c>
    </row>
    <row r="261" spans="1:17" x14ac:dyDescent="0.25">
      <c r="A261">
        <f t="shared" si="32"/>
        <v>570</v>
      </c>
      <c r="B261">
        <f>Data!A261</f>
        <v>7809</v>
      </c>
      <c r="C261">
        <f>Data!C261</f>
        <v>0.39191159318871005</v>
      </c>
      <c r="F261">
        <f t="shared" si="31"/>
        <v>0.39295980533929625</v>
      </c>
      <c r="G261">
        <f t="shared" ref="G261:G278" si="35">POWER((C261-F261),2)</f>
        <v>1.0987487126365527E-6</v>
      </c>
      <c r="Q261">
        <f>1/Q260</f>
        <v>1030.5627305437522</v>
      </c>
    </row>
    <row r="262" spans="1:17" x14ac:dyDescent="0.25">
      <c r="A262">
        <f t="shared" si="32"/>
        <v>600</v>
      </c>
      <c r="B262">
        <f>Data!A262</f>
        <v>7839</v>
      </c>
      <c r="C262">
        <f>Data!C262</f>
        <v>0.3901912759505482</v>
      </c>
      <c r="F262">
        <f t="shared" si="31"/>
        <v>0.39052268501078424</v>
      </c>
      <c r="G262">
        <f t="shared" si="35"/>
        <v>1.0983196520653725E-7</v>
      </c>
      <c r="O262">
        <f>SUM(G242:G301)</f>
        <v>1.5868809739657109E-5</v>
      </c>
    </row>
    <row r="263" spans="1:17" x14ac:dyDescent="0.25">
      <c r="A263">
        <f t="shared" si="32"/>
        <v>631</v>
      </c>
      <c r="B263">
        <f>Data!A263</f>
        <v>7870</v>
      </c>
      <c r="C263">
        <f>Data!C263</f>
        <v>0.38782948448798693</v>
      </c>
      <c r="F263">
        <f t="shared" si="31"/>
        <v>0.38807776138937239</v>
      </c>
      <c r="G263">
        <f t="shared" si="35"/>
        <v>6.1641419761564438E-8</v>
      </c>
    </row>
    <row r="264" spans="1:17" x14ac:dyDescent="0.25">
      <c r="A264">
        <f t="shared" si="32"/>
        <v>661</v>
      </c>
      <c r="B264">
        <f>Data!A264</f>
        <v>7900</v>
      </c>
      <c r="C264">
        <f>Data!C264</f>
        <v>0.38520527175180785</v>
      </c>
      <c r="F264">
        <f t="shared" si="31"/>
        <v>0.38578071025108662</v>
      </c>
      <c r="G264">
        <f t="shared" si="35"/>
        <v>3.3112946645220145E-7</v>
      </c>
    </row>
    <row r="265" spans="1:17" x14ac:dyDescent="0.25">
      <c r="A265">
        <f t="shared" si="32"/>
        <v>691</v>
      </c>
      <c r="B265">
        <f>Data!A265</f>
        <v>7930</v>
      </c>
      <c r="C265">
        <f>Data!C265</f>
        <v>0.38234779566130161</v>
      </c>
      <c r="F265">
        <f t="shared" si="31"/>
        <v>0.38354956308583926</v>
      </c>
      <c r="G265">
        <f t="shared" si="35"/>
        <v>1.4442449426798503E-6</v>
      </c>
    </row>
    <row r="266" spans="1:17" x14ac:dyDescent="0.25">
      <c r="A266">
        <f t="shared" si="32"/>
        <v>720</v>
      </c>
      <c r="B266">
        <f>Data!A266</f>
        <v>7959</v>
      </c>
      <c r="C266">
        <f>Data!C266</f>
        <v>0.38088989969675763</v>
      </c>
      <c r="F266">
        <f t="shared" si="31"/>
        <v>0.38145365508426188</v>
      </c>
      <c r="G266">
        <f t="shared" si="35"/>
        <v>3.1782013694006712E-7</v>
      </c>
    </row>
    <row r="267" spans="1:17" x14ac:dyDescent="0.25">
      <c r="A267">
        <f t="shared" si="32"/>
        <v>750</v>
      </c>
      <c r="B267">
        <f>Data!A267</f>
        <v>7989</v>
      </c>
      <c r="C267">
        <f>Data!C267</f>
        <v>0.37835316071845115</v>
      </c>
      <c r="F267">
        <f t="shared" si="31"/>
        <v>0.37934665410030621</v>
      </c>
      <c r="G267">
        <f t="shared" si="35"/>
        <v>9.870290997898032E-7</v>
      </c>
    </row>
    <row r="268" spans="1:17" x14ac:dyDescent="0.25">
      <c r="A268">
        <f t="shared" si="32"/>
        <v>780</v>
      </c>
      <c r="B268">
        <f>Data!A268</f>
        <v>8019</v>
      </c>
      <c r="C268">
        <f>Data!C268</f>
        <v>0.37771168649405179</v>
      </c>
      <c r="F268">
        <f t="shared" si="31"/>
        <v>0.37730010442007822</v>
      </c>
      <c r="G268">
        <f t="shared" si="35"/>
        <v>1.6939980361638603E-7</v>
      </c>
    </row>
    <row r="269" spans="1:17" x14ac:dyDescent="0.25">
      <c r="A269">
        <f t="shared" si="32"/>
        <v>811</v>
      </c>
      <c r="B269">
        <f>Data!A269</f>
        <v>8050</v>
      </c>
      <c r="C269">
        <f>Data!C269</f>
        <v>0.37444599953347329</v>
      </c>
      <c r="F269">
        <f t="shared" si="31"/>
        <v>0.37524700199544853</v>
      </c>
      <c r="G269">
        <f t="shared" si="35"/>
        <v>6.4160494409038134E-7</v>
      </c>
    </row>
    <row r="270" spans="1:17" x14ac:dyDescent="0.25">
      <c r="A270">
        <f t="shared" si="32"/>
        <v>841</v>
      </c>
      <c r="B270">
        <f>Data!A270</f>
        <v>8080</v>
      </c>
      <c r="C270">
        <f>Data!C270</f>
        <v>0.37325052484254723</v>
      </c>
      <c r="F270">
        <f t="shared" si="31"/>
        <v>0.37331807414665563</v>
      </c>
      <c r="G270">
        <f t="shared" si="35"/>
        <v>4.5629084855298084E-9</v>
      </c>
    </row>
    <row r="271" spans="1:17" x14ac:dyDescent="0.25">
      <c r="A271">
        <f t="shared" si="32"/>
        <v>871</v>
      </c>
      <c r="B271">
        <f>Data!A271</f>
        <v>8110</v>
      </c>
      <c r="C271">
        <f>Data!C271</f>
        <v>0.37129694425005833</v>
      </c>
      <c r="F271">
        <f t="shared" si="31"/>
        <v>0.37144448856117629</v>
      </c>
      <c r="G271">
        <f t="shared" si="35"/>
        <v>2.1769323743274609E-8</v>
      </c>
    </row>
    <row r="272" spans="1:17" x14ac:dyDescent="0.25">
      <c r="A272">
        <f t="shared" si="32"/>
        <v>900</v>
      </c>
      <c r="B272">
        <f>Data!A272</f>
        <v>8139</v>
      </c>
      <c r="C272">
        <f>Data!C272</f>
        <v>0.36972241660835087</v>
      </c>
      <c r="F272">
        <f t="shared" si="31"/>
        <v>0.36968446883616157</v>
      </c>
      <c r="G272">
        <f t="shared" si="35"/>
        <v>1.4400334141306407E-9</v>
      </c>
    </row>
    <row r="273" spans="1:7" x14ac:dyDescent="0.25">
      <c r="A273">
        <f t="shared" si="32"/>
        <v>930</v>
      </c>
      <c r="B273">
        <f>Data!A273</f>
        <v>8169</v>
      </c>
      <c r="C273">
        <f>Data!C273</f>
        <v>0.36768136225798925</v>
      </c>
      <c r="F273">
        <f t="shared" si="31"/>
        <v>0.36791513387985791</v>
      </c>
      <c r="G273">
        <f t="shared" si="35"/>
        <v>5.4649171191104411E-8</v>
      </c>
    </row>
    <row r="274" spans="1:7" x14ac:dyDescent="0.25">
      <c r="A274">
        <f t="shared" si="32"/>
        <v>960</v>
      </c>
      <c r="B274">
        <f>Data!A274</f>
        <v>8199</v>
      </c>
      <c r="C274">
        <f>Data!C274</f>
        <v>0.36636925588989971</v>
      </c>
      <c r="F274">
        <f t="shared" si="31"/>
        <v>0.36619656235729436</v>
      </c>
      <c r="G274">
        <f t="shared" si="35"/>
        <v>2.9823056203715169E-8</v>
      </c>
    </row>
    <row r="275" spans="1:7" x14ac:dyDescent="0.25">
      <c r="A275">
        <f t="shared" si="32"/>
        <v>991</v>
      </c>
      <c r="B275">
        <f>Data!A275</f>
        <v>8230</v>
      </c>
      <c r="C275">
        <f>Data!C275</f>
        <v>0.36473641240961047</v>
      </c>
      <c r="F275">
        <f t="shared" si="31"/>
        <v>0.36447248822708245</v>
      </c>
      <c r="G275">
        <f t="shared" si="35"/>
        <v>6.9655974123083188E-8</v>
      </c>
    </row>
    <row r="276" spans="1:7" x14ac:dyDescent="0.25">
      <c r="A276">
        <f t="shared" si="32"/>
        <v>1021</v>
      </c>
      <c r="B276">
        <f>Data!A276</f>
        <v>8260</v>
      </c>
      <c r="C276">
        <f>Data!C276</f>
        <v>0.36380335899230232</v>
      </c>
      <c r="F276">
        <f t="shared" si="31"/>
        <v>0.36285268857010761</v>
      </c>
      <c r="G276">
        <f t="shared" si="35"/>
        <v>9.0377425163586902E-7</v>
      </c>
    </row>
    <row r="277" spans="1:7" x14ac:dyDescent="0.25">
      <c r="A277">
        <f t="shared" si="32"/>
        <v>1051</v>
      </c>
      <c r="B277">
        <f>Data!A277</f>
        <v>8290</v>
      </c>
      <c r="C277">
        <f>Data!C277</f>
        <v>0.36147072544903197</v>
      </c>
      <c r="F277">
        <f t="shared" si="31"/>
        <v>0.36127936207654726</v>
      </c>
      <c r="G277">
        <f t="shared" si="35"/>
        <v>3.6619940328721748E-8</v>
      </c>
    </row>
    <row r="278" spans="1:7" x14ac:dyDescent="0.25">
      <c r="A278">
        <f t="shared" si="32"/>
        <v>1080</v>
      </c>
      <c r="B278">
        <f>Data!A278</f>
        <v>8319</v>
      </c>
      <c r="C278">
        <f>Data!C278</f>
        <v>0.35986703988803359</v>
      </c>
      <c r="F278">
        <f t="shared" si="31"/>
        <v>0.359801401483759</v>
      </c>
      <c r="G278">
        <f t="shared" si="35"/>
        <v>4.3084001157148796E-9</v>
      </c>
    </row>
    <row r="279" spans="1:7" x14ac:dyDescent="0.25">
      <c r="A279">
        <f t="shared" si="32"/>
        <v>1110</v>
      </c>
      <c r="B279">
        <f>Data!A279</f>
        <v>8349</v>
      </c>
      <c r="C279">
        <f>Data!C279</f>
        <v>0.35864240727781665</v>
      </c>
      <c r="F279">
        <f t="shared" si="31"/>
        <v>0.35831561851002691</v>
      </c>
      <c r="G279">
        <f t="shared" ref="G279:G301" si="36">POWER((C279-F279),2)</f>
        <v>1.0679089875353856E-7</v>
      </c>
    </row>
    <row r="280" spans="1:7" x14ac:dyDescent="0.25">
      <c r="A280">
        <f t="shared" si="32"/>
        <v>1141</v>
      </c>
      <c r="B280">
        <f>Data!A280</f>
        <v>8380</v>
      </c>
      <c r="C280">
        <f>Data!C280</f>
        <v>0.35668882668532775</v>
      </c>
      <c r="F280">
        <f t="shared" si="31"/>
        <v>0.3568250782825827</v>
      </c>
      <c r="G280">
        <f t="shared" si="36"/>
        <v>1.8564497754523423E-8</v>
      </c>
    </row>
    <row r="281" spans="1:7" x14ac:dyDescent="0.25">
      <c r="A281">
        <f t="shared" si="32"/>
        <v>1171</v>
      </c>
      <c r="B281">
        <f>Data!A281</f>
        <v>8410</v>
      </c>
      <c r="C281">
        <f>Data!C281</f>
        <v>0.35601819454163752</v>
      </c>
      <c r="F281">
        <f t="shared" si="31"/>
        <v>0.35542468806338468</v>
      </c>
      <c r="G281">
        <f t="shared" si="36"/>
        <v>3.5224993972809791E-7</v>
      </c>
    </row>
    <row r="282" spans="1:7" x14ac:dyDescent="0.25">
      <c r="A282">
        <f t="shared" si="32"/>
        <v>1201</v>
      </c>
      <c r="B282">
        <f>Data!A282</f>
        <v>8440</v>
      </c>
      <c r="C282">
        <f>Data!C282</f>
        <v>0.35491019360858411</v>
      </c>
      <c r="F282">
        <f t="shared" si="31"/>
        <v>0.35406447600030644</v>
      </c>
      <c r="G282">
        <f t="shared" si="36"/>
        <v>7.1523827295090933E-7</v>
      </c>
    </row>
    <row r="283" spans="1:7" x14ac:dyDescent="0.25">
      <c r="A283">
        <f t="shared" si="32"/>
        <v>1231</v>
      </c>
      <c r="B283">
        <f>Data!A283</f>
        <v>8470</v>
      </c>
      <c r="C283">
        <f>Data!C283</f>
        <v>0.35301492885467695</v>
      </c>
      <c r="F283">
        <f t="shared" si="31"/>
        <v>0.3527432893544849</v>
      </c>
      <c r="G283">
        <f t="shared" si="36"/>
        <v>7.3788018064583812E-8</v>
      </c>
    </row>
    <row r="284" spans="1:7" x14ac:dyDescent="0.25">
      <c r="A284">
        <f t="shared" si="32"/>
        <v>1260</v>
      </c>
      <c r="B284">
        <f>Data!A284</f>
        <v>8499</v>
      </c>
      <c r="C284">
        <f>Data!C284</f>
        <v>0.35214019127595053</v>
      </c>
      <c r="F284">
        <f t="shared" si="31"/>
        <v>0.35150218535843925</v>
      </c>
      <c r="G284">
        <f t="shared" si="36"/>
        <v>4.0705155077941816E-7</v>
      </c>
    </row>
    <row r="285" spans="1:7" x14ac:dyDescent="0.25">
      <c r="A285">
        <f t="shared" si="32"/>
        <v>1290</v>
      </c>
      <c r="B285">
        <f>Data!A285</f>
        <v>8529</v>
      </c>
      <c r="C285">
        <f>Data!C285</f>
        <v>0.35135292745509683</v>
      </c>
      <c r="F285">
        <f t="shared" si="31"/>
        <v>0.3502545125889801</v>
      </c>
      <c r="G285">
        <f t="shared" si="36"/>
        <v>1.2065152181062249E-6</v>
      </c>
    </row>
    <row r="286" spans="1:7" x14ac:dyDescent="0.25">
      <c r="A286">
        <f t="shared" si="32"/>
        <v>1320</v>
      </c>
      <c r="B286">
        <f>Data!A286</f>
        <v>8559</v>
      </c>
      <c r="C286">
        <f>Data!C286</f>
        <v>0.34907860975040822</v>
      </c>
      <c r="F286">
        <f t="shared" si="31"/>
        <v>0.34904263640723676</v>
      </c>
      <c r="G286">
        <f t="shared" si="36"/>
        <v>1.2940814189314963E-9</v>
      </c>
    </row>
    <row r="287" spans="1:7" x14ac:dyDescent="0.25">
      <c r="A287">
        <f t="shared" si="32"/>
        <v>1351</v>
      </c>
      <c r="B287">
        <f>Data!A287</f>
        <v>8590</v>
      </c>
      <c r="C287">
        <f>Data!C287</f>
        <v>0.34817471425239094</v>
      </c>
      <c r="F287">
        <f t="shared" si="31"/>
        <v>0.34782687998015061</v>
      </c>
      <c r="G287">
        <f t="shared" si="36"/>
        <v>1.2098868094496187E-7</v>
      </c>
    </row>
    <row r="288" spans="1:7" x14ac:dyDescent="0.25">
      <c r="A288">
        <f t="shared" si="32"/>
        <v>1381</v>
      </c>
      <c r="B288">
        <f>Data!A288</f>
        <v>8620</v>
      </c>
      <c r="C288">
        <f>Data!C288</f>
        <v>0.34613365990202938</v>
      </c>
      <c r="F288">
        <f t="shared" si="31"/>
        <v>0.34668465424342026</v>
      </c>
      <c r="G288">
        <f t="shared" si="36"/>
        <v>3.0359476424477717E-7</v>
      </c>
    </row>
    <row r="289" spans="1:13" x14ac:dyDescent="0.25">
      <c r="A289">
        <f t="shared" si="32"/>
        <v>1411</v>
      </c>
      <c r="B289">
        <f>Data!A289</f>
        <v>8650</v>
      </c>
      <c r="C289">
        <f>Data!C289</f>
        <v>0.3461628178213203</v>
      </c>
      <c r="F289">
        <f t="shared" si="31"/>
        <v>0.34557519974669526</v>
      </c>
      <c r="G289">
        <f t="shared" si="36"/>
        <v>3.4529500162603948E-7</v>
      </c>
    </row>
    <row r="290" spans="1:13" x14ac:dyDescent="0.25">
      <c r="A290">
        <f t="shared" si="32"/>
        <v>1440</v>
      </c>
      <c r="B290">
        <f>Data!A290</f>
        <v>8679</v>
      </c>
      <c r="C290">
        <f>Data!C290</f>
        <v>0.34505481688826689</v>
      </c>
      <c r="F290">
        <f t="shared" si="31"/>
        <v>0.3445329939284098</v>
      </c>
      <c r="G290">
        <f t="shared" si="36"/>
        <v>2.7229920143401188E-7</v>
      </c>
    </row>
    <row r="291" spans="1:13" x14ac:dyDescent="0.25">
      <c r="A291">
        <f t="shared" si="32"/>
        <v>1470</v>
      </c>
      <c r="B291">
        <f>Data!A291</f>
        <v>8709</v>
      </c>
      <c r="C291">
        <f>Data!C291</f>
        <v>0.34356776300443204</v>
      </c>
      <c r="F291">
        <f t="shared" si="31"/>
        <v>0.3434852720422587</v>
      </c>
      <c r="G291">
        <f t="shared" si="36"/>
        <v>6.8047588402820295E-9</v>
      </c>
    </row>
    <row r="292" spans="1:13" x14ac:dyDescent="0.25">
      <c r="A292">
        <f t="shared" si="32"/>
        <v>1501</v>
      </c>
      <c r="B292">
        <f>Data!A292</f>
        <v>8740</v>
      </c>
      <c r="C292">
        <f>Data!C292</f>
        <v>0.34240144623279689</v>
      </c>
      <c r="F292">
        <f t="shared" si="31"/>
        <v>0.34243419550814069</v>
      </c>
      <c r="G292">
        <f t="shared" si="36"/>
        <v>1.0725150355441509E-9</v>
      </c>
    </row>
    <row r="293" spans="1:13" x14ac:dyDescent="0.25">
      <c r="A293">
        <f t="shared" si="32"/>
        <v>1531</v>
      </c>
      <c r="B293">
        <f>Data!A293</f>
        <v>8770</v>
      </c>
      <c r="C293">
        <f>Data!C293</f>
        <v>0.34193491952414279</v>
      </c>
      <c r="F293">
        <f t="shared" si="31"/>
        <v>0.3414466895885378</v>
      </c>
      <c r="G293">
        <f t="shared" si="36"/>
        <v>2.3836847002085177E-7</v>
      </c>
    </row>
    <row r="294" spans="1:13" x14ac:dyDescent="0.25">
      <c r="A294">
        <f t="shared" si="32"/>
        <v>1561</v>
      </c>
      <c r="B294">
        <f>Data!A294</f>
        <v>8800</v>
      </c>
      <c r="C294">
        <f>Data!C294</f>
        <v>0.34079776067179846</v>
      </c>
      <c r="F294">
        <f t="shared" si="31"/>
        <v>0.34048751589124199</v>
      </c>
      <c r="G294">
        <f t="shared" si="36"/>
        <v>9.6251823862530898E-8</v>
      </c>
    </row>
    <row r="295" spans="1:13" x14ac:dyDescent="0.25">
      <c r="A295">
        <f t="shared" si="32"/>
        <v>1590</v>
      </c>
      <c r="B295">
        <f>Data!A295</f>
        <v>8829</v>
      </c>
      <c r="C295">
        <f>Data!C295</f>
        <v>0.33968975973874505</v>
      </c>
      <c r="F295">
        <f t="shared" si="31"/>
        <v>0.3395864817244339</v>
      </c>
      <c r="G295">
        <f t="shared" si="36"/>
        <v>1.066634824005365E-8</v>
      </c>
    </row>
    <row r="296" spans="1:13" x14ac:dyDescent="0.25">
      <c r="A296">
        <f t="shared" si="32"/>
        <v>1620</v>
      </c>
      <c r="B296">
        <f>Data!A296</f>
        <v>8859</v>
      </c>
      <c r="C296">
        <f>Data!C296</f>
        <v>0.33796944250058319</v>
      </c>
      <c r="F296">
        <f t="shared" si="31"/>
        <v>0.33868067866694596</v>
      </c>
      <c r="G296">
        <f t="shared" si="36"/>
        <v>5.0585688434239685E-7</v>
      </c>
    </row>
    <row r="297" spans="1:13" x14ac:dyDescent="0.25">
      <c r="A297">
        <f t="shared" si="32"/>
        <v>1650</v>
      </c>
      <c r="B297">
        <f>Data!A297</f>
        <v>8889</v>
      </c>
      <c r="C297">
        <f>Data!C297</f>
        <v>0.33689059948682065</v>
      </c>
      <c r="F297">
        <f t="shared" si="31"/>
        <v>0.3378008637205992</v>
      </c>
      <c r="G297">
        <f t="shared" si="36"/>
        <v>8.2858097529644355E-7</v>
      </c>
    </row>
    <row r="298" spans="1:13" x14ac:dyDescent="0.25">
      <c r="A298">
        <f t="shared" si="32"/>
        <v>1681</v>
      </c>
      <c r="B298">
        <f>Data!A298</f>
        <v>8920</v>
      </c>
      <c r="C298">
        <f>Data!C298</f>
        <v>0.33604501982738516</v>
      </c>
      <c r="F298">
        <f t="shared" si="31"/>
        <v>0.33691823173906393</v>
      </c>
      <c r="G298">
        <f t="shared" si="36"/>
        <v>7.6249904269769704E-7</v>
      </c>
    </row>
    <row r="299" spans="1:13" x14ac:dyDescent="0.25">
      <c r="A299">
        <f t="shared" si="32"/>
        <v>1711</v>
      </c>
      <c r="B299">
        <f>Data!A299</f>
        <v>8950</v>
      </c>
      <c r="C299">
        <f>Data!C299</f>
        <v>0.33630744110100308</v>
      </c>
      <c r="F299">
        <f t="shared" si="31"/>
        <v>0.33608898260419645</v>
      </c>
      <c r="G299">
        <f t="shared" si="36"/>
        <v>4.7724114827011637E-8</v>
      </c>
    </row>
    <row r="300" spans="1:13" x14ac:dyDescent="0.25">
      <c r="A300">
        <f t="shared" si="32"/>
        <v>1741</v>
      </c>
      <c r="B300">
        <f>Data!A300</f>
        <v>8980</v>
      </c>
      <c r="C300">
        <f>Data!C300</f>
        <v>0.33441217634709586</v>
      </c>
      <c r="F300">
        <f t="shared" si="31"/>
        <v>0.33528352519591065</v>
      </c>
      <c r="G300">
        <f t="shared" si="36"/>
        <v>7.5924881633086019E-7</v>
      </c>
    </row>
    <row r="301" spans="1:13" x14ac:dyDescent="0.25">
      <c r="A301">
        <f t="shared" si="32"/>
        <v>1771</v>
      </c>
      <c r="B301">
        <f>Data!A301</f>
        <v>9010</v>
      </c>
      <c r="C301">
        <f>Data!C301</f>
        <v>0.33417891299276886</v>
      </c>
      <c r="F301">
        <f t="shared" si="31"/>
        <v>0.33450117691324882</v>
      </c>
      <c r="G301">
        <f t="shared" si="36"/>
        <v>1.0385403444311355E-7</v>
      </c>
    </row>
    <row r="302" spans="1:13" x14ac:dyDescent="0.25">
      <c r="A302">
        <f>B302-$B$302</f>
        <v>0</v>
      </c>
      <c r="B302">
        <f>Data!A302</f>
        <v>9048</v>
      </c>
      <c r="D302">
        <f>Data!C302</f>
        <v>0.33108817354793563</v>
      </c>
      <c r="E302">
        <f t="shared" ref="E302:E325" si="37">$P$321-($Q$321*EXP(-$R$321*A302))</f>
        <v>0.3860564637996331</v>
      </c>
      <c r="M302" t="s">
        <v>21</v>
      </c>
    </row>
    <row r="303" spans="1:13" x14ac:dyDescent="0.25">
      <c r="A303">
        <f t="shared" ref="A303:A361" si="38">B303-$B$302</f>
        <v>30</v>
      </c>
      <c r="B303">
        <f>Data!A303</f>
        <v>9078</v>
      </c>
      <c r="D303">
        <f>Data!C303</f>
        <v>0.36494051784464659</v>
      </c>
      <c r="E303">
        <f t="shared" si="37"/>
        <v>0.39557915444436881</v>
      </c>
    </row>
    <row r="304" spans="1:13" x14ac:dyDescent="0.25">
      <c r="A304">
        <f t="shared" si="38"/>
        <v>60</v>
      </c>
      <c r="B304">
        <f>Data!A304</f>
        <v>9108</v>
      </c>
      <c r="D304">
        <f>Data!C304</f>
        <v>0.39561464893865178</v>
      </c>
      <c r="E304">
        <f t="shared" si="37"/>
        <v>0.40425777514111466</v>
      </c>
    </row>
    <row r="305" spans="1:18" x14ac:dyDescent="0.25">
      <c r="A305">
        <f t="shared" si="38"/>
        <v>90</v>
      </c>
      <c r="B305">
        <f>Data!A305</f>
        <v>9138</v>
      </c>
      <c r="D305">
        <f>Data!C305</f>
        <v>0.40579076277116866</v>
      </c>
      <c r="E305">
        <f t="shared" si="37"/>
        <v>0.41216714235757695</v>
      </c>
    </row>
    <row r="306" spans="1:18" x14ac:dyDescent="0.25">
      <c r="A306">
        <f t="shared" si="38"/>
        <v>121</v>
      </c>
      <c r="B306">
        <f>Data!A306</f>
        <v>9169</v>
      </c>
      <c r="D306">
        <f>Data!C306</f>
        <v>0.41730814089106605</v>
      </c>
      <c r="E306">
        <f t="shared" si="37"/>
        <v>0.41960438512823783</v>
      </c>
      <c r="G306">
        <f t="shared" ref="G306:G325" si="39">100*POWER((D306-E306),2)</f>
        <v>5.2727375967446329E-4</v>
      </c>
    </row>
    <row r="307" spans="1:18" x14ac:dyDescent="0.25">
      <c r="A307">
        <f t="shared" si="38"/>
        <v>151</v>
      </c>
      <c r="B307">
        <f>Data!A307</f>
        <v>9199</v>
      </c>
      <c r="D307">
        <f>Data!C307</f>
        <v>0.4258805691625846</v>
      </c>
      <c r="E307">
        <f t="shared" si="37"/>
        <v>0.42615346324397069</v>
      </c>
      <c r="G307">
        <f t="shared" si="39"/>
        <v>7.4471179655556859E-6</v>
      </c>
    </row>
    <row r="308" spans="1:18" x14ac:dyDescent="0.25">
      <c r="A308">
        <f t="shared" si="38"/>
        <v>180</v>
      </c>
      <c r="B308">
        <f>Data!A308</f>
        <v>9228</v>
      </c>
      <c r="D308">
        <f>Data!C308</f>
        <v>0.43159552134359697</v>
      </c>
      <c r="E308">
        <f t="shared" si="37"/>
        <v>0.43193188908291613</v>
      </c>
      <c r="G308">
        <f t="shared" si="39"/>
        <v>1.131432560546861E-5</v>
      </c>
    </row>
    <row r="309" spans="1:18" x14ac:dyDescent="0.25">
      <c r="A309">
        <f t="shared" si="38"/>
        <v>210</v>
      </c>
      <c r="B309">
        <f>Data!A309</f>
        <v>9258</v>
      </c>
      <c r="D309">
        <f>Data!C309</f>
        <v>0.43905994868206211</v>
      </c>
      <c r="E309">
        <f t="shared" si="37"/>
        <v>0.43738828488751846</v>
      </c>
      <c r="G309">
        <f t="shared" si="39"/>
        <v>2.794459841988051E-4</v>
      </c>
    </row>
    <row r="310" spans="1:18" x14ac:dyDescent="0.25">
      <c r="A310">
        <f t="shared" si="38"/>
        <v>240</v>
      </c>
      <c r="B310">
        <f>Data!A310</f>
        <v>9288</v>
      </c>
      <c r="D310">
        <f>Data!C310</f>
        <v>0.445124795894565</v>
      </c>
      <c r="E310">
        <f t="shared" si="37"/>
        <v>0.44236103800174847</v>
      </c>
      <c r="G310">
        <f t="shared" si="39"/>
        <v>7.6383576901056154E-4</v>
      </c>
    </row>
    <row r="311" spans="1:18" x14ac:dyDescent="0.25">
      <c r="A311">
        <f t="shared" si="38"/>
        <v>271</v>
      </c>
      <c r="B311">
        <f>Data!A311</f>
        <v>9319</v>
      </c>
      <c r="D311">
        <f>Data!C311</f>
        <v>0.44562048052250997</v>
      </c>
      <c r="E311">
        <f t="shared" si="37"/>
        <v>0.44703695848146935</v>
      </c>
      <c r="G311">
        <f t="shared" si="39"/>
        <v>2.0064098082177409E-4</v>
      </c>
    </row>
    <row r="312" spans="1:18" x14ac:dyDescent="0.25">
      <c r="A312">
        <f t="shared" si="38"/>
        <v>301</v>
      </c>
      <c r="B312">
        <f>Data!A312</f>
        <v>9349</v>
      </c>
      <c r="D312">
        <f>Data!C312</f>
        <v>0.45337648705388389</v>
      </c>
      <c r="E312">
        <f t="shared" si="37"/>
        <v>0.45115447480155657</v>
      </c>
      <c r="G312">
        <f t="shared" si="39"/>
        <v>4.9373384494927341E-4</v>
      </c>
    </row>
    <row r="313" spans="1:18" x14ac:dyDescent="0.25">
      <c r="A313">
        <f t="shared" si="38"/>
        <v>331</v>
      </c>
      <c r="B313">
        <f>Data!A313</f>
        <v>9379</v>
      </c>
      <c r="D313">
        <f>Data!C313</f>
        <v>0.45544669932353626</v>
      </c>
      <c r="E313">
        <f t="shared" si="37"/>
        <v>0.45490702370688635</v>
      </c>
      <c r="G313">
        <f t="shared" si="39"/>
        <v>2.9124977120646606E-5</v>
      </c>
    </row>
    <row r="314" spans="1:18" x14ac:dyDescent="0.25">
      <c r="A314">
        <f t="shared" si="38"/>
        <v>360</v>
      </c>
      <c r="B314">
        <f>Data!A314</f>
        <v>9408</v>
      </c>
      <c r="D314">
        <f>Data!C314</f>
        <v>0.45716701656169817</v>
      </c>
      <c r="E314">
        <f t="shared" si="37"/>
        <v>0.45821799743071068</v>
      </c>
      <c r="G314">
        <f t="shared" si="39"/>
        <v>1.1045607870302861E-4</v>
      </c>
    </row>
    <row r="315" spans="1:18" x14ac:dyDescent="0.25">
      <c r="A315">
        <f t="shared" si="38"/>
        <v>390</v>
      </c>
      <c r="B315">
        <f>Data!A315</f>
        <v>9438</v>
      </c>
      <c r="D315">
        <f>Data!C315</f>
        <v>0.46060765103802193</v>
      </c>
      <c r="E315">
        <f t="shared" si="37"/>
        <v>0.461344451527268</v>
      </c>
      <c r="G315">
        <f t="shared" si="39"/>
        <v>5.4287496095324817E-5</v>
      </c>
    </row>
    <row r="316" spans="1:18" x14ac:dyDescent="0.25">
      <c r="A316">
        <f t="shared" si="38"/>
        <v>420</v>
      </c>
      <c r="B316">
        <f>Data!A316</f>
        <v>9468</v>
      </c>
      <c r="D316">
        <f>Data!C316</f>
        <v>0.46294028458129233</v>
      </c>
      <c r="E316">
        <f t="shared" si="37"/>
        <v>0.46419378374250775</v>
      </c>
      <c r="G316">
        <f t="shared" si="39"/>
        <v>1.5712601471677644E-4</v>
      </c>
    </row>
    <row r="317" spans="1:18" x14ac:dyDescent="0.25">
      <c r="A317">
        <f t="shared" si="38"/>
        <v>451</v>
      </c>
      <c r="B317">
        <f>Data!A317</f>
        <v>9499</v>
      </c>
      <c r="D317">
        <f>Data!C317</f>
        <v>0.46778049918357828</v>
      </c>
      <c r="E317">
        <f t="shared" si="37"/>
        <v>0.46687303416027781</v>
      </c>
      <c r="G317">
        <f t="shared" si="39"/>
        <v>8.2349276851372048E-5</v>
      </c>
    </row>
    <row r="318" spans="1:18" x14ac:dyDescent="0.25">
      <c r="A318">
        <f t="shared" si="38"/>
        <v>481</v>
      </c>
      <c r="B318">
        <f>Data!A318</f>
        <v>9529</v>
      </c>
      <c r="D318">
        <f>Data!C318</f>
        <v>0.46748891999066955</v>
      </c>
      <c r="E318">
        <f t="shared" si="37"/>
        <v>0.4692323252065248</v>
      </c>
      <c r="G318">
        <f t="shared" si="39"/>
        <v>3.039461746671304E-4</v>
      </c>
    </row>
    <row r="319" spans="1:18" x14ac:dyDescent="0.25">
      <c r="A319">
        <f t="shared" si="38"/>
        <v>510</v>
      </c>
      <c r="B319">
        <f>Data!A319</f>
        <v>9558</v>
      </c>
      <c r="D319">
        <f>Data!C319</f>
        <v>0.47113365990202943</v>
      </c>
      <c r="E319">
        <f t="shared" si="37"/>
        <v>0.4713139904580777</v>
      </c>
      <c r="G319">
        <f t="shared" si="39"/>
        <v>3.2519109444677998E-6</v>
      </c>
      <c r="P319" t="s">
        <v>7</v>
      </c>
    </row>
    <row r="320" spans="1:18" x14ac:dyDescent="0.25">
      <c r="A320">
        <f t="shared" si="38"/>
        <v>540</v>
      </c>
      <c r="B320">
        <f>Data!A320</f>
        <v>9588</v>
      </c>
      <c r="D320">
        <f>Data!C320</f>
        <v>0.47518661068346163</v>
      </c>
      <c r="E320">
        <f t="shared" si="37"/>
        <v>0.47327964509512549</v>
      </c>
      <c r="G320">
        <f t="shared" si="39"/>
        <v>3.6365177550982014E-4</v>
      </c>
      <c r="P320" t="s">
        <v>4</v>
      </c>
      <c r="Q320" t="s">
        <v>5</v>
      </c>
      <c r="R320" t="s">
        <v>6</v>
      </c>
    </row>
    <row r="321" spans="1:18" x14ac:dyDescent="0.25">
      <c r="A321">
        <f t="shared" si="38"/>
        <v>570</v>
      </c>
      <c r="B321">
        <f>Data!A321</f>
        <v>9618</v>
      </c>
      <c r="D321">
        <f>Data!C321</f>
        <v>0.47530324236062516</v>
      </c>
      <c r="E321">
        <f t="shared" si="37"/>
        <v>0.47507106851232611</v>
      </c>
      <c r="G321">
        <f t="shared" si="39"/>
        <v>5.3904695833987634E-6</v>
      </c>
      <c r="P321">
        <v>0.49349025803823787</v>
      </c>
      <c r="Q321">
        <v>0.1074337942386048</v>
      </c>
      <c r="R321">
        <v>3.0938276493253456E-3</v>
      </c>
    </row>
    <row r="322" spans="1:18" x14ac:dyDescent="0.25">
      <c r="A322">
        <f t="shared" si="38"/>
        <v>600</v>
      </c>
      <c r="B322">
        <f>Data!A322</f>
        <v>9648</v>
      </c>
      <c r="D322">
        <f>Data!C322</f>
        <v>0.47839398180545839</v>
      </c>
      <c r="E322">
        <f t="shared" si="37"/>
        <v>0.47670370417436425</v>
      </c>
      <c r="G322">
        <f t="shared" si="39"/>
        <v>2.8570384701772148E-4</v>
      </c>
      <c r="R322">
        <f>1/R321</f>
        <v>323.22421070160925</v>
      </c>
    </row>
    <row r="323" spans="1:18" x14ac:dyDescent="0.25">
      <c r="A323">
        <f t="shared" si="38"/>
        <v>631</v>
      </c>
      <c r="B323">
        <f>Data!A323</f>
        <v>9679</v>
      </c>
      <c r="D323">
        <f>Data!C323</f>
        <v>0.47967693025425706</v>
      </c>
      <c r="E323">
        <f t="shared" si="37"/>
        <v>0.47823888485852112</v>
      </c>
      <c r="G323">
        <f t="shared" si="39"/>
        <v>2.0679745601973447E-4</v>
      </c>
      <c r="P323">
        <f>SUM(G302:G361)</f>
        <v>8.6132974451791997E-3</v>
      </c>
    </row>
    <row r="324" spans="1:18" x14ac:dyDescent="0.25">
      <c r="A324">
        <f t="shared" si="38"/>
        <v>661</v>
      </c>
      <c r="B324">
        <f>Data!A324</f>
        <v>9709</v>
      </c>
      <c r="D324">
        <f>Data!C324</f>
        <v>0.47982271985071151</v>
      </c>
      <c r="E324">
        <f t="shared" si="37"/>
        <v>0.47959073238217187</v>
      </c>
      <c r="G324">
        <f t="shared" si="39"/>
        <v>5.3818185559430725E-6</v>
      </c>
    </row>
    <row r="325" spans="1:18" x14ac:dyDescent="0.25">
      <c r="A325">
        <f t="shared" si="38"/>
        <v>690</v>
      </c>
      <c r="B325">
        <f>Data!A325</f>
        <v>9738</v>
      </c>
      <c r="D325">
        <f>Data!C325</f>
        <v>0.48238861674830885</v>
      </c>
      <c r="E325">
        <f t="shared" si="37"/>
        <v>0.48078350341390108</v>
      </c>
      <c r="G325">
        <f t="shared" si="39"/>
        <v>2.5763888162936318E-4</v>
      </c>
    </row>
    <row r="326" spans="1:18" x14ac:dyDescent="0.25">
      <c r="A326">
        <f t="shared" si="38"/>
        <v>720</v>
      </c>
      <c r="B326">
        <f>Data!A326</f>
        <v>9768</v>
      </c>
      <c r="D326">
        <f>Data!C326</f>
        <v>0.48116398413809197</v>
      </c>
      <c r="E326">
        <f t="shared" ref="E326:E360" si="40">$P$321-($Q$321*EXP(-$R$321*A326))</f>
        <v>0.48190980165407477</v>
      </c>
      <c r="G326">
        <f t="shared" ref="G326:G360" si="41">100*POWER((D326-E326),2)</f>
        <v>5.5624376714674518E-5</v>
      </c>
    </row>
    <row r="327" spans="1:18" x14ac:dyDescent="0.25">
      <c r="A327">
        <f t="shared" si="38"/>
        <v>750</v>
      </c>
      <c r="B327">
        <f>Data!A327</f>
        <v>9798</v>
      </c>
      <c r="D327">
        <f>Data!C327</f>
        <v>0.48288430137625388</v>
      </c>
      <c r="E327">
        <f t="shared" si="40"/>
        <v>0.48293626734350509</v>
      </c>
      <c r="G327">
        <f t="shared" si="41"/>
        <v>2.7004617523539052E-7</v>
      </c>
    </row>
    <row r="328" spans="1:18" x14ac:dyDescent="0.25">
      <c r="A328">
        <f t="shared" si="38"/>
        <v>781</v>
      </c>
      <c r="B328">
        <f>Data!A328</f>
        <v>9829</v>
      </c>
      <c r="D328">
        <f>Data!C328</f>
        <v>0.48346745976207139</v>
      </c>
      <c r="E328">
        <f t="shared" si="40"/>
        <v>0.48390146143793999</v>
      </c>
      <c r="G328">
        <f t="shared" si="41"/>
        <v>1.8835745465675377E-5</v>
      </c>
    </row>
    <row r="329" spans="1:18" x14ac:dyDescent="0.25">
      <c r="A329">
        <f t="shared" si="38"/>
        <v>811</v>
      </c>
      <c r="B329">
        <f>Data!A329</f>
        <v>9859</v>
      </c>
      <c r="D329">
        <f>Data!C329</f>
        <v>0.48469209237228833</v>
      </c>
      <c r="E329">
        <f t="shared" si="40"/>
        <v>0.48475139086961522</v>
      </c>
      <c r="G329">
        <f t="shared" si="41"/>
        <v>3.5163117852268605E-7</v>
      </c>
    </row>
    <row r="330" spans="1:18" x14ac:dyDescent="0.25">
      <c r="A330">
        <f t="shared" si="38"/>
        <v>840</v>
      </c>
      <c r="B330">
        <f>Data!A330</f>
        <v>9888</v>
      </c>
      <c r="D330">
        <f>Data!C330</f>
        <v>0.48553767203172388</v>
      </c>
      <c r="E330">
        <f t="shared" si="40"/>
        <v>0.48550130621685683</v>
      </c>
      <c r="G330">
        <f t="shared" si="41"/>
        <v>1.3224724909442187E-7</v>
      </c>
    </row>
    <row r="331" spans="1:18" x14ac:dyDescent="0.25">
      <c r="A331">
        <f t="shared" si="38"/>
        <v>870</v>
      </c>
      <c r="B331">
        <f>Data!A331</f>
        <v>9918</v>
      </c>
      <c r="D331">
        <f>Data!C331</f>
        <v>0.48378819687427105</v>
      </c>
      <c r="E331">
        <f t="shared" si="40"/>
        <v>0.4862094289943299</v>
      </c>
      <c r="G331">
        <f t="shared" si="41"/>
        <v>5.8623649792046589E-4</v>
      </c>
    </row>
    <row r="332" spans="1:18" x14ac:dyDescent="0.25">
      <c r="A332">
        <f t="shared" si="38"/>
        <v>900</v>
      </c>
      <c r="B332">
        <f>Data!A332</f>
        <v>9948</v>
      </c>
      <c r="D332">
        <f>Data!C332</f>
        <v>0.48577093538605087</v>
      </c>
      <c r="E332">
        <f t="shared" si="40"/>
        <v>0.48685478535648496</v>
      </c>
      <c r="G332">
        <f t="shared" si="41"/>
        <v>1.1747307584099821E-4</v>
      </c>
    </row>
    <row r="333" spans="1:18" x14ac:dyDescent="0.25">
      <c r="A333">
        <f t="shared" si="38"/>
        <v>930</v>
      </c>
      <c r="B333">
        <f>Data!A333</f>
        <v>9978</v>
      </c>
      <c r="D333">
        <f>Data!C333</f>
        <v>0.48623746209470492</v>
      </c>
      <c r="E333">
        <f t="shared" si="40"/>
        <v>0.48744293877764772</v>
      </c>
      <c r="G333">
        <f t="shared" si="41"/>
        <v>1.4531740331187677E-4</v>
      </c>
    </row>
    <row r="334" spans="1:18" x14ac:dyDescent="0.25">
      <c r="A334">
        <f t="shared" si="38"/>
        <v>961</v>
      </c>
      <c r="B334">
        <f>Data!A334</f>
        <v>10009</v>
      </c>
      <c r="D334">
        <f>Data!C334</f>
        <v>0.48682062048052255</v>
      </c>
      <c r="E334">
        <f t="shared" si="40"/>
        <v>0.48799598425649177</v>
      </c>
      <c r="G334">
        <f t="shared" si="41"/>
        <v>1.3814800058606184E-4</v>
      </c>
    </row>
    <row r="335" spans="1:18" x14ac:dyDescent="0.25">
      <c r="A335">
        <f t="shared" si="38"/>
        <v>991</v>
      </c>
      <c r="B335">
        <f>Data!A335</f>
        <v>10039</v>
      </c>
      <c r="D335">
        <f>Data!C335</f>
        <v>0.48862841147655711</v>
      </c>
      <c r="E335">
        <f t="shared" si="40"/>
        <v>0.48848298436583215</v>
      </c>
      <c r="G335">
        <f t="shared" si="41"/>
        <v>2.1149044533809923E-6</v>
      </c>
    </row>
    <row r="336" spans="1:18" x14ac:dyDescent="0.25">
      <c r="A336">
        <f t="shared" si="38"/>
        <v>1020</v>
      </c>
      <c r="B336">
        <f>Data!A336</f>
        <v>10068</v>
      </c>
      <c r="D336">
        <f>Data!C336</f>
        <v>0.48690809423839521</v>
      </c>
      <c r="E336">
        <f t="shared" si="40"/>
        <v>0.48891267751739514</v>
      </c>
      <c r="G336">
        <f t="shared" si="41"/>
        <v>4.0183541224461455E-4</v>
      </c>
    </row>
    <row r="337" spans="1:7" x14ac:dyDescent="0.25">
      <c r="A337">
        <f t="shared" si="38"/>
        <v>1050</v>
      </c>
      <c r="B337">
        <f>Data!A337</f>
        <v>10098</v>
      </c>
      <c r="D337">
        <f>Data!C337</f>
        <v>0.48912409610450203</v>
      </c>
      <c r="E337">
        <f t="shared" si="40"/>
        <v>0.48931842399140074</v>
      </c>
      <c r="G337">
        <f t="shared" si="41"/>
        <v>3.7763327626519877E-6</v>
      </c>
    </row>
    <row r="338" spans="1:7" x14ac:dyDescent="0.25">
      <c r="A338">
        <f t="shared" si="38"/>
        <v>1080</v>
      </c>
      <c r="B338">
        <f>Data!A338</f>
        <v>10128</v>
      </c>
      <c r="D338">
        <f>Data!C338</f>
        <v>0.48906578026592024</v>
      </c>
      <c r="E338">
        <f t="shared" si="40"/>
        <v>0.48968820600767182</v>
      </c>
      <c r="G338">
        <f t="shared" si="41"/>
        <v>3.8741380399501274E-5</v>
      </c>
    </row>
    <row r="339" spans="1:7" x14ac:dyDescent="0.25">
      <c r="A339">
        <f t="shared" si="38"/>
        <v>1110</v>
      </c>
      <c r="B339">
        <f>Data!A339</f>
        <v>10158</v>
      </c>
      <c r="D339">
        <f>Data!C339</f>
        <v>0.48953230697457428</v>
      </c>
      <c r="E339">
        <f t="shared" si="40"/>
        <v>0.49002521137510641</v>
      </c>
      <c r="G339">
        <f t="shared" si="41"/>
        <v>2.4295474806393222E-5</v>
      </c>
    </row>
    <row r="340" spans="1:7" x14ac:dyDescent="0.25">
      <c r="A340">
        <f t="shared" si="38"/>
        <v>1141</v>
      </c>
      <c r="B340">
        <f>Data!A340</f>
        <v>10189</v>
      </c>
      <c r="D340">
        <f>Data!C340</f>
        <v>0.48851177979939353</v>
      </c>
      <c r="E340">
        <f t="shared" si="40"/>
        <v>0.49034210028214942</v>
      </c>
      <c r="G340">
        <f t="shared" si="41"/>
        <v>3.3500730695957442E-4</v>
      </c>
    </row>
    <row r="341" spans="1:7" x14ac:dyDescent="0.25">
      <c r="A341">
        <f t="shared" si="38"/>
        <v>1171</v>
      </c>
      <c r="B341">
        <f>Data!A341</f>
        <v>10219</v>
      </c>
      <c r="D341">
        <f>Data!C341</f>
        <v>0.49002799160251925</v>
      </c>
      <c r="E341">
        <f t="shared" si="40"/>
        <v>0.49062114592718614</v>
      </c>
      <c r="G341">
        <f t="shared" si="41"/>
        <v>3.5183205287103328E-5</v>
      </c>
    </row>
    <row r="342" spans="1:7" x14ac:dyDescent="0.25">
      <c r="A342">
        <f t="shared" si="38"/>
        <v>1200</v>
      </c>
      <c r="B342">
        <f>Data!A342</f>
        <v>10248</v>
      </c>
      <c r="D342">
        <f>Data!C342</f>
        <v>0.4904070445533007</v>
      </c>
      <c r="E342">
        <f t="shared" si="40"/>
        <v>0.49086735532292564</v>
      </c>
      <c r="G342">
        <f t="shared" si="41"/>
        <v>2.1188600463270338E-5</v>
      </c>
    </row>
    <row r="343" spans="1:7" x14ac:dyDescent="0.25">
      <c r="A343">
        <f t="shared" si="38"/>
        <v>1230</v>
      </c>
      <c r="B343">
        <f>Data!A343</f>
        <v>10278</v>
      </c>
      <c r="D343">
        <f>Data!C343</f>
        <v>0.49075693958479127</v>
      </c>
      <c r="E343">
        <f t="shared" si="40"/>
        <v>0.49109984353881875</v>
      </c>
      <c r="G343">
        <f t="shared" si="41"/>
        <v>1.1758312168767576E-5</v>
      </c>
    </row>
    <row r="344" spans="1:7" x14ac:dyDescent="0.25">
      <c r="A344">
        <f t="shared" si="38"/>
        <v>1260</v>
      </c>
      <c r="B344">
        <f>Data!A344</f>
        <v>10308</v>
      </c>
      <c r="D344">
        <f>Data!C344</f>
        <v>0.49128178213202711</v>
      </c>
      <c r="E344">
        <f t="shared" si="40"/>
        <v>0.49131172452051525</v>
      </c>
      <c r="G344">
        <f t="shared" si="41"/>
        <v>8.9654662837443366E-8</v>
      </c>
    </row>
    <row r="345" spans="1:7" x14ac:dyDescent="0.25">
      <c r="A345">
        <f t="shared" si="38"/>
        <v>1291</v>
      </c>
      <c r="B345">
        <f>Data!A345</f>
        <v>10339</v>
      </c>
      <c r="D345">
        <f>Data!C345</f>
        <v>0.49256473058082578</v>
      </c>
      <c r="E345">
        <f t="shared" si="40"/>
        <v>0.49151095794289112</v>
      </c>
      <c r="G345">
        <f t="shared" si="41"/>
        <v>1.1104367724597676E-4</v>
      </c>
    </row>
    <row r="346" spans="1:7" x14ac:dyDescent="0.25">
      <c r="A346">
        <f t="shared" si="38"/>
        <v>1321</v>
      </c>
      <c r="B346">
        <f>Data!A346</f>
        <v>10369</v>
      </c>
      <c r="D346">
        <f>Data!C346</f>
        <v>0.48953230697457428</v>
      </c>
      <c r="E346">
        <f t="shared" si="40"/>
        <v>0.49168639866556746</v>
      </c>
      <c r="G346">
        <f t="shared" si="41"/>
        <v>4.6401110132058415E-4</v>
      </c>
    </row>
    <row r="347" spans="1:7" x14ac:dyDescent="0.25">
      <c r="A347">
        <f t="shared" si="38"/>
        <v>1350</v>
      </c>
      <c r="B347">
        <f>Data!A347</f>
        <v>10398</v>
      </c>
      <c r="D347">
        <f>Data!C347</f>
        <v>0.49122346629344532</v>
      </c>
      <c r="E347">
        <f t="shared" si="40"/>
        <v>0.49184119468222831</v>
      </c>
      <c r="G347">
        <f t="shared" si="41"/>
        <v>3.8158836230842868E-5</v>
      </c>
    </row>
    <row r="348" spans="1:7" x14ac:dyDescent="0.25">
      <c r="A348">
        <f t="shared" si="38"/>
        <v>1380</v>
      </c>
      <c r="B348">
        <f>Data!A348</f>
        <v>10428</v>
      </c>
      <c r="D348">
        <f>Data!C348</f>
        <v>0.4918940984371355</v>
      </c>
      <c r="E348">
        <f t="shared" si="40"/>
        <v>0.49198736396075138</v>
      </c>
      <c r="G348">
        <f t="shared" si="41"/>
        <v>8.6984578953446275E-7</v>
      </c>
    </row>
    <row r="349" spans="1:7" x14ac:dyDescent="0.25">
      <c r="A349">
        <f t="shared" si="38"/>
        <v>1410</v>
      </c>
      <c r="B349">
        <f>Data!A349</f>
        <v>10458</v>
      </c>
      <c r="D349">
        <f>Data!C349</f>
        <v>0.49081525542337306</v>
      </c>
      <c r="E349">
        <f t="shared" si="40"/>
        <v>0.49212057712215124</v>
      </c>
      <c r="G349">
        <f t="shared" si="41"/>
        <v>1.7038647373011337E-4</v>
      </c>
    </row>
    <row r="350" spans="1:7" x14ac:dyDescent="0.25">
      <c r="A350">
        <f t="shared" si="38"/>
        <v>1440</v>
      </c>
      <c r="B350">
        <f>Data!A350</f>
        <v>10488</v>
      </c>
      <c r="D350">
        <f>Data!C350</f>
        <v>0.49285630977373457</v>
      </c>
      <c r="E350">
        <f t="shared" si="40"/>
        <v>0.49224198256760093</v>
      </c>
      <c r="G350">
        <f t="shared" si="41"/>
        <v>3.7739791619595862E-5</v>
      </c>
    </row>
    <row r="351" spans="1:7" x14ac:dyDescent="0.25">
      <c r="A351">
        <f t="shared" si="38"/>
        <v>1471</v>
      </c>
      <c r="B351">
        <f>Data!A351</f>
        <v>10519</v>
      </c>
      <c r="D351">
        <f>Data!C351</f>
        <v>0.49355609983671572</v>
      </c>
      <c r="E351">
        <f t="shared" si="40"/>
        <v>0.49235614110225723</v>
      </c>
      <c r="G351">
        <f t="shared" si="41"/>
        <v>1.4399009644032329E-4</v>
      </c>
    </row>
    <row r="352" spans="1:7" x14ac:dyDescent="0.25">
      <c r="A352">
        <f t="shared" si="38"/>
        <v>1501</v>
      </c>
      <c r="B352">
        <f>Data!A352</f>
        <v>10549</v>
      </c>
      <c r="D352">
        <f>Data!C352</f>
        <v>0.49209820387217174</v>
      </c>
      <c r="E352">
        <f t="shared" si="40"/>
        <v>0.49245666668466676</v>
      </c>
      <c r="G352">
        <f t="shared" si="41"/>
        <v>1.2849558794183954E-5</v>
      </c>
    </row>
    <row r="353" spans="1:13" x14ac:dyDescent="0.25">
      <c r="A353">
        <f t="shared" si="38"/>
        <v>1530</v>
      </c>
      <c r="B353">
        <f>Data!A353</f>
        <v>10578</v>
      </c>
      <c r="D353">
        <f>Data!C353</f>
        <v>0.49241894098437139</v>
      </c>
      <c r="E353">
        <f t="shared" si="40"/>
        <v>0.4925453630801907</v>
      </c>
      <c r="G353">
        <f t="shared" si="41"/>
        <v>1.5982546311347268E-6</v>
      </c>
    </row>
    <row r="354" spans="1:13" x14ac:dyDescent="0.25">
      <c r="A354">
        <f t="shared" si="38"/>
        <v>1560</v>
      </c>
      <c r="B354">
        <f>Data!A354</f>
        <v>10608</v>
      </c>
      <c r="D354">
        <f>Data!C354</f>
        <v>0.49285630977373457</v>
      </c>
      <c r="E354">
        <f t="shared" si="40"/>
        <v>0.49262911645072949</v>
      </c>
      <c r="G354">
        <f t="shared" si="41"/>
        <v>5.1616806018091319E-6</v>
      </c>
    </row>
    <row r="355" spans="1:13" x14ac:dyDescent="0.25">
      <c r="A355">
        <f t="shared" si="38"/>
        <v>1590</v>
      </c>
      <c r="B355">
        <f>Data!A355</f>
        <v>10638</v>
      </c>
      <c r="D355">
        <f>Data!C355</f>
        <v>0.49440167949615121</v>
      </c>
      <c r="E355">
        <f t="shared" si="40"/>
        <v>0.49270544611028655</v>
      </c>
      <c r="G355">
        <f t="shared" si="41"/>
        <v>2.8772076993219053E-4</v>
      </c>
    </row>
    <row r="356" spans="1:13" x14ac:dyDescent="0.25">
      <c r="A356">
        <f t="shared" si="38"/>
        <v>1620</v>
      </c>
      <c r="B356">
        <f>Data!A356</f>
        <v>10668</v>
      </c>
      <c r="D356">
        <f>Data!C356</f>
        <v>0.49355609983671572</v>
      </c>
      <c r="E356">
        <f t="shared" si="40"/>
        <v>0.49277501007995872</v>
      </c>
      <c r="G356">
        <f t="shared" si="41"/>
        <v>6.1010120811071413E-5</v>
      </c>
    </row>
    <row r="357" spans="1:13" x14ac:dyDescent="0.25">
      <c r="A357">
        <f t="shared" si="38"/>
        <v>1651</v>
      </c>
      <c r="B357">
        <f>Data!A357</f>
        <v>10699</v>
      </c>
      <c r="D357">
        <f>Data!C357</f>
        <v>0.49343946815955214</v>
      </c>
      <c r="E357">
        <f t="shared" si="40"/>
        <v>0.49284042165036424</v>
      </c>
      <c r="G357">
        <f t="shared" si="41"/>
        <v>3.5885672017021599E-5</v>
      </c>
    </row>
    <row r="358" spans="1:13" x14ac:dyDescent="0.25">
      <c r="A358">
        <f t="shared" si="38"/>
        <v>1680</v>
      </c>
      <c r="B358">
        <f>Data!A358</f>
        <v>10728</v>
      </c>
      <c r="D358">
        <f>Data!C358</f>
        <v>0.49335199440167948</v>
      </c>
      <c r="E358">
        <f t="shared" si="40"/>
        <v>0.4928961865763048</v>
      </c>
      <c r="G358">
        <f t="shared" si="41"/>
        <v>2.0776077367280187E-5</v>
      </c>
    </row>
    <row r="359" spans="1:13" x14ac:dyDescent="0.25">
      <c r="A359">
        <f t="shared" si="38"/>
        <v>1710</v>
      </c>
      <c r="B359">
        <f>Data!A359</f>
        <v>10758</v>
      </c>
      <c r="D359">
        <f>Data!C359</f>
        <v>0.49504315372055052</v>
      </c>
      <c r="E359">
        <f t="shared" si="40"/>
        <v>0.49294884373872699</v>
      </c>
      <c r="G359">
        <f t="shared" si="41"/>
        <v>4.3861342999656653E-4</v>
      </c>
    </row>
    <row r="360" spans="1:13" x14ac:dyDescent="0.25">
      <c r="A360">
        <f t="shared" si="38"/>
        <v>1740</v>
      </c>
      <c r="B360">
        <f>Data!A360</f>
        <v>10788</v>
      </c>
      <c r="D360">
        <f>Data!C360</f>
        <v>0.49425588989969677</v>
      </c>
      <c r="E360">
        <f t="shared" si="40"/>
        <v>0.49299683348833434</v>
      </c>
      <c r="G360">
        <f t="shared" si="41"/>
        <v>1.5852230469928273E-4</v>
      </c>
    </row>
    <row r="361" spans="1:13" x14ac:dyDescent="0.25">
      <c r="A361">
        <f t="shared" si="38"/>
        <v>1770</v>
      </c>
      <c r="B361">
        <f>Data!A361</f>
        <v>10818</v>
      </c>
      <c r="D361">
        <f>Data!C361</f>
        <v>0.49536389083275018</v>
      </c>
      <c r="E361">
        <f t="shared" ref="E361" si="42">$P$321-($Q$321*EXP(-$R$321*A361))</f>
        <v>0.493040569534134</v>
      </c>
      <c r="G361">
        <f t="shared" ref="G361" si="43">100*POWER((D361-E361),2)</f>
        <v>5.3978218566035573E-4</v>
      </c>
      <c r="M361" t="s">
        <v>12</v>
      </c>
    </row>
    <row r="362" spans="1:13" x14ac:dyDescent="0.25">
      <c r="A362">
        <f>B362-$B$362</f>
        <v>0</v>
      </c>
      <c r="B362">
        <f>Data!A362</f>
        <v>10858</v>
      </c>
      <c r="C362">
        <f>Data!C362</f>
        <v>0.49685094471658509</v>
      </c>
      <c r="F362">
        <f t="shared" ref="F362:F421" si="44">$O$380+($P$380*EXP(-$Q$380*A362))</f>
        <v>0.45551227761968882</v>
      </c>
    </row>
    <row r="363" spans="1:13" x14ac:dyDescent="0.25">
      <c r="A363">
        <f t="shared" ref="A363:A420" si="45">B363-$B$362</f>
        <v>30</v>
      </c>
      <c r="B363">
        <f>Data!A363</f>
        <v>10888</v>
      </c>
      <c r="C363">
        <f>Data!C363</f>
        <v>0.48297177513412642</v>
      </c>
      <c r="F363">
        <f t="shared" si="44"/>
        <v>0.45133355951429432</v>
      </c>
    </row>
    <row r="364" spans="1:13" x14ac:dyDescent="0.25">
      <c r="A364">
        <f t="shared" si="45"/>
        <v>60</v>
      </c>
      <c r="B364">
        <f>Data!A364</f>
        <v>10918</v>
      </c>
      <c r="C364">
        <f>Data!C364</f>
        <v>0.46909260555166787</v>
      </c>
      <c r="F364">
        <f t="shared" si="44"/>
        <v>0.44727428845612988</v>
      </c>
    </row>
    <row r="365" spans="1:13" x14ac:dyDescent="0.25">
      <c r="A365">
        <f t="shared" si="45"/>
        <v>90</v>
      </c>
      <c r="B365">
        <f>Data!A365</f>
        <v>10948</v>
      </c>
      <c r="C365">
        <f>Data!C365</f>
        <v>0.46028691392582233</v>
      </c>
      <c r="F365">
        <f t="shared" si="44"/>
        <v>0.44333105009736623</v>
      </c>
    </row>
    <row r="366" spans="1:13" x14ac:dyDescent="0.25">
      <c r="A366">
        <f t="shared" si="45"/>
        <v>120</v>
      </c>
      <c r="B366">
        <f>Data!A366</f>
        <v>10978</v>
      </c>
      <c r="C366">
        <f>Data!C366</f>
        <v>0.45346396081175655</v>
      </c>
      <c r="F366">
        <f t="shared" si="44"/>
        <v>0.43950052768799153</v>
      </c>
    </row>
    <row r="367" spans="1:13" x14ac:dyDescent="0.25">
      <c r="A367">
        <f t="shared" si="45"/>
        <v>151</v>
      </c>
      <c r="B367">
        <f>Data!A367</f>
        <v>11009</v>
      </c>
      <c r="C367">
        <f>Data!C367</f>
        <v>0.44416258455796603</v>
      </c>
      <c r="F367">
        <f t="shared" si="44"/>
        <v>0.43565731394665552</v>
      </c>
    </row>
    <row r="368" spans="1:13" x14ac:dyDescent="0.25">
      <c r="A368">
        <f t="shared" si="45"/>
        <v>180</v>
      </c>
      <c r="B368">
        <f>Data!A368</f>
        <v>11038</v>
      </c>
      <c r="C368">
        <f>Data!C368</f>
        <v>0.43838931653837182</v>
      </c>
      <c r="F368">
        <f t="shared" si="44"/>
        <v>0.43216483504741771</v>
      </c>
    </row>
    <row r="369" spans="1:17" x14ac:dyDescent="0.25">
      <c r="A369">
        <f t="shared" si="45"/>
        <v>210</v>
      </c>
      <c r="B369">
        <f>Data!A369</f>
        <v>11068</v>
      </c>
      <c r="C369">
        <f>Data!C369</f>
        <v>0.43343247025892234</v>
      </c>
      <c r="F369">
        <f t="shared" si="44"/>
        <v>0.42865349459356428</v>
      </c>
    </row>
    <row r="370" spans="1:17" x14ac:dyDescent="0.25">
      <c r="A370">
        <f t="shared" si="45"/>
        <v>240</v>
      </c>
      <c r="B370">
        <f>Data!A370</f>
        <v>11098</v>
      </c>
      <c r="C370">
        <f>Data!C370</f>
        <v>0.4285339398180546</v>
      </c>
      <c r="F370">
        <f t="shared" si="44"/>
        <v>0.42524252445387262</v>
      </c>
    </row>
    <row r="371" spans="1:17" x14ac:dyDescent="0.25">
      <c r="A371">
        <f t="shared" si="45"/>
        <v>270</v>
      </c>
      <c r="B371">
        <f>Data!A371</f>
        <v>11128</v>
      </c>
      <c r="C371">
        <f>Data!C371</f>
        <v>0.42392698857009564</v>
      </c>
      <c r="F371">
        <f t="shared" si="44"/>
        <v>0.42192905558157923</v>
      </c>
    </row>
    <row r="372" spans="1:17" x14ac:dyDescent="0.25">
      <c r="A372">
        <f t="shared" si="45"/>
        <v>300</v>
      </c>
      <c r="B372">
        <f>Data!A372</f>
        <v>11158</v>
      </c>
      <c r="C372">
        <f>Data!C372</f>
        <v>0.4201073011429905</v>
      </c>
      <c r="F372">
        <f t="shared" si="44"/>
        <v>0.41871030094051692</v>
      </c>
    </row>
    <row r="373" spans="1:17" x14ac:dyDescent="0.25">
      <c r="A373">
        <f t="shared" si="45"/>
        <v>331</v>
      </c>
      <c r="B373">
        <f>Data!A373</f>
        <v>11189</v>
      </c>
      <c r="C373">
        <f>Data!C373</f>
        <v>0.41652087707021229</v>
      </c>
      <c r="F373">
        <f t="shared" si="44"/>
        <v>0.41548088188366844</v>
      </c>
      <c r="G373">
        <f t="shared" ref="G373:G378" si="46">POWER((C373-F373),2)</f>
        <v>1.0815899880343809E-6</v>
      </c>
    </row>
    <row r="374" spans="1:17" x14ac:dyDescent="0.25">
      <c r="A374">
        <f t="shared" si="45"/>
        <v>360</v>
      </c>
      <c r="B374">
        <f>Data!A374</f>
        <v>11218</v>
      </c>
      <c r="C374">
        <f>Data!C374</f>
        <v>0.41305108467459761</v>
      </c>
      <c r="F374">
        <f t="shared" si="44"/>
        <v>0.41254618226196094</v>
      </c>
      <c r="G374">
        <f t="shared" si="46"/>
        <v>2.5492644628633657E-7</v>
      </c>
    </row>
    <row r="375" spans="1:17" x14ac:dyDescent="0.25">
      <c r="A375">
        <f t="shared" si="45"/>
        <v>390</v>
      </c>
      <c r="B375">
        <f>Data!A375</f>
        <v>11248</v>
      </c>
      <c r="C375">
        <f>Data!C375</f>
        <v>0.41022276650338235</v>
      </c>
      <c r="F375">
        <f t="shared" si="44"/>
        <v>0.40959563344007432</v>
      </c>
      <c r="G375">
        <f t="shared" si="46"/>
        <v>3.9329587909411032E-7</v>
      </c>
    </row>
    <row r="376" spans="1:17" x14ac:dyDescent="0.25">
      <c r="A376">
        <f t="shared" si="45"/>
        <v>420</v>
      </c>
      <c r="B376">
        <f>Data!A376</f>
        <v>11278</v>
      </c>
      <c r="C376">
        <f>Data!C376</f>
        <v>0.40698623746209478</v>
      </c>
      <c r="F376">
        <f t="shared" si="44"/>
        <v>0.40672942491958963</v>
      </c>
      <c r="G376">
        <f t="shared" si="46"/>
        <v>6.5952681987957964E-8</v>
      </c>
    </row>
    <row r="377" spans="1:17" x14ac:dyDescent="0.25">
      <c r="A377">
        <f t="shared" si="45"/>
        <v>450</v>
      </c>
      <c r="B377">
        <f>Data!A377</f>
        <v>11308</v>
      </c>
      <c r="C377">
        <f>Data!C377</f>
        <v>0.4034289713086075</v>
      </c>
      <c r="F377">
        <f t="shared" si="44"/>
        <v>0.40394514586548247</v>
      </c>
      <c r="G377">
        <f t="shared" si="46"/>
        <v>2.6643617316507262E-7</v>
      </c>
    </row>
    <row r="378" spans="1:17" x14ac:dyDescent="0.25">
      <c r="A378">
        <f t="shared" si="45"/>
        <v>481</v>
      </c>
      <c r="B378">
        <f>Data!A378</f>
        <v>11339</v>
      </c>
      <c r="C378">
        <f>Data!C378</f>
        <v>0.40097970608817363</v>
      </c>
      <c r="F378">
        <f t="shared" si="44"/>
        <v>0.40115164190522096</v>
      </c>
      <c r="G378">
        <f t="shared" si="46"/>
        <v>2.9561925183733149E-8</v>
      </c>
      <c r="O378" t="s">
        <v>7</v>
      </c>
    </row>
    <row r="379" spans="1:17" x14ac:dyDescent="0.25">
      <c r="A379">
        <f t="shared" si="45"/>
        <v>510</v>
      </c>
      <c r="B379">
        <f>Data!A379</f>
        <v>11368</v>
      </c>
      <c r="C379">
        <f>Data!C379</f>
        <v>0.39803475623979473</v>
      </c>
      <c r="F379">
        <f t="shared" si="44"/>
        <v>0.39861307541041058</v>
      </c>
      <c r="G379">
        <f t="shared" ref="G379:G421" si="47">POWER((C379-F379),2)</f>
        <v>3.3445306310180301E-7</v>
      </c>
      <c r="O379" t="s">
        <v>4</v>
      </c>
      <c r="P379" t="s">
        <v>5</v>
      </c>
      <c r="Q379" t="s">
        <v>6</v>
      </c>
    </row>
    <row r="380" spans="1:17" x14ac:dyDescent="0.25">
      <c r="A380">
        <f t="shared" si="45"/>
        <v>540</v>
      </c>
      <c r="B380">
        <f>Data!A380</f>
        <v>11398</v>
      </c>
      <c r="C380">
        <f>Data!C380</f>
        <v>0.39546885934219733</v>
      </c>
      <c r="F380">
        <f t="shared" si="44"/>
        <v>0.39606079908027436</v>
      </c>
      <c r="G380">
        <f t="shared" si="47"/>
        <v>3.5039265351470253E-7</v>
      </c>
      <c r="O380">
        <v>0.3093246119612269</v>
      </c>
      <c r="P380">
        <v>0.14618766565846189</v>
      </c>
      <c r="Q380">
        <v>9.6670369940692936E-4</v>
      </c>
    </row>
    <row r="381" spans="1:17" x14ac:dyDescent="0.25">
      <c r="A381">
        <f t="shared" si="45"/>
        <v>570</v>
      </c>
      <c r="B381">
        <f>Data!A381</f>
        <v>11428</v>
      </c>
      <c r="C381">
        <f>Data!C381</f>
        <v>0.39316538371821791</v>
      </c>
      <c r="F381">
        <f t="shared" si="44"/>
        <v>0.39358147858579418</v>
      </c>
      <c r="G381">
        <f t="shared" si="47"/>
        <v>1.7313493882331082E-7</v>
      </c>
      <c r="Q381">
        <f>1/Q380</f>
        <v>1034.4431293823513</v>
      </c>
    </row>
    <row r="382" spans="1:17" x14ac:dyDescent="0.25">
      <c r="A382">
        <f t="shared" si="45"/>
        <v>600</v>
      </c>
      <c r="B382">
        <f>Data!A382</f>
        <v>11458</v>
      </c>
      <c r="C382">
        <f>Data!C382</f>
        <v>0.39054117098203872</v>
      </c>
      <c r="F382">
        <f t="shared" si="44"/>
        <v>0.39117302851251323</v>
      </c>
      <c r="G382">
        <f t="shared" si="47"/>
        <v>3.9924393881734774E-7</v>
      </c>
      <c r="O382">
        <f>SUM(G362:G421)</f>
        <v>1.1492725249309451E-5</v>
      </c>
    </row>
    <row r="383" spans="1:17" x14ac:dyDescent="0.25">
      <c r="A383">
        <f t="shared" si="45"/>
        <v>630</v>
      </c>
      <c r="B383">
        <f>Data!A383</f>
        <v>11488</v>
      </c>
      <c r="C383">
        <f>Data!C383</f>
        <v>0.38838348495451364</v>
      </c>
      <c r="F383">
        <f t="shared" si="44"/>
        <v>0.38883342305674384</v>
      </c>
      <c r="G383">
        <f t="shared" si="47"/>
        <v>2.0244429583852053E-7</v>
      </c>
    </row>
    <row r="384" spans="1:17" x14ac:dyDescent="0.25">
      <c r="A384">
        <f t="shared" si="45"/>
        <v>661</v>
      </c>
      <c r="B384">
        <f>Data!A384</f>
        <v>11519</v>
      </c>
      <c r="C384">
        <f>Data!C384</f>
        <v>0.38605085141124335</v>
      </c>
      <c r="F384">
        <f t="shared" si="44"/>
        <v>0.38648606599262331</v>
      </c>
      <c r="G384">
        <f t="shared" si="47"/>
        <v>1.8941173184573493E-7</v>
      </c>
    </row>
    <row r="385" spans="1:7" x14ac:dyDescent="0.25">
      <c r="A385">
        <f t="shared" si="45"/>
        <v>690</v>
      </c>
      <c r="B385">
        <f>Data!A385</f>
        <v>11548</v>
      </c>
      <c r="C385">
        <f>Data!C385</f>
        <v>0.38342663867506416</v>
      </c>
      <c r="F385">
        <f t="shared" si="44"/>
        <v>0.38435293066183429</v>
      </c>
      <c r="G385">
        <f t="shared" si="47"/>
        <v>8.5801684475456129E-7</v>
      </c>
    </row>
    <row r="386" spans="1:7" x14ac:dyDescent="0.25">
      <c r="A386">
        <f t="shared" si="45"/>
        <v>720</v>
      </c>
      <c r="B386">
        <f>Data!A386</f>
        <v>11578</v>
      </c>
      <c r="C386">
        <f>Data!C386</f>
        <v>0.38211453230697462</v>
      </c>
      <c r="F386">
        <f t="shared" si="44"/>
        <v>0.38220827507574662</v>
      </c>
      <c r="G386">
        <f t="shared" si="47"/>
        <v>8.7877066970403344E-9</v>
      </c>
    </row>
    <row r="387" spans="1:7" x14ac:dyDescent="0.25">
      <c r="A387">
        <f t="shared" si="45"/>
        <v>750</v>
      </c>
      <c r="B387">
        <f>Data!A387</f>
        <v>11608</v>
      </c>
      <c r="C387">
        <f>Data!C387</f>
        <v>0.380073477956613</v>
      </c>
      <c r="F387">
        <f t="shared" si="44"/>
        <v>0.38012492364337847</v>
      </c>
      <c r="G387">
        <f t="shared" si="47"/>
        <v>2.6466586867699422E-9</v>
      </c>
    </row>
    <row r="388" spans="1:7" x14ac:dyDescent="0.25">
      <c r="A388">
        <f t="shared" si="45"/>
        <v>780</v>
      </c>
      <c r="B388">
        <f>Data!A388</f>
        <v>11638</v>
      </c>
      <c r="C388">
        <f>Data!C388</f>
        <v>0.37811989736412416</v>
      </c>
      <c r="F388">
        <f t="shared" si="44"/>
        <v>0.37810112400911255</v>
      </c>
      <c r="G388">
        <f t="shared" si="47"/>
        <v>3.524388583916853E-10</v>
      </c>
    </row>
    <row r="389" spans="1:7" x14ac:dyDescent="0.25">
      <c r="A389">
        <f t="shared" si="45"/>
        <v>810</v>
      </c>
      <c r="B389">
        <f>Data!A389</f>
        <v>11668</v>
      </c>
      <c r="C389">
        <f>Data!C389</f>
        <v>0.37581642174014462</v>
      </c>
      <c r="F389">
        <f t="shared" si="44"/>
        <v>0.37613517390774198</v>
      </c>
      <c r="G389">
        <f t="shared" si="47"/>
        <v>1.0160294434801429E-7</v>
      </c>
    </row>
    <row r="390" spans="1:7" x14ac:dyDescent="0.25">
      <c r="A390">
        <f t="shared" si="45"/>
        <v>841</v>
      </c>
      <c r="B390">
        <f>Data!A390</f>
        <v>11699</v>
      </c>
      <c r="C390">
        <f>Data!C390</f>
        <v>0.374766736645673</v>
      </c>
      <c r="F390">
        <f t="shared" si="44"/>
        <v>0.37416271019734126</v>
      </c>
      <c r="G390">
        <f t="shared" si="47"/>
        <v>3.648479502842566E-7</v>
      </c>
    </row>
    <row r="391" spans="1:7" x14ac:dyDescent="0.25">
      <c r="A391">
        <f t="shared" si="45"/>
        <v>870</v>
      </c>
      <c r="B391">
        <f>Data!A391</f>
        <v>11728</v>
      </c>
      <c r="C391">
        <f>Data!C391</f>
        <v>0.37266736645672965</v>
      </c>
      <c r="F391">
        <f t="shared" si="44"/>
        <v>0.37237025514494748</v>
      </c>
      <c r="G391">
        <f t="shared" si="47"/>
        <v>8.8275131588923135E-8</v>
      </c>
    </row>
    <row r="392" spans="1:7" x14ac:dyDescent="0.25">
      <c r="A392">
        <f t="shared" si="45"/>
        <v>900</v>
      </c>
      <c r="B392">
        <f>Data!A392</f>
        <v>11758</v>
      </c>
      <c r="C392">
        <f>Data!C392</f>
        <v>0.37050968042920457</v>
      </c>
      <c r="F392">
        <f t="shared" si="44"/>
        <v>0.37056811972229459</v>
      </c>
      <c r="G392">
        <f t="shared" si="47"/>
        <v>3.4151509768610187E-9</v>
      </c>
    </row>
    <row r="393" spans="1:7" x14ac:dyDescent="0.25">
      <c r="A393">
        <f t="shared" si="45"/>
        <v>930</v>
      </c>
      <c r="B393">
        <f>Data!A393</f>
        <v>11788</v>
      </c>
      <c r="C393">
        <f>Data!C393</f>
        <v>0.36861441567529746</v>
      </c>
      <c r="F393">
        <f t="shared" si="44"/>
        <v>0.36881749764644217</v>
      </c>
      <c r="G393">
        <f t="shared" si="47"/>
        <v>4.1242287004022469E-8</v>
      </c>
    </row>
    <row r="394" spans="1:7" x14ac:dyDescent="0.25">
      <c r="A394">
        <f t="shared" si="45"/>
        <v>960</v>
      </c>
      <c r="B394">
        <f>Data!A394</f>
        <v>11818</v>
      </c>
      <c r="C394">
        <f>Data!C394</f>
        <v>0.36811873104735249</v>
      </c>
      <c r="F394">
        <f t="shared" si="44"/>
        <v>0.36711691642821692</v>
      </c>
      <c r="G394">
        <f t="shared" si="47"/>
        <v>1.0036325311137389E-6</v>
      </c>
    </row>
    <row r="395" spans="1:7" x14ac:dyDescent="0.25">
      <c r="A395">
        <f t="shared" si="45"/>
        <v>991</v>
      </c>
      <c r="B395">
        <f>Data!A395</f>
        <v>11849</v>
      </c>
      <c r="C395">
        <f>Data!C395</f>
        <v>0.36546536039188249</v>
      </c>
      <c r="F395">
        <f t="shared" si="44"/>
        <v>0.36541070082427057</v>
      </c>
      <c r="G395">
        <f t="shared" si="47"/>
        <v>2.9876683315214388E-9</v>
      </c>
    </row>
    <row r="396" spans="1:7" x14ac:dyDescent="0.25">
      <c r="A396">
        <f t="shared" si="45"/>
        <v>1021</v>
      </c>
      <c r="B396">
        <f>Data!A396</f>
        <v>11879</v>
      </c>
      <c r="C396">
        <f>Data!C396</f>
        <v>0.36394914858875671</v>
      </c>
      <c r="F396">
        <f t="shared" si="44"/>
        <v>0.36380750158076997</v>
      </c>
      <c r="G396">
        <f t="shared" si="47"/>
        <v>2.0063874871596972E-8</v>
      </c>
    </row>
    <row r="397" spans="1:7" x14ac:dyDescent="0.25">
      <c r="A397">
        <f t="shared" si="45"/>
        <v>1050</v>
      </c>
      <c r="B397">
        <f>Data!A397</f>
        <v>11908</v>
      </c>
      <c r="C397">
        <f>Data!C397</f>
        <v>0.3628411476557033</v>
      </c>
      <c r="F397">
        <f t="shared" si="44"/>
        <v>0.36230131720114905</v>
      </c>
      <c r="G397">
        <f t="shared" si="47"/>
        <v>2.9141691966424439E-7</v>
      </c>
    </row>
    <row r="398" spans="1:7" x14ac:dyDescent="0.25">
      <c r="A398">
        <f t="shared" si="45"/>
        <v>1080</v>
      </c>
      <c r="B398">
        <f>Data!A398</f>
        <v>11938</v>
      </c>
      <c r="C398">
        <f>Data!C398</f>
        <v>0.36074177746676001</v>
      </c>
      <c r="F398">
        <f t="shared" si="44"/>
        <v>0.36078699849065399</v>
      </c>
      <c r="G398">
        <f t="shared" si="47"/>
        <v>2.0449410020200984E-9</v>
      </c>
    </row>
    <row r="399" spans="1:7" x14ac:dyDescent="0.25">
      <c r="A399">
        <f t="shared" si="45"/>
        <v>1110</v>
      </c>
      <c r="B399">
        <f>Data!A399</f>
        <v>11968</v>
      </c>
      <c r="C399">
        <f>Data!C399</f>
        <v>0.35890482855143457</v>
      </c>
      <c r="F399">
        <f t="shared" si="44"/>
        <v>0.35931596599712101</v>
      </c>
      <c r="G399">
        <f t="shared" si="47"/>
        <v>1.690339992455688E-7</v>
      </c>
    </row>
    <row r="400" spans="1:7" x14ac:dyDescent="0.25">
      <c r="A400">
        <f t="shared" si="45"/>
        <v>1140</v>
      </c>
      <c r="B400">
        <f>Data!A400</f>
        <v>11998</v>
      </c>
      <c r="C400">
        <f>Data!C400</f>
        <v>0.35794261721483561</v>
      </c>
      <c r="F400">
        <f t="shared" si="44"/>
        <v>0.35788698240071404</v>
      </c>
      <c r="G400">
        <f t="shared" si="47"/>
        <v>3.095232542342152E-9</v>
      </c>
    </row>
    <row r="401" spans="1:7" x14ac:dyDescent="0.25">
      <c r="A401">
        <f t="shared" si="45"/>
        <v>1171</v>
      </c>
      <c r="B401">
        <f>Data!A401</f>
        <v>12029</v>
      </c>
      <c r="C401">
        <f>Data!C401</f>
        <v>0.35619314205738278</v>
      </c>
      <c r="F401">
        <f t="shared" si="44"/>
        <v>0.35645326427902529</v>
      </c>
      <c r="G401">
        <f t="shared" si="47"/>
        <v>6.7663570192235839E-8</v>
      </c>
    </row>
    <row r="402" spans="1:7" x14ac:dyDescent="0.25">
      <c r="A402">
        <f t="shared" si="45"/>
        <v>1201</v>
      </c>
      <c r="B402">
        <f>Data!A402</f>
        <v>12059</v>
      </c>
      <c r="C402">
        <f>Data!C402</f>
        <v>0.35543503615581995</v>
      </c>
      <c r="F402">
        <f t="shared" si="44"/>
        <v>0.35510610990840052</v>
      </c>
      <c r="G402">
        <f t="shared" si="47"/>
        <v>1.0819247624142509E-7</v>
      </c>
    </row>
    <row r="403" spans="1:7" x14ac:dyDescent="0.25">
      <c r="A403">
        <f t="shared" si="45"/>
        <v>1230</v>
      </c>
      <c r="B403">
        <f>Data!A403</f>
        <v>12088</v>
      </c>
      <c r="C403">
        <f>Data!C403</f>
        <v>0.35383135059482157</v>
      </c>
      <c r="F403">
        <f t="shared" si="44"/>
        <v>0.35384047628351023</v>
      </c>
      <c r="G403">
        <f t="shared" si="47"/>
        <v>8.3278194042343854E-11</v>
      </c>
    </row>
    <row r="404" spans="1:7" x14ac:dyDescent="0.25">
      <c r="A404">
        <f t="shared" si="45"/>
        <v>1260</v>
      </c>
      <c r="B404">
        <f>Data!A404</f>
        <v>12118</v>
      </c>
      <c r="C404">
        <f>Data!C404</f>
        <v>0.35298577093538608</v>
      </c>
      <c r="F404">
        <f t="shared" si="44"/>
        <v>0.35256800745118477</v>
      </c>
      <c r="G404">
        <f t="shared" si="47"/>
        <v>1.7452632873201451E-7</v>
      </c>
    </row>
    <row r="405" spans="1:7" x14ac:dyDescent="0.25">
      <c r="A405">
        <f t="shared" si="45"/>
        <v>1290</v>
      </c>
      <c r="B405">
        <f>Data!A405</f>
        <v>12148</v>
      </c>
      <c r="C405">
        <f>Data!C405</f>
        <v>0.35214019127595053</v>
      </c>
      <c r="F405">
        <f t="shared" si="44"/>
        <v>0.35133191165022443</v>
      </c>
      <c r="G405">
        <f t="shared" si="47"/>
        <v>6.5331595336393217E-7</v>
      </c>
    </row>
    <row r="406" spans="1:7" x14ac:dyDescent="0.25">
      <c r="A406">
        <f t="shared" si="45"/>
        <v>1320</v>
      </c>
      <c r="B406">
        <f>Data!A406</f>
        <v>12178</v>
      </c>
      <c r="C406">
        <f>Data!C406</f>
        <v>0.35018661068346163</v>
      </c>
      <c r="F406">
        <f t="shared" si="44"/>
        <v>0.35013114917153998</v>
      </c>
      <c r="G406">
        <f t="shared" si="47"/>
        <v>3.0759793046353925E-9</v>
      </c>
    </row>
    <row r="407" spans="1:7" x14ac:dyDescent="0.25">
      <c r="A407">
        <f t="shared" si="45"/>
        <v>1351</v>
      </c>
      <c r="B407">
        <f>Data!A407</f>
        <v>12209</v>
      </c>
      <c r="C407">
        <f>Data!C407</f>
        <v>0.34939934686260787</v>
      </c>
      <c r="F407">
        <f t="shared" si="44"/>
        <v>0.34892640831246902</v>
      </c>
      <c r="G407">
        <f t="shared" si="47"/>
        <v>2.2367087220744435E-7</v>
      </c>
    </row>
    <row r="408" spans="1:7" x14ac:dyDescent="0.25">
      <c r="A408">
        <f t="shared" si="45"/>
        <v>1381</v>
      </c>
      <c r="B408">
        <f>Data!A408</f>
        <v>12239</v>
      </c>
      <c r="C408">
        <f>Data!C408</f>
        <v>0.34770818754373689</v>
      </c>
      <c r="F408">
        <f t="shared" si="44"/>
        <v>0.3477944062199963</v>
      </c>
      <c r="G408">
        <f t="shared" si="47"/>
        <v>7.4336601359247077E-9</v>
      </c>
    </row>
    <row r="409" spans="1:7" x14ac:dyDescent="0.25">
      <c r="A409">
        <f t="shared" si="45"/>
        <v>1410</v>
      </c>
      <c r="B409">
        <f>Data!A409</f>
        <v>12268</v>
      </c>
      <c r="C409">
        <f>Data!C409</f>
        <v>0.34674597620713787</v>
      </c>
      <c r="F409">
        <f t="shared" si="44"/>
        <v>0.34673090530063599</v>
      </c>
      <c r="G409">
        <f t="shared" si="47"/>
        <v>2.271322227883931E-10</v>
      </c>
    </row>
    <row r="410" spans="1:7" x14ac:dyDescent="0.25">
      <c r="A410">
        <f t="shared" si="45"/>
        <v>1440</v>
      </c>
      <c r="B410">
        <f>Data!A410</f>
        <v>12298</v>
      </c>
      <c r="C410">
        <f>Data!C410</f>
        <v>0.34604618614415678</v>
      </c>
      <c r="F410">
        <f t="shared" si="44"/>
        <v>0.34566166081595923</v>
      </c>
      <c r="G410">
        <f t="shared" si="47"/>
        <v>1.4785972802543287E-7</v>
      </c>
    </row>
    <row r="411" spans="1:7" x14ac:dyDescent="0.25">
      <c r="A411">
        <f t="shared" si="45"/>
        <v>1470</v>
      </c>
      <c r="B411">
        <f>Data!A411</f>
        <v>12328</v>
      </c>
      <c r="C411">
        <f>Data!C411</f>
        <v>0.34549218567763007</v>
      </c>
      <c r="F411">
        <f t="shared" si="44"/>
        <v>0.34462298027296034</v>
      </c>
      <c r="G411">
        <f t="shared" si="47"/>
        <v>7.555180355070624E-7</v>
      </c>
    </row>
    <row r="412" spans="1:7" x14ac:dyDescent="0.25">
      <c r="A412">
        <f t="shared" si="45"/>
        <v>1500</v>
      </c>
      <c r="B412">
        <f>Data!A412</f>
        <v>12358</v>
      </c>
      <c r="C412">
        <f>Data!C412</f>
        <v>0.34397597387450435</v>
      </c>
      <c r="F412">
        <f t="shared" si="44"/>
        <v>0.34361399001314091</v>
      </c>
      <c r="G412">
        <f t="shared" si="47"/>
        <v>1.3103231588758267E-7</v>
      </c>
    </row>
    <row r="413" spans="1:7" x14ac:dyDescent="0.25">
      <c r="A413">
        <f t="shared" si="45"/>
        <v>1531</v>
      </c>
      <c r="B413">
        <f>Data!A413</f>
        <v>12389</v>
      </c>
      <c r="C413">
        <f>Data!C413</f>
        <v>0.34216818287846978</v>
      </c>
      <c r="F413">
        <f t="shared" si="44"/>
        <v>0.34260165675490917</v>
      </c>
      <c r="G413">
        <f t="shared" si="47"/>
        <v>1.8789960155538554E-7</v>
      </c>
    </row>
    <row r="414" spans="1:7" x14ac:dyDescent="0.25">
      <c r="A414">
        <f t="shared" si="45"/>
        <v>1561</v>
      </c>
      <c r="B414">
        <f>Data!A414</f>
        <v>12419</v>
      </c>
      <c r="C414">
        <f>Data!C414</f>
        <v>0.34205155120130631</v>
      </c>
      <c r="F414">
        <f t="shared" si="44"/>
        <v>0.34165044524915694</v>
      </c>
      <c r="G414">
        <f t="shared" si="47"/>
        <v>1.6088598484965435E-7</v>
      </c>
    </row>
    <row r="415" spans="1:7" x14ac:dyDescent="0.25">
      <c r="A415">
        <f t="shared" si="45"/>
        <v>1590</v>
      </c>
      <c r="B415">
        <f>Data!A415</f>
        <v>12448</v>
      </c>
      <c r="C415">
        <f>Data!C415</f>
        <v>0.34006881268952649</v>
      </c>
      <c r="F415">
        <f t="shared" si="44"/>
        <v>0.34075679468296072</v>
      </c>
      <c r="G415">
        <f t="shared" si="47"/>
        <v>4.7331922328973407E-7</v>
      </c>
    </row>
    <row r="416" spans="1:7" x14ac:dyDescent="0.25">
      <c r="A416">
        <f t="shared" si="45"/>
        <v>1620</v>
      </c>
      <c r="B416">
        <f>Data!A416</f>
        <v>12478</v>
      </c>
      <c r="C416">
        <f>Data!C416</f>
        <v>0.34027291812456267</v>
      </c>
      <c r="F416">
        <f t="shared" si="44"/>
        <v>0.33985831784881909</v>
      </c>
      <c r="G416">
        <f t="shared" si="47"/>
        <v>1.7189338864665409E-7</v>
      </c>
    </row>
    <row r="417" spans="1:13" x14ac:dyDescent="0.25">
      <c r="A417">
        <f t="shared" si="45"/>
        <v>1650</v>
      </c>
      <c r="B417">
        <f>Data!A417</f>
        <v>12508</v>
      </c>
      <c r="C417">
        <f>Data!C417</f>
        <v>0.33796944250058319</v>
      </c>
      <c r="F417">
        <f t="shared" si="44"/>
        <v>0.33898552362885137</v>
      </c>
      <c r="G417">
        <f t="shared" si="47"/>
        <v>1.0324208592227292E-6</v>
      </c>
    </row>
    <row r="418" spans="1:13" x14ac:dyDescent="0.25">
      <c r="A418">
        <f t="shared" si="45"/>
        <v>1680</v>
      </c>
      <c r="B418">
        <f>Data!A418</f>
        <v>12538</v>
      </c>
      <c r="C418">
        <f>Data!C418</f>
        <v>0.33770702122696522</v>
      </c>
      <c r="F418">
        <f t="shared" si="44"/>
        <v>0.33813767789542559</v>
      </c>
      <c r="G418">
        <f t="shared" si="47"/>
        <v>1.8546516608938667E-7</v>
      </c>
    </row>
    <row r="419" spans="1:13" x14ac:dyDescent="0.25">
      <c r="A419">
        <f t="shared" si="45"/>
        <v>1711</v>
      </c>
      <c r="B419">
        <f>Data!A419</f>
        <v>12569</v>
      </c>
      <c r="C419">
        <f>Data!C419</f>
        <v>0.33697807324469325</v>
      </c>
      <c r="F419">
        <f t="shared" si="44"/>
        <v>0.33728702306953012</v>
      </c>
      <c r="G419">
        <f t="shared" si="47"/>
        <v>9.5449994266731591E-8</v>
      </c>
    </row>
    <row r="420" spans="1:13" x14ac:dyDescent="0.25">
      <c r="A420">
        <f t="shared" si="45"/>
        <v>1740</v>
      </c>
      <c r="B420">
        <f>Data!A420</f>
        <v>12598</v>
      </c>
      <c r="C420">
        <f>Data!C420</f>
        <v>0.33642407277816655</v>
      </c>
      <c r="F420">
        <f t="shared" si="44"/>
        <v>0.33651399970160734</v>
      </c>
      <c r="G420">
        <f t="shared" si="47"/>
        <v>8.0868515595250291E-9</v>
      </c>
    </row>
    <row r="421" spans="1:13" x14ac:dyDescent="0.25">
      <c r="A421">
        <f>B421-$B$362</f>
        <v>1770</v>
      </c>
      <c r="B421">
        <f>Data!A421</f>
        <v>12628</v>
      </c>
      <c r="C421">
        <f>Data!C421</f>
        <v>0.33528691392582227</v>
      </c>
      <c r="F421">
        <f t="shared" si="44"/>
        <v>0.3357368015275099</v>
      </c>
      <c r="G421">
        <f t="shared" si="47"/>
        <v>2.0239885415224431E-7</v>
      </c>
      <c r="M421" t="s">
        <v>22</v>
      </c>
    </row>
    <row r="422" spans="1:13" x14ac:dyDescent="0.25">
      <c r="A422">
        <f>B422-$B$422</f>
        <v>0</v>
      </c>
      <c r="B422">
        <f>Data!A422</f>
        <v>12665</v>
      </c>
      <c r="D422">
        <f>Data!C422</f>
        <v>0.33371238628411481</v>
      </c>
      <c r="E422">
        <f t="shared" ref="E422:E444" si="48">$P$440-($Q$440*EXP(-$R$440*A422))</f>
        <v>0.38736686222668287</v>
      </c>
    </row>
    <row r="423" spans="1:13" x14ac:dyDescent="0.25">
      <c r="A423">
        <f t="shared" ref="A423:A481" si="49">B423-$B$422</f>
        <v>30</v>
      </c>
      <c r="B423">
        <f>Data!A423</f>
        <v>12695</v>
      </c>
      <c r="D423">
        <f>Data!C423</f>
        <v>0.36575693958479122</v>
      </c>
      <c r="E423">
        <f t="shared" si="48"/>
        <v>0.39657526975526308</v>
      </c>
    </row>
    <row r="424" spans="1:13" x14ac:dyDescent="0.25">
      <c r="A424">
        <f t="shared" si="49"/>
        <v>60</v>
      </c>
      <c r="B424">
        <f>Data!A424</f>
        <v>12725</v>
      </c>
      <c r="D424">
        <f>Data!C424</f>
        <v>0.3932236995567997</v>
      </c>
      <c r="E424">
        <f t="shared" si="48"/>
        <v>0.40498818632197509</v>
      </c>
    </row>
    <row r="425" spans="1:13" x14ac:dyDescent="0.25">
      <c r="A425">
        <f t="shared" si="49"/>
        <v>90</v>
      </c>
      <c r="B425">
        <f>Data!A425</f>
        <v>12755</v>
      </c>
      <c r="D425">
        <f>Data!C425</f>
        <v>0.40590739444833224</v>
      </c>
      <c r="E425">
        <f t="shared" si="48"/>
        <v>0.41267433237261258</v>
      </c>
    </row>
    <row r="426" spans="1:13" x14ac:dyDescent="0.25">
      <c r="A426">
        <f t="shared" si="49"/>
        <v>121</v>
      </c>
      <c r="B426">
        <f>Data!A426</f>
        <v>12786</v>
      </c>
      <c r="D426">
        <f>Data!C426</f>
        <v>0.41608350828084906</v>
      </c>
      <c r="E426">
        <f t="shared" si="48"/>
        <v>0.41991981245223969</v>
      </c>
    </row>
    <row r="427" spans="1:13" x14ac:dyDescent="0.25">
      <c r="A427">
        <f t="shared" si="49"/>
        <v>150</v>
      </c>
      <c r="B427">
        <f>Data!A427</f>
        <v>12815</v>
      </c>
      <c r="D427">
        <f>Data!C427</f>
        <v>0.42459762071378593</v>
      </c>
      <c r="E427">
        <f t="shared" si="48"/>
        <v>0.42611202463061204</v>
      </c>
      <c r="G427">
        <f t="shared" ref="G427:G445" si="50">100*POWER((D427-E427),2)</f>
        <v>2.2934192232982711E-4</v>
      </c>
    </row>
    <row r="428" spans="1:13" x14ac:dyDescent="0.25">
      <c r="A428">
        <f t="shared" si="49"/>
        <v>180</v>
      </c>
      <c r="B428">
        <f>Data!A428</f>
        <v>12845</v>
      </c>
      <c r="D428">
        <f>Data!C428</f>
        <v>0.43241194308374159</v>
      </c>
      <c r="E428">
        <f t="shared" si="48"/>
        <v>0.43197333588735798</v>
      </c>
      <c r="G428">
        <f t="shared" si="50"/>
        <v>1.9237627271949181E-5</v>
      </c>
    </row>
    <row r="429" spans="1:13" x14ac:dyDescent="0.25">
      <c r="A429">
        <f t="shared" si="49"/>
        <v>210</v>
      </c>
      <c r="B429">
        <f>Data!A429</f>
        <v>12875</v>
      </c>
      <c r="D429">
        <f>Data!C429</f>
        <v>0.43731047352460928</v>
      </c>
      <c r="E429">
        <f t="shared" si="48"/>
        <v>0.43732830333655992</v>
      </c>
      <c r="G429">
        <f t="shared" si="50"/>
        <v>3.1790219419527745E-8</v>
      </c>
    </row>
    <row r="430" spans="1:13" x14ac:dyDescent="0.25">
      <c r="A430">
        <f t="shared" si="49"/>
        <v>240</v>
      </c>
      <c r="B430">
        <f>Data!A430</f>
        <v>12905</v>
      </c>
      <c r="D430">
        <f>Data!C430</f>
        <v>0.44191742477256829</v>
      </c>
      <c r="E430">
        <f t="shared" si="48"/>
        <v>0.44222066873500371</v>
      </c>
      <c r="G430">
        <f t="shared" si="50"/>
        <v>9.1956900753533046E-6</v>
      </c>
    </row>
    <row r="431" spans="1:13" x14ac:dyDescent="0.25">
      <c r="A431">
        <f t="shared" si="49"/>
        <v>271</v>
      </c>
      <c r="B431">
        <f>Data!A431</f>
        <v>12936</v>
      </c>
      <c r="D431">
        <f>Data!C431</f>
        <v>0.4463785864240728</v>
      </c>
      <c r="E431">
        <f t="shared" si="48"/>
        <v>0.44683254259261024</v>
      </c>
      <c r="G431">
        <f t="shared" si="50"/>
        <v>2.0607620295319206E-5</v>
      </c>
    </row>
    <row r="432" spans="1:13" x14ac:dyDescent="0.25">
      <c r="A432">
        <f t="shared" si="49"/>
        <v>301</v>
      </c>
      <c r="B432">
        <f>Data!A432</f>
        <v>12966</v>
      </c>
      <c r="D432">
        <f>Data!C432</f>
        <v>0.4521518544436669</v>
      </c>
      <c r="E432">
        <f t="shared" si="48"/>
        <v>0.45090386087686457</v>
      </c>
      <c r="G432">
        <f t="shared" si="50"/>
        <v>1.5574879427800018E-4</v>
      </c>
    </row>
    <row r="433" spans="1:18" x14ac:dyDescent="0.25">
      <c r="A433">
        <f t="shared" si="49"/>
        <v>330</v>
      </c>
      <c r="B433">
        <f>Data!A433</f>
        <v>12995</v>
      </c>
      <c r="D433">
        <f>Data!C433</f>
        <v>0.45486354093771869</v>
      </c>
      <c r="E433">
        <f t="shared" si="48"/>
        <v>0.45450481951719623</v>
      </c>
      <c r="G433">
        <f t="shared" si="50"/>
        <v>1.2868105754164907E-5</v>
      </c>
    </row>
    <row r="434" spans="1:18" x14ac:dyDescent="0.25">
      <c r="A434">
        <f t="shared" si="49"/>
        <v>360</v>
      </c>
      <c r="B434">
        <f>Data!A434</f>
        <v>13025</v>
      </c>
      <c r="D434">
        <f>Data!C434</f>
        <v>0.45920807091205978</v>
      </c>
      <c r="E434">
        <f t="shared" si="48"/>
        <v>0.45791334926483163</v>
      </c>
      <c r="G434">
        <f t="shared" si="50"/>
        <v>1.6763041438011965E-4</v>
      </c>
    </row>
    <row r="435" spans="1:18" x14ac:dyDescent="0.25">
      <c r="A435">
        <f t="shared" si="49"/>
        <v>390</v>
      </c>
      <c r="B435">
        <f>Data!A435</f>
        <v>13055</v>
      </c>
      <c r="D435">
        <f>Data!C435</f>
        <v>0.4609575460695125</v>
      </c>
      <c r="E435">
        <f t="shared" si="48"/>
        <v>0.46102742477604369</v>
      </c>
      <c r="G435">
        <f t="shared" si="50"/>
        <v>4.8830336264721911E-7</v>
      </c>
    </row>
    <row r="436" spans="1:18" x14ac:dyDescent="0.25">
      <c r="A436">
        <f t="shared" si="49"/>
        <v>420</v>
      </c>
      <c r="B436">
        <f>Data!A436</f>
        <v>13085</v>
      </c>
      <c r="D436">
        <f>Data!C436</f>
        <v>0.46576860275250764</v>
      </c>
      <c r="E436">
        <f t="shared" si="48"/>
        <v>0.46387248320519725</v>
      </c>
      <c r="G436">
        <f t="shared" si="50"/>
        <v>3.5952693376925705E-4</v>
      </c>
    </row>
    <row r="437" spans="1:18" x14ac:dyDescent="0.25">
      <c r="A437">
        <f t="shared" si="49"/>
        <v>451</v>
      </c>
      <c r="B437">
        <f>Data!A437</f>
        <v>13116</v>
      </c>
      <c r="D437">
        <f>Data!C437</f>
        <v>0.46646839281548869</v>
      </c>
      <c r="E437">
        <f t="shared" si="48"/>
        <v>0.46655442732101293</v>
      </c>
      <c r="G437">
        <f t="shared" si="50"/>
        <v>7.4019361408015477E-7</v>
      </c>
    </row>
    <row r="438" spans="1:18" x14ac:dyDescent="0.25">
      <c r="A438">
        <f t="shared" si="49"/>
        <v>481</v>
      </c>
      <c r="B438">
        <f>Data!A438</f>
        <v>13146</v>
      </c>
      <c r="D438">
        <f>Data!C438</f>
        <v>0.46836365756939585</v>
      </c>
      <c r="E438">
        <f t="shared" si="48"/>
        <v>0.46892202202399025</v>
      </c>
      <c r="G438">
        <f t="shared" si="50"/>
        <v>3.1177086415449683E-5</v>
      </c>
      <c r="P438" t="s">
        <v>7</v>
      </c>
    </row>
    <row r="439" spans="1:18" x14ac:dyDescent="0.25">
      <c r="A439">
        <f t="shared" si="49"/>
        <v>510</v>
      </c>
      <c r="B439">
        <f>Data!A439</f>
        <v>13175</v>
      </c>
      <c r="D439">
        <f>Data!C439</f>
        <v>0.47101702822486585</v>
      </c>
      <c r="E439">
        <f t="shared" si="48"/>
        <v>0.47101608836988662</v>
      </c>
      <c r="G439">
        <f t="shared" si="50"/>
        <v>8.8332738198654013E-11</v>
      </c>
      <c r="P439" t="s">
        <v>4</v>
      </c>
      <c r="Q439" t="s">
        <v>5</v>
      </c>
      <c r="R439" t="s">
        <v>6</v>
      </c>
    </row>
    <row r="440" spans="1:18" x14ac:dyDescent="0.25">
      <c r="A440">
        <f t="shared" si="49"/>
        <v>540</v>
      </c>
      <c r="B440">
        <f>Data!A440</f>
        <v>13205</v>
      </c>
      <c r="D440">
        <f>Data!C440</f>
        <v>0.47369955679962683</v>
      </c>
      <c r="E440">
        <f t="shared" si="48"/>
        <v>0.47299825149544045</v>
      </c>
      <c r="G440">
        <f t="shared" si="50"/>
        <v>4.9182912967995621E-5</v>
      </c>
      <c r="P440">
        <v>0.49396112071237602</v>
      </c>
      <c r="Q440">
        <v>0.10659425848569315</v>
      </c>
      <c r="R440">
        <v>3.0116239068826954E-3</v>
      </c>
    </row>
    <row r="441" spans="1:18" x14ac:dyDescent="0.25">
      <c r="A441">
        <f t="shared" si="49"/>
        <v>570</v>
      </c>
      <c r="B441">
        <f>Data!A441</f>
        <v>13235</v>
      </c>
      <c r="D441">
        <f>Data!C441</f>
        <v>0.47463261021693492</v>
      </c>
      <c r="E441">
        <f t="shared" si="48"/>
        <v>0.47480918057792737</v>
      </c>
      <c r="G441">
        <f t="shared" si="50"/>
        <v>3.1177092381002401E-6</v>
      </c>
      <c r="R441">
        <f>1/R440</f>
        <v>332.04677307635365</v>
      </c>
    </row>
    <row r="442" spans="1:18" x14ac:dyDescent="0.25">
      <c r="A442">
        <f t="shared" si="49"/>
        <v>601</v>
      </c>
      <c r="B442">
        <f>Data!A442</f>
        <v>13266</v>
      </c>
      <c r="D442">
        <f>Data!C442</f>
        <v>0.47492418940984371</v>
      </c>
      <c r="E442">
        <f t="shared" si="48"/>
        <v>0.47651628456818895</v>
      </c>
      <c r="G442">
        <f t="shared" si="50"/>
        <v>2.5347669932263592E-4</v>
      </c>
      <c r="P442">
        <f>SUM(G422:G481)</f>
        <v>3.7823172312258934E-3</v>
      </c>
    </row>
    <row r="443" spans="1:18" x14ac:dyDescent="0.25">
      <c r="A443">
        <f t="shared" si="49"/>
        <v>631</v>
      </c>
      <c r="B443">
        <f>Data!A443</f>
        <v>13296</v>
      </c>
      <c r="D443">
        <f>Data!C443</f>
        <v>0.47705271751807798</v>
      </c>
      <c r="E443">
        <f t="shared" si="48"/>
        <v>0.47802329969983925</v>
      </c>
      <c r="G443">
        <f t="shared" si="50"/>
        <v>9.4202977155246749E-5</v>
      </c>
    </row>
    <row r="444" spans="1:18" x14ac:dyDescent="0.25">
      <c r="A444">
        <f t="shared" si="49"/>
        <v>660</v>
      </c>
      <c r="B444">
        <f>Data!A444</f>
        <v>13325</v>
      </c>
      <c r="D444">
        <f>Data!C444</f>
        <v>0.48005598320503845</v>
      </c>
      <c r="E444">
        <f t="shared" si="48"/>
        <v>0.47935620928355177</v>
      </c>
      <c r="G444">
        <f t="shared" si="50"/>
        <v>4.8968354119284531E-5</v>
      </c>
    </row>
    <row r="445" spans="1:18" x14ac:dyDescent="0.25">
      <c r="A445">
        <f t="shared" si="49"/>
        <v>690</v>
      </c>
      <c r="B445">
        <f>Data!A445</f>
        <v>13355</v>
      </c>
      <c r="D445">
        <f>Data!C445</f>
        <v>0.48174714252390954</v>
      </c>
      <c r="E445">
        <f t="shared" ref="E445:E481" si="51">$P$440-($Q$440*EXP(-$R$440*A445))</f>
        <v>0.48061789052479315</v>
      </c>
      <c r="G445">
        <f t="shared" si="50"/>
        <v>1.2752100775083826E-4</v>
      </c>
    </row>
    <row r="446" spans="1:18" x14ac:dyDescent="0.25">
      <c r="A446">
        <f t="shared" si="49"/>
        <v>720</v>
      </c>
      <c r="B446">
        <f>Data!A446</f>
        <v>13385</v>
      </c>
      <c r="D446">
        <f>Data!C446</f>
        <v>0.48320503848845348</v>
      </c>
      <c r="E446">
        <f t="shared" si="51"/>
        <v>0.48177057832487202</v>
      </c>
      <c r="G446">
        <f t="shared" ref="G446:G481" si="52">100*POWER((D446-E446),2)</f>
        <v>2.0576759609021271E-4</v>
      </c>
    </row>
    <row r="447" spans="1:18" x14ac:dyDescent="0.25">
      <c r="A447">
        <f t="shared" si="49"/>
        <v>751</v>
      </c>
      <c r="B447">
        <f>Data!A447</f>
        <v>13416</v>
      </c>
      <c r="D447">
        <f>Data!C447</f>
        <v>0.48230114299043625</v>
      </c>
      <c r="E447">
        <f t="shared" si="51"/>
        <v>0.48285717965126868</v>
      </c>
      <c r="G447">
        <f t="shared" si="52"/>
        <v>3.0917676818967471E-5</v>
      </c>
    </row>
    <row r="448" spans="1:18" x14ac:dyDescent="0.25">
      <c r="A448">
        <f t="shared" si="49"/>
        <v>781</v>
      </c>
      <c r="B448">
        <f>Data!A448</f>
        <v>13446</v>
      </c>
      <c r="D448">
        <f>Data!C448</f>
        <v>0.48343830184278058</v>
      </c>
      <c r="E448">
        <f t="shared" si="51"/>
        <v>0.48381642094546778</v>
      </c>
      <c r="G448">
        <f t="shared" si="52"/>
        <v>1.4297405581697493E-5</v>
      </c>
    </row>
    <row r="449" spans="1:7" x14ac:dyDescent="0.25">
      <c r="A449">
        <f t="shared" si="49"/>
        <v>810</v>
      </c>
      <c r="B449">
        <f>Data!A449</f>
        <v>13475</v>
      </c>
      <c r="D449">
        <f>Data!C449</f>
        <v>0.48440051317937954</v>
      </c>
      <c r="E449">
        <f t="shared" si="51"/>
        <v>0.48466484103580271</v>
      </c>
      <c r="G449">
        <f t="shared" si="52"/>
        <v>6.9869215681264403E-6</v>
      </c>
    </row>
    <row r="450" spans="1:7" x14ac:dyDescent="0.25">
      <c r="A450">
        <f t="shared" si="49"/>
        <v>840</v>
      </c>
      <c r="B450">
        <f>Data!A450</f>
        <v>13505</v>
      </c>
      <c r="D450">
        <f>Data!C450</f>
        <v>0.48410893398647076</v>
      </c>
      <c r="E450">
        <f t="shared" si="51"/>
        <v>0.48546792304957775</v>
      </c>
      <c r="G450">
        <f t="shared" si="52"/>
        <v>1.8468512736444329E-4</v>
      </c>
    </row>
    <row r="451" spans="1:7" x14ac:dyDescent="0.25">
      <c r="A451">
        <f t="shared" si="49"/>
        <v>870</v>
      </c>
      <c r="B451">
        <f>Data!A451</f>
        <v>13535</v>
      </c>
      <c r="D451">
        <f>Data!C451</f>
        <v>0.48582925122463266</v>
      </c>
      <c r="E451">
        <f t="shared" si="51"/>
        <v>0.48620162884584561</v>
      </c>
      <c r="G451">
        <f t="shared" si="52"/>
        <v>1.3866509278021472E-5</v>
      </c>
    </row>
    <row r="452" spans="1:7" x14ac:dyDescent="0.25">
      <c r="A452">
        <f t="shared" si="49"/>
        <v>900</v>
      </c>
      <c r="B452">
        <f>Data!A452</f>
        <v>13565</v>
      </c>
      <c r="D452">
        <f>Data!C452</f>
        <v>0.48585840914392353</v>
      </c>
      <c r="E452">
        <f t="shared" si="51"/>
        <v>0.48687195166000835</v>
      </c>
      <c r="G452">
        <f t="shared" si="52"/>
        <v>1.0272684319115475E-4</v>
      </c>
    </row>
    <row r="453" spans="1:7" x14ac:dyDescent="0.25">
      <c r="A453">
        <f t="shared" si="49"/>
        <v>931</v>
      </c>
      <c r="B453">
        <f>Data!A453</f>
        <v>13596</v>
      </c>
      <c r="D453">
        <f>Data!C453</f>
        <v>0.48752041054350359</v>
      </c>
      <c r="E453">
        <f t="shared" si="51"/>
        <v>0.4875038431912046</v>
      </c>
      <c r="G453">
        <f t="shared" si="52"/>
        <v>2.7447716219887064E-8</v>
      </c>
    </row>
    <row r="454" spans="1:7" x14ac:dyDescent="0.25">
      <c r="A454">
        <f t="shared" si="49"/>
        <v>961</v>
      </c>
      <c r="B454">
        <f>Data!A454</f>
        <v>13626</v>
      </c>
      <c r="D454">
        <f>Data!C454</f>
        <v>0.48787030557499417</v>
      </c>
      <c r="E454">
        <f t="shared" si="51"/>
        <v>0.48806167101218489</v>
      </c>
      <c r="G454">
        <f t="shared" si="52"/>
        <v>3.6620730551198067E-6</v>
      </c>
    </row>
    <row r="455" spans="1:7" x14ac:dyDescent="0.25">
      <c r="A455">
        <f t="shared" si="49"/>
        <v>990</v>
      </c>
      <c r="B455">
        <f>Data!A455</f>
        <v>13655</v>
      </c>
      <c r="D455">
        <f>Data!C455</f>
        <v>0.48696641007697689</v>
      </c>
      <c r="E455">
        <f t="shared" si="51"/>
        <v>0.48855505295177559</v>
      </c>
      <c r="G455">
        <f t="shared" si="52"/>
        <v>2.5237861836486998E-4</v>
      </c>
    </row>
    <row r="456" spans="1:7" x14ac:dyDescent="0.25">
      <c r="A456">
        <f t="shared" si="49"/>
        <v>1020</v>
      </c>
      <c r="B456">
        <f>Data!A456</f>
        <v>13685</v>
      </c>
      <c r="D456">
        <f>Data!C456</f>
        <v>0.48711219967343133</v>
      </c>
      <c r="E456">
        <f t="shared" si="51"/>
        <v>0.48902206942877852</v>
      </c>
      <c r="G456">
        <f t="shared" si="52"/>
        <v>3.647602482389905E-4</v>
      </c>
    </row>
    <row r="457" spans="1:7" x14ac:dyDescent="0.25">
      <c r="A457">
        <f t="shared" si="49"/>
        <v>1050</v>
      </c>
      <c r="B457">
        <f>Data!A457</f>
        <v>13715</v>
      </c>
      <c r="D457">
        <f>Data!C457</f>
        <v>0.4889199906694659</v>
      </c>
      <c r="E457">
        <f t="shared" si="51"/>
        <v>0.48944874153729578</v>
      </c>
      <c r="G457">
        <f t="shared" si="52"/>
        <v>2.7957748023085734E-5</v>
      </c>
    </row>
    <row r="458" spans="1:7" x14ac:dyDescent="0.25">
      <c r="A458">
        <f t="shared" si="49"/>
        <v>1080</v>
      </c>
      <c r="B458">
        <f>Data!A458</f>
        <v>13745</v>
      </c>
      <c r="D458">
        <f>Data!C458</f>
        <v>0.48988220200606486</v>
      </c>
      <c r="E458">
        <f t="shared" si="51"/>
        <v>0.48983855452495489</v>
      </c>
      <c r="G458">
        <f t="shared" si="52"/>
        <v>1.9051026072447683E-7</v>
      </c>
    </row>
    <row r="459" spans="1:7" x14ac:dyDescent="0.25">
      <c r="A459">
        <f t="shared" si="49"/>
        <v>1111</v>
      </c>
      <c r="B459">
        <f>Data!A459</f>
        <v>13776</v>
      </c>
      <c r="D459">
        <f>Data!C459</f>
        <v>0.48996967576393752</v>
      </c>
      <c r="E459">
        <f t="shared" si="51"/>
        <v>0.49020601855936913</v>
      </c>
      <c r="G459">
        <f t="shared" si="52"/>
        <v>5.5857916952427834E-6</v>
      </c>
    </row>
    <row r="460" spans="1:7" x14ac:dyDescent="0.25">
      <c r="A460">
        <f t="shared" si="49"/>
        <v>1141</v>
      </c>
      <c r="B460">
        <f>Data!A460</f>
        <v>13806</v>
      </c>
      <c r="D460">
        <f>Data!C460</f>
        <v>0.49052367623046417</v>
      </c>
      <c r="E460">
        <f t="shared" si="51"/>
        <v>0.49053041230653305</v>
      </c>
      <c r="G460">
        <f t="shared" si="52"/>
        <v>4.5374720805745967E-9</v>
      </c>
    </row>
    <row r="461" spans="1:7" x14ac:dyDescent="0.25">
      <c r="A461">
        <f t="shared" si="49"/>
        <v>1170</v>
      </c>
      <c r="B461">
        <f>Data!A461</f>
        <v>13835</v>
      </c>
      <c r="D461">
        <f>Data!C461</f>
        <v>0.49052367623046417</v>
      </c>
      <c r="E461">
        <f t="shared" si="51"/>
        <v>0.49081732882476187</v>
      </c>
      <c r="G461">
        <f t="shared" si="52"/>
        <v>8.6231846137769451E-6</v>
      </c>
    </row>
    <row r="462" spans="1:7" x14ac:dyDescent="0.25">
      <c r="A462">
        <f t="shared" si="49"/>
        <v>1200</v>
      </c>
      <c r="B462">
        <f>Data!A462</f>
        <v>13865</v>
      </c>
      <c r="D462">
        <f>Data!C462</f>
        <v>0.49163167716351769</v>
      </c>
      <c r="E462">
        <f t="shared" si="51"/>
        <v>0.49108891302917829</v>
      </c>
      <c r="G462">
        <f t="shared" si="52"/>
        <v>2.9459290552520022E-5</v>
      </c>
    </row>
    <row r="463" spans="1:7" x14ac:dyDescent="0.25">
      <c r="A463">
        <f t="shared" si="49"/>
        <v>1230</v>
      </c>
      <c r="B463">
        <f>Data!A463</f>
        <v>13895</v>
      </c>
      <c r="D463">
        <f>Data!C463</f>
        <v>0.49052367623046417</v>
      </c>
      <c r="E463">
        <f t="shared" si="51"/>
        <v>0.49133703576326676</v>
      </c>
      <c r="G463">
        <f t="shared" si="52"/>
        <v>6.6155372960085293E-5</v>
      </c>
    </row>
    <row r="464" spans="1:7" x14ac:dyDescent="0.25">
      <c r="A464">
        <f t="shared" si="49"/>
        <v>1261</v>
      </c>
      <c r="B464">
        <f>Data!A464</f>
        <v>13926</v>
      </c>
      <c r="D464">
        <f>Data!C464</f>
        <v>0.4915733613249359</v>
      </c>
      <c r="E464">
        <f t="shared" si="51"/>
        <v>0.49157093300062044</v>
      </c>
      <c r="G464">
        <f t="shared" si="52"/>
        <v>5.8967589810646613E-10</v>
      </c>
    </row>
    <row r="465" spans="1:7" x14ac:dyDescent="0.25">
      <c r="A465">
        <f t="shared" si="49"/>
        <v>1291</v>
      </c>
      <c r="B465">
        <f>Data!A465</f>
        <v>13956</v>
      </c>
      <c r="D465">
        <f>Data!C465</f>
        <v>0.49186494051784468</v>
      </c>
      <c r="E465">
        <f t="shared" si="51"/>
        <v>0.49177741525240704</v>
      </c>
      <c r="G465">
        <f t="shared" si="52"/>
        <v>7.6606720899309236E-7</v>
      </c>
    </row>
    <row r="466" spans="1:7" x14ac:dyDescent="0.25">
      <c r="A466">
        <f t="shared" si="49"/>
        <v>1320</v>
      </c>
      <c r="B466">
        <f>Data!A466</f>
        <v>13985</v>
      </c>
      <c r="D466">
        <f>Data!C466</f>
        <v>0.4930604152087707</v>
      </c>
      <c r="E466">
        <f t="shared" si="51"/>
        <v>0.49196004259734388</v>
      </c>
      <c r="G466">
        <f t="shared" si="52"/>
        <v>1.2108198839782667E-4</v>
      </c>
    </row>
    <row r="467" spans="1:7" x14ac:dyDescent="0.25">
      <c r="A467">
        <f t="shared" si="49"/>
        <v>1350</v>
      </c>
      <c r="B467">
        <f>Data!A467</f>
        <v>14015</v>
      </c>
      <c r="D467">
        <f>Data!C467</f>
        <v>0.49279799393515278</v>
      </c>
      <c r="E467">
        <f t="shared" si="51"/>
        <v>0.49213291065835874</v>
      </c>
      <c r="G467">
        <f t="shared" si="52"/>
        <v>4.4233576507110146E-5</v>
      </c>
    </row>
    <row r="468" spans="1:7" x14ac:dyDescent="0.25">
      <c r="A468">
        <f t="shared" si="49"/>
        <v>1380</v>
      </c>
      <c r="B468">
        <f>Data!A468</f>
        <v>14045</v>
      </c>
      <c r="D468">
        <f>Data!C468</f>
        <v>0.49227315138791705</v>
      </c>
      <c r="E468">
        <f t="shared" si="51"/>
        <v>0.4922908450862013</v>
      </c>
      <c r="G468">
        <f t="shared" si="52"/>
        <v>3.1306695897403776E-8</v>
      </c>
    </row>
    <row r="469" spans="1:7" x14ac:dyDescent="0.25">
      <c r="A469">
        <f t="shared" si="49"/>
        <v>1410</v>
      </c>
      <c r="B469">
        <f>Data!A469</f>
        <v>14075</v>
      </c>
      <c r="D469">
        <f>Data!C469</f>
        <v>0.49332283648238862</v>
      </c>
      <c r="E469">
        <f t="shared" si="51"/>
        <v>0.49243513595955013</v>
      </c>
      <c r="G469">
        <f t="shared" si="52"/>
        <v>7.880122182477214E-5</v>
      </c>
    </row>
    <row r="470" spans="1:7" x14ac:dyDescent="0.25">
      <c r="A470">
        <f t="shared" si="49"/>
        <v>1441</v>
      </c>
      <c r="B470">
        <f>Data!A470</f>
        <v>14106</v>
      </c>
      <c r="D470">
        <f>Data!C470</f>
        <v>0.49209820387217174</v>
      </c>
      <c r="E470">
        <f t="shared" si="51"/>
        <v>0.49257115427635456</v>
      </c>
      <c r="G470">
        <f t="shared" si="52"/>
        <v>2.2368208481669835E-5</v>
      </c>
    </row>
    <row r="471" spans="1:7" x14ac:dyDescent="0.25">
      <c r="A471">
        <f t="shared" si="49"/>
        <v>1471</v>
      </c>
      <c r="B471">
        <f>Data!A471</f>
        <v>14136</v>
      </c>
      <c r="D471">
        <f>Data!C471</f>
        <v>0.49390599486820619</v>
      </c>
      <c r="E471">
        <f t="shared" si="51"/>
        <v>0.49269122994999559</v>
      </c>
      <c r="G471">
        <f t="shared" si="52"/>
        <v>1.4756538065152007E-4</v>
      </c>
    </row>
    <row r="472" spans="1:7" x14ac:dyDescent="0.25">
      <c r="A472">
        <f t="shared" si="49"/>
        <v>1500</v>
      </c>
      <c r="B472">
        <f>Data!A472</f>
        <v>14165</v>
      </c>
      <c r="D472">
        <f>Data!C472</f>
        <v>0.49294378353160723</v>
      </c>
      <c r="E472">
        <f t="shared" si="51"/>
        <v>0.49279743327390751</v>
      </c>
      <c r="G472">
        <f t="shared" si="52"/>
        <v>2.1418397928772173E-6</v>
      </c>
    </row>
    <row r="473" spans="1:7" x14ac:dyDescent="0.25">
      <c r="A473">
        <f t="shared" si="49"/>
        <v>1530</v>
      </c>
      <c r="B473">
        <f>Data!A473</f>
        <v>14195</v>
      </c>
      <c r="D473">
        <f>Data!C473</f>
        <v>0.49370188943317006</v>
      </c>
      <c r="E473">
        <f t="shared" si="51"/>
        <v>0.49289796127908847</v>
      </c>
      <c r="G473">
        <f t="shared" si="52"/>
        <v>6.463004769250329E-5</v>
      </c>
    </row>
    <row r="474" spans="1:7" x14ac:dyDescent="0.25">
      <c r="A474">
        <f t="shared" si="49"/>
        <v>1560</v>
      </c>
      <c r="B474">
        <f>Data!A474</f>
        <v>14225</v>
      </c>
      <c r="D474">
        <f>Data!C474</f>
        <v>0.49393515278749711</v>
      </c>
      <c r="E474">
        <f t="shared" si="51"/>
        <v>0.49298980492497185</v>
      </c>
      <c r="G474">
        <f t="shared" si="52"/>
        <v>8.9368258118107551E-5</v>
      </c>
    </row>
    <row r="475" spans="1:7" x14ac:dyDescent="0.25">
      <c r="A475">
        <f t="shared" si="49"/>
        <v>1591</v>
      </c>
      <c r="B475">
        <f>Data!A475</f>
        <v>14256</v>
      </c>
      <c r="D475">
        <f>Data!C475</f>
        <v>0.49180662467926289</v>
      </c>
      <c r="E475">
        <f t="shared" si="51"/>
        <v>0.49307638294499706</v>
      </c>
      <c r="G475">
        <f t="shared" si="52"/>
        <v>1.6122860534002384E-4</v>
      </c>
    </row>
    <row r="476" spans="1:7" x14ac:dyDescent="0.25">
      <c r="A476">
        <f t="shared" si="49"/>
        <v>1621</v>
      </c>
      <c r="B476">
        <f>Data!A476</f>
        <v>14286</v>
      </c>
      <c r="D476">
        <f>Data!C476</f>
        <v>0.49288546769302544</v>
      </c>
      <c r="E476">
        <f t="shared" si="51"/>
        <v>0.49315281319587262</v>
      </c>
      <c r="G476">
        <f t="shared" si="52"/>
        <v>7.1473617892612992E-6</v>
      </c>
    </row>
    <row r="477" spans="1:7" x14ac:dyDescent="0.25">
      <c r="A477">
        <f t="shared" si="49"/>
        <v>1651</v>
      </c>
      <c r="B477">
        <f>Data!A477</f>
        <v>14316</v>
      </c>
      <c r="D477">
        <f>Data!C477</f>
        <v>0.49393515278749711</v>
      </c>
      <c r="E477">
        <f t="shared" si="51"/>
        <v>0.49322264083130174</v>
      </c>
      <c r="G477">
        <f t="shared" si="52"/>
        <v>5.0767328772135551E-5</v>
      </c>
    </row>
    <row r="478" spans="1:7" x14ac:dyDescent="0.25">
      <c r="A478">
        <f t="shared" si="49"/>
        <v>1680</v>
      </c>
      <c r="B478">
        <f>Data!A478</f>
        <v>14345</v>
      </c>
      <c r="D478">
        <f>Data!C478</f>
        <v>0.49390599486820619</v>
      </c>
      <c r="E478">
        <f t="shared" si="51"/>
        <v>0.49328440127584988</v>
      </c>
      <c r="G478">
        <f t="shared" si="52"/>
        <v>3.8637859405841816E-5</v>
      </c>
    </row>
    <row r="479" spans="1:7" x14ac:dyDescent="0.25">
      <c r="A479">
        <f t="shared" si="49"/>
        <v>1710</v>
      </c>
      <c r="B479">
        <f>Data!A479</f>
        <v>14375</v>
      </c>
      <c r="D479">
        <f>Data!C479</f>
        <v>0.49288546769302544</v>
      </c>
      <c r="E479">
        <f t="shared" si="51"/>
        <v>0.4933428613509287</v>
      </c>
      <c r="G479">
        <f t="shared" si="52"/>
        <v>2.0920895829012448E-5</v>
      </c>
    </row>
    <row r="480" spans="1:7" x14ac:dyDescent="0.25">
      <c r="A480">
        <f t="shared" si="49"/>
        <v>1740</v>
      </c>
      <c r="B480">
        <f>Data!A480</f>
        <v>14405</v>
      </c>
      <c r="D480">
        <f>Data!C480</f>
        <v>0.49367273151387919</v>
      </c>
      <c r="E480">
        <f t="shared" si="51"/>
        <v>0.49339627120845236</v>
      </c>
      <c r="G480">
        <f t="shared" si="52"/>
        <v>7.6430300476695505E-6</v>
      </c>
    </row>
    <row r="481" spans="1:13" x14ac:dyDescent="0.25">
      <c r="A481">
        <f t="shared" si="49"/>
        <v>1771</v>
      </c>
      <c r="B481">
        <f>Data!A481</f>
        <v>14436</v>
      </c>
      <c r="D481">
        <f>Data!C481</f>
        <v>0.49393515278749711</v>
      </c>
      <c r="E481">
        <f t="shared" si="51"/>
        <v>0.49344661894530184</v>
      </c>
      <c r="G481">
        <f t="shared" si="52"/>
        <v>2.3866531497007411E-5</v>
      </c>
      <c r="M481" t="s">
        <v>13</v>
      </c>
    </row>
    <row r="482" spans="1:13" x14ac:dyDescent="0.25">
      <c r="A482">
        <f>B482-$B$482</f>
        <v>0</v>
      </c>
      <c r="B482">
        <f>Data!A482</f>
        <v>14475</v>
      </c>
      <c r="C482">
        <f>Data!C482</f>
        <v>0.49626778633076746</v>
      </c>
      <c r="F482">
        <f t="shared" ref="F482:F540" si="53">$O$500+($P$500*EXP(-$Q$500*A482))</f>
        <v>0.45646356805966776</v>
      </c>
    </row>
    <row r="483" spans="1:13" x14ac:dyDescent="0.25">
      <c r="A483">
        <f t="shared" ref="A483:A541" si="54">B483-$B$482</f>
        <v>30</v>
      </c>
      <c r="B483">
        <f>Data!A483</f>
        <v>14505</v>
      </c>
      <c r="C483">
        <f>Data!C483</f>
        <v>0.48553767203172388</v>
      </c>
      <c r="F483">
        <f t="shared" si="53"/>
        <v>0.45223265581530847</v>
      </c>
    </row>
    <row r="484" spans="1:13" x14ac:dyDescent="0.25">
      <c r="A484">
        <f t="shared" si="54"/>
        <v>60</v>
      </c>
      <c r="B484">
        <f>Data!A484</f>
        <v>14535</v>
      </c>
      <c r="C484">
        <f>Data!C484</f>
        <v>0.47125029157919296</v>
      </c>
      <c r="F484">
        <f t="shared" si="53"/>
        <v>0.44812443525750606</v>
      </c>
    </row>
    <row r="485" spans="1:13" x14ac:dyDescent="0.25">
      <c r="A485">
        <f t="shared" si="54"/>
        <v>90</v>
      </c>
      <c r="B485">
        <f>Data!A485</f>
        <v>14565</v>
      </c>
      <c r="C485">
        <f>Data!C485</f>
        <v>0.45987870305574996</v>
      </c>
      <c r="F485">
        <f t="shared" si="53"/>
        <v>0.44413534846563241</v>
      </c>
    </row>
    <row r="486" spans="1:13" x14ac:dyDescent="0.25">
      <c r="A486">
        <f t="shared" si="54"/>
        <v>121</v>
      </c>
      <c r="B486">
        <f>Data!A486</f>
        <v>14596</v>
      </c>
      <c r="C486">
        <f>Data!C486</f>
        <v>0.45212269652437603</v>
      </c>
      <c r="F486">
        <f t="shared" si="53"/>
        <v>0.44013477991734373</v>
      </c>
    </row>
    <row r="487" spans="1:13" x14ac:dyDescent="0.25">
      <c r="A487">
        <f t="shared" si="54"/>
        <v>151</v>
      </c>
      <c r="B487">
        <f>Data!A487</f>
        <v>14626</v>
      </c>
      <c r="C487">
        <f>Data!C487</f>
        <v>0.44524142757172847</v>
      </c>
      <c r="F487">
        <f t="shared" si="53"/>
        <v>0.43637738412544291</v>
      </c>
    </row>
    <row r="488" spans="1:13" x14ac:dyDescent="0.25">
      <c r="A488">
        <f t="shared" si="54"/>
        <v>180</v>
      </c>
      <c r="B488">
        <f>Data!A488</f>
        <v>14655</v>
      </c>
      <c r="C488">
        <f>Data!C488</f>
        <v>0.43903079076277118</v>
      </c>
      <c r="F488">
        <f t="shared" si="53"/>
        <v>0.43284884124951728</v>
      </c>
    </row>
    <row r="489" spans="1:13" x14ac:dyDescent="0.25">
      <c r="A489">
        <f t="shared" si="54"/>
        <v>210</v>
      </c>
      <c r="B489">
        <f>Data!A489</f>
        <v>14685</v>
      </c>
      <c r="C489">
        <f>Data!C489</f>
        <v>0.43419057616048523</v>
      </c>
      <c r="F489">
        <f t="shared" si="53"/>
        <v>0.42930272946722881</v>
      </c>
    </row>
    <row r="490" spans="1:13" x14ac:dyDescent="0.25">
      <c r="A490">
        <f t="shared" si="54"/>
        <v>240</v>
      </c>
      <c r="B490">
        <f>Data!A490</f>
        <v>14715</v>
      </c>
      <c r="C490">
        <f>Data!C490</f>
        <v>0.42946699323536275</v>
      </c>
      <c r="F490">
        <f t="shared" si="53"/>
        <v>0.42585945092991451</v>
      </c>
    </row>
    <row r="491" spans="1:13" x14ac:dyDescent="0.25">
      <c r="A491">
        <f t="shared" si="54"/>
        <v>271</v>
      </c>
      <c r="B491">
        <f>Data!A491</f>
        <v>14746</v>
      </c>
      <c r="C491">
        <f>Data!C491</f>
        <v>0.42538488453463957</v>
      </c>
      <c r="F491">
        <f t="shared" si="53"/>
        <v>0.42240626163169237</v>
      </c>
    </row>
    <row r="492" spans="1:13" x14ac:dyDescent="0.25">
      <c r="A492">
        <f t="shared" si="54"/>
        <v>301</v>
      </c>
      <c r="B492">
        <f>Data!A492</f>
        <v>14776</v>
      </c>
      <c r="C492">
        <f>Data!C492</f>
        <v>0.42074877536738986</v>
      </c>
      <c r="F492">
        <f t="shared" si="53"/>
        <v>0.41916297288881432</v>
      </c>
    </row>
    <row r="493" spans="1:13" x14ac:dyDescent="0.25">
      <c r="A493">
        <f t="shared" si="54"/>
        <v>331</v>
      </c>
      <c r="B493">
        <f>Data!A493</f>
        <v>14806</v>
      </c>
      <c r="C493">
        <f>Data!C493</f>
        <v>0.417074877536739</v>
      </c>
      <c r="F493">
        <f t="shared" si="53"/>
        <v>0.41601373586406998</v>
      </c>
      <c r="G493">
        <f t="shared" ref="G493:G540" si="55">POWER((C493-F493),2)</f>
        <v>1.1260216494748041E-6</v>
      </c>
    </row>
    <row r="494" spans="1:13" x14ac:dyDescent="0.25">
      <c r="A494">
        <f t="shared" si="54"/>
        <v>360</v>
      </c>
      <c r="B494">
        <f>Data!A494</f>
        <v>14835</v>
      </c>
      <c r="C494">
        <f>Data!C494</f>
        <v>0.41412992768836021</v>
      </c>
      <c r="F494">
        <f t="shared" si="53"/>
        <v>0.41305631043334595</v>
      </c>
      <c r="G494">
        <f t="shared" si="55"/>
        <v>1.1526540102643516E-6</v>
      </c>
    </row>
    <row r="495" spans="1:13" x14ac:dyDescent="0.25">
      <c r="A495">
        <f t="shared" si="54"/>
        <v>390</v>
      </c>
      <c r="B495">
        <f>Data!A495</f>
        <v>14865</v>
      </c>
      <c r="C495">
        <f>Data!C495</f>
        <v>0.41001866106834622</v>
      </c>
      <c r="F495">
        <f t="shared" si="53"/>
        <v>0.41008415973718104</v>
      </c>
      <c r="G495">
        <f t="shared" si="55"/>
        <v>4.2900756191331623E-9</v>
      </c>
    </row>
    <row r="496" spans="1:13" x14ac:dyDescent="0.25">
      <c r="A496">
        <f t="shared" si="54"/>
        <v>420</v>
      </c>
      <c r="B496">
        <f>Data!A496</f>
        <v>14895</v>
      </c>
      <c r="C496">
        <f>Data!C496</f>
        <v>0.40707371121996738</v>
      </c>
      <c r="F496">
        <f t="shared" si="53"/>
        <v>0.40719819806138635</v>
      </c>
      <c r="G496">
        <f t="shared" si="55"/>
        <v>1.54969736864716E-8</v>
      </c>
    </row>
    <row r="497" spans="1:17" x14ac:dyDescent="0.25">
      <c r="A497">
        <f t="shared" si="54"/>
        <v>451</v>
      </c>
      <c r="B497">
        <f>Data!A497</f>
        <v>14926</v>
      </c>
      <c r="C497">
        <f>Data!C497</f>
        <v>0.40395381385584322</v>
      </c>
      <c r="F497">
        <f t="shared" si="53"/>
        <v>0.40430392974532198</v>
      </c>
      <c r="G497">
        <f t="shared" si="55"/>
        <v>1.2258113606549811E-7</v>
      </c>
    </row>
    <row r="498" spans="1:17" x14ac:dyDescent="0.25">
      <c r="A498">
        <f t="shared" si="54"/>
        <v>481</v>
      </c>
      <c r="B498">
        <f>Data!A498</f>
        <v>14956</v>
      </c>
      <c r="C498">
        <f>Data!C498</f>
        <v>0.40130044320037322</v>
      </c>
      <c r="F498">
        <f t="shared" si="53"/>
        <v>0.40158558822457391</v>
      </c>
      <c r="G498">
        <f t="shared" si="55"/>
        <v>8.130768482640847E-8</v>
      </c>
      <c r="O498" t="s">
        <v>7</v>
      </c>
    </row>
    <row r="499" spans="1:17" x14ac:dyDescent="0.25">
      <c r="A499">
        <f t="shared" si="54"/>
        <v>511</v>
      </c>
      <c r="B499">
        <f>Data!A499</f>
        <v>14986</v>
      </c>
      <c r="C499">
        <f>Data!C499</f>
        <v>0.39835549335199444</v>
      </c>
      <c r="F499">
        <f t="shared" si="53"/>
        <v>0.39894607554416939</v>
      </c>
      <c r="G499">
        <f t="shared" si="55"/>
        <v>3.4878732571416813E-7</v>
      </c>
      <c r="O499" t="s">
        <v>4</v>
      </c>
      <c r="P499" t="s">
        <v>5</v>
      </c>
      <c r="Q499" t="s">
        <v>6</v>
      </c>
    </row>
    <row r="500" spans="1:17" x14ac:dyDescent="0.25">
      <c r="A500">
        <f t="shared" si="54"/>
        <v>540</v>
      </c>
      <c r="B500">
        <f>Data!A500</f>
        <v>15015</v>
      </c>
      <c r="C500">
        <f>Data!C500</f>
        <v>0.39646022859808727</v>
      </c>
      <c r="F500">
        <f t="shared" si="53"/>
        <v>0.39646732851293232</v>
      </c>
      <c r="G500">
        <f t="shared" si="55"/>
        <v>5.0408790806868562E-11</v>
      </c>
      <c r="O500">
        <v>0.31056437210098836</v>
      </c>
      <c r="P500">
        <v>0.1458991959586794</v>
      </c>
      <c r="Q500">
        <v>9.8092166538137505E-4</v>
      </c>
    </row>
    <row r="501" spans="1:17" x14ac:dyDescent="0.25">
      <c r="A501">
        <f t="shared" si="54"/>
        <v>570</v>
      </c>
      <c r="B501">
        <f>Data!A501</f>
        <v>15045</v>
      </c>
      <c r="C501">
        <f>Data!C501</f>
        <v>0.39374854210403548</v>
      </c>
      <c r="F501">
        <f t="shared" si="53"/>
        <v>0.39397623959553429</v>
      </c>
      <c r="G501">
        <f t="shared" si="55"/>
        <v>5.1846147634851926E-8</v>
      </c>
      <c r="Q501">
        <f>1/Q500</f>
        <v>1019.4493967173286</v>
      </c>
    </row>
    <row r="502" spans="1:17" x14ac:dyDescent="0.25">
      <c r="A502">
        <f t="shared" si="54"/>
        <v>600</v>
      </c>
      <c r="B502">
        <f>Data!A502</f>
        <v>15075</v>
      </c>
      <c r="C502">
        <f>Data!C502</f>
        <v>0.39109517144856543</v>
      </c>
      <c r="F502">
        <f t="shared" si="53"/>
        <v>0.39155738944911195</v>
      </c>
      <c r="G502">
        <f t="shared" si="55"/>
        <v>2.1364548002922417E-7</v>
      </c>
      <c r="O502">
        <f>SUM(G482:G541)</f>
        <v>1.4080702035724473E-5</v>
      </c>
    </row>
    <row r="503" spans="1:17" x14ac:dyDescent="0.25">
      <c r="A503">
        <f t="shared" si="54"/>
        <v>630</v>
      </c>
      <c r="B503">
        <f>Data!A503</f>
        <v>15105</v>
      </c>
      <c r="C503">
        <f>Data!C503</f>
        <v>0.38800443200373219</v>
      </c>
      <c r="F503">
        <f t="shared" si="53"/>
        <v>0.38920868323072516</v>
      </c>
      <c r="G503">
        <f t="shared" si="55"/>
        <v>1.4502210177140725E-6</v>
      </c>
    </row>
    <row r="504" spans="1:17" x14ac:dyDescent="0.25">
      <c r="A504">
        <f t="shared" si="54"/>
        <v>661</v>
      </c>
      <c r="B504">
        <f>Data!A504</f>
        <v>15136</v>
      </c>
      <c r="C504">
        <f>Data!C504</f>
        <v>0.38642990436202473</v>
      </c>
      <c r="F504">
        <f t="shared" si="53"/>
        <v>0.38685321675012874</v>
      </c>
      <c r="G504">
        <f t="shared" si="55"/>
        <v>1.7919337792231356E-7</v>
      </c>
    </row>
    <row r="505" spans="1:17" x14ac:dyDescent="0.25">
      <c r="A505">
        <f t="shared" si="54"/>
        <v>691</v>
      </c>
      <c r="B505">
        <f>Data!A505</f>
        <v>15166</v>
      </c>
      <c r="C505">
        <f>Data!C505</f>
        <v>0.38412642873804531</v>
      </c>
      <c r="F505">
        <f t="shared" si="53"/>
        <v>0.38464092623808582</v>
      </c>
      <c r="G505">
        <f t="shared" si="55"/>
        <v>2.6470767754793628E-7</v>
      </c>
    </row>
    <row r="506" spans="1:17" x14ac:dyDescent="0.25">
      <c r="A506">
        <f t="shared" si="54"/>
        <v>720</v>
      </c>
      <c r="B506">
        <f>Data!A506</f>
        <v>15195</v>
      </c>
      <c r="C506">
        <f>Data!C506</f>
        <v>0.38214369022626549</v>
      </c>
      <c r="F506">
        <f t="shared" si="53"/>
        <v>0.38256338041696858</v>
      </c>
      <c r="G506">
        <f t="shared" si="55"/>
        <v>1.761398561723982E-7</v>
      </c>
    </row>
    <row r="507" spans="1:17" x14ac:dyDescent="0.25">
      <c r="A507">
        <f t="shared" si="54"/>
        <v>750</v>
      </c>
      <c r="B507">
        <f>Data!A507</f>
        <v>15225</v>
      </c>
      <c r="C507">
        <f>Data!C507</f>
        <v>0.38135642640541173</v>
      </c>
      <c r="F507">
        <f t="shared" si="53"/>
        <v>0.38047549032364636</v>
      </c>
      <c r="G507">
        <f t="shared" si="55"/>
        <v>7.760483801561246E-7</v>
      </c>
    </row>
    <row r="508" spans="1:17" x14ac:dyDescent="0.25">
      <c r="A508">
        <f t="shared" si="54"/>
        <v>780</v>
      </c>
      <c r="B508">
        <f>Data!A508</f>
        <v>15255</v>
      </c>
      <c r="C508">
        <f>Data!C508</f>
        <v>0.37879052950781433</v>
      </c>
      <c r="F508">
        <f t="shared" si="53"/>
        <v>0.37844814668983451</v>
      </c>
      <c r="G508">
        <f t="shared" si="55"/>
        <v>1.1722599404780594E-7</v>
      </c>
    </row>
    <row r="509" spans="1:17" x14ac:dyDescent="0.25">
      <c r="A509">
        <f t="shared" si="54"/>
        <v>811</v>
      </c>
      <c r="B509">
        <f>Data!A509</f>
        <v>15286</v>
      </c>
      <c r="C509">
        <f>Data!C509</f>
        <v>0.3756997900629811</v>
      </c>
      <c r="F509">
        <f t="shared" si="53"/>
        <v>0.3764149677691544</v>
      </c>
      <c r="G509">
        <f t="shared" si="55"/>
        <v>5.1147915140729988E-7</v>
      </c>
    </row>
    <row r="510" spans="1:17" x14ac:dyDescent="0.25">
      <c r="A510">
        <f t="shared" si="54"/>
        <v>841</v>
      </c>
      <c r="B510">
        <f>Data!A510</f>
        <v>15316</v>
      </c>
      <c r="C510">
        <f>Data!C510</f>
        <v>0.37371705155120127</v>
      </c>
      <c r="F510">
        <f t="shared" si="53"/>
        <v>0.37450537471293421</v>
      </c>
      <c r="G510">
        <f t="shared" si="55"/>
        <v>6.214534073246191E-7</v>
      </c>
    </row>
    <row r="511" spans="1:17" x14ac:dyDescent="0.25">
      <c r="A511">
        <f t="shared" si="54"/>
        <v>871</v>
      </c>
      <c r="B511">
        <f>Data!A511</f>
        <v>15346</v>
      </c>
      <c r="C511">
        <f>Data!C511</f>
        <v>0.37228831350594827</v>
      </c>
      <c r="F511">
        <f t="shared" si="53"/>
        <v>0.37265115770310153</v>
      </c>
      <c r="G511">
        <f t="shared" si="55"/>
        <v>1.316559114077989E-7</v>
      </c>
    </row>
    <row r="512" spans="1:17" x14ac:dyDescent="0.25">
      <c r="A512">
        <f t="shared" si="54"/>
        <v>900</v>
      </c>
      <c r="B512">
        <f>Data!A512</f>
        <v>15375</v>
      </c>
      <c r="C512">
        <f>Data!C512</f>
        <v>0.37141357592722185</v>
      </c>
      <c r="F512">
        <f t="shared" si="53"/>
        <v>0.37090987608603898</v>
      </c>
      <c r="G512">
        <f t="shared" si="55"/>
        <v>2.5371353000764819E-7</v>
      </c>
    </row>
    <row r="513" spans="1:7" x14ac:dyDescent="0.25">
      <c r="A513">
        <f t="shared" si="54"/>
        <v>930</v>
      </c>
      <c r="B513">
        <f>Data!A513</f>
        <v>15405</v>
      </c>
      <c r="C513">
        <f>Data!C513</f>
        <v>0.36896431070678798</v>
      </c>
      <c r="F513">
        <f t="shared" si="53"/>
        <v>0.36915992448401169</v>
      </c>
      <c r="G513">
        <f t="shared" si="55"/>
        <v>3.8264749839728501E-8</v>
      </c>
    </row>
    <row r="514" spans="1:7" x14ac:dyDescent="0.25">
      <c r="A514">
        <f t="shared" si="54"/>
        <v>960</v>
      </c>
      <c r="B514">
        <f>Data!A514</f>
        <v>15435</v>
      </c>
      <c r="C514">
        <f>Data!C514</f>
        <v>0.36800209937018896</v>
      </c>
      <c r="F514">
        <f t="shared" si="53"/>
        <v>0.36746071950612719</v>
      </c>
      <c r="G514">
        <f t="shared" si="55"/>
        <v>2.9309215721154608E-7</v>
      </c>
    </row>
    <row r="515" spans="1:7" x14ac:dyDescent="0.25">
      <c r="A515">
        <f t="shared" si="54"/>
        <v>991</v>
      </c>
      <c r="B515">
        <f>Data!A515</f>
        <v>15466</v>
      </c>
      <c r="C515">
        <f>Data!C515</f>
        <v>0.36581525542337301</v>
      </c>
      <c r="F515">
        <f t="shared" si="53"/>
        <v>0.36575662372022744</v>
      </c>
      <c r="G515">
        <f t="shared" si="55"/>
        <v>3.4376766137505921E-9</v>
      </c>
    </row>
    <row r="516" spans="1:7" x14ac:dyDescent="0.25">
      <c r="A516">
        <f t="shared" si="54"/>
        <v>1021</v>
      </c>
      <c r="B516">
        <f>Data!A516</f>
        <v>15496</v>
      </c>
      <c r="C516">
        <f>Data!C516</f>
        <v>0.36426988570095642</v>
      </c>
      <c r="F516">
        <f t="shared" si="53"/>
        <v>0.36415611062873832</v>
      </c>
      <c r="G516">
        <f t="shared" si="55"/>
        <v>1.2944767058234555E-8</v>
      </c>
    </row>
    <row r="517" spans="1:7" x14ac:dyDescent="0.25">
      <c r="A517">
        <f t="shared" si="54"/>
        <v>1050</v>
      </c>
      <c r="B517">
        <f>Data!A517</f>
        <v>15525</v>
      </c>
      <c r="C517">
        <f>Data!C517</f>
        <v>0.36377420107301145</v>
      </c>
      <c r="F517">
        <f t="shared" si="53"/>
        <v>0.3626530805037318</v>
      </c>
      <c r="G517">
        <f t="shared" si="55"/>
        <v>1.2569113308619365E-6</v>
      </c>
    </row>
    <row r="518" spans="1:7" x14ac:dyDescent="0.25">
      <c r="A518">
        <f t="shared" si="54"/>
        <v>1080</v>
      </c>
      <c r="B518">
        <f>Data!A518</f>
        <v>15555</v>
      </c>
      <c r="C518">
        <f>Data!C518</f>
        <v>0.36193725215768602</v>
      </c>
      <c r="F518">
        <f t="shared" si="53"/>
        <v>0.36114256666761413</v>
      </c>
      <c r="G518">
        <f t="shared" si="55"/>
        <v>6.3152502813079868E-7</v>
      </c>
    </row>
    <row r="519" spans="1:7" x14ac:dyDescent="0.25">
      <c r="A519">
        <f t="shared" si="54"/>
        <v>1110</v>
      </c>
      <c r="B519">
        <f>Data!A519</f>
        <v>15585</v>
      </c>
      <c r="C519">
        <f>Data!C519</f>
        <v>0.35995451364590625</v>
      </c>
      <c r="F519">
        <f t="shared" si="53"/>
        <v>0.35967585603029073</v>
      </c>
      <c r="G519">
        <f t="shared" si="55"/>
        <v>7.7650066740526057E-8</v>
      </c>
    </row>
    <row r="520" spans="1:7" x14ac:dyDescent="0.25">
      <c r="A520">
        <f t="shared" si="54"/>
        <v>1141</v>
      </c>
      <c r="B520">
        <f>Data!A520</f>
        <v>15616</v>
      </c>
      <c r="C520">
        <f>Data!C520</f>
        <v>0.35852577560065313</v>
      </c>
      <c r="F520">
        <f t="shared" si="53"/>
        <v>0.35820492377154178</v>
      </c>
      <c r="G520">
        <f t="shared" si="55"/>
        <v>1.0294589624409639E-7</v>
      </c>
    </row>
    <row r="521" spans="1:7" x14ac:dyDescent="0.25">
      <c r="A521">
        <f t="shared" si="54"/>
        <v>1171</v>
      </c>
      <c r="B521">
        <f>Data!A521</f>
        <v>15646</v>
      </c>
      <c r="C521">
        <f>Data!C521</f>
        <v>0.35811756473058082</v>
      </c>
      <c r="F521">
        <f t="shared" si="53"/>
        <v>0.35682340146727864</v>
      </c>
      <c r="G521">
        <f t="shared" si="55"/>
        <v>1.6748585520809287E-6</v>
      </c>
    </row>
    <row r="522" spans="1:7" x14ac:dyDescent="0.25">
      <c r="A522">
        <f t="shared" si="54"/>
        <v>1201</v>
      </c>
      <c r="B522">
        <f>Data!A522</f>
        <v>15676</v>
      </c>
      <c r="C522">
        <f>Data!C522</f>
        <v>0.35482271985071145</v>
      </c>
      <c r="F522">
        <f t="shared" si="53"/>
        <v>0.35548194175276832</v>
      </c>
      <c r="G522">
        <f t="shared" si="55"/>
        <v>4.3457351615146601E-7</v>
      </c>
    </row>
    <row r="523" spans="1:7" x14ac:dyDescent="0.25">
      <c r="A523">
        <f t="shared" si="54"/>
        <v>1230</v>
      </c>
      <c r="B523">
        <f>Data!A523</f>
        <v>15705</v>
      </c>
      <c r="C523">
        <f>Data!C523</f>
        <v>0.35467693025425706</v>
      </c>
      <c r="F523">
        <f t="shared" si="53"/>
        <v>0.35422218675725259</v>
      </c>
      <c r="G523">
        <f t="shared" si="55"/>
        <v>2.0679164806785696E-7</v>
      </c>
    </row>
    <row r="524" spans="1:7" x14ac:dyDescent="0.25">
      <c r="A524">
        <f t="shared" si="54"/>
        <v>1260</v>
      </c>
      <c r="B524">
        <f>Data!A524</f>
        <v>15735</v>
      </c>
      <c r="C524">
        <f>Data!C524</f>
        <v>0.35292745509680434</v>
      </c>
      <c r="F524">
        <f t="shared" si="53"/>
        <v>0.3529561593375849</v>
      </c>
      <c r="G524">
        <f t="shared" si="55"/>
        <v>8.2393343878794299E-10</v>
      </c>
    </row>
    <row r="525" spans="1:7" x14ac:dyDescent="0.25">
      <c r="A525">
        <f t="shared" si="54"/>
        <v>1290</v>
      </c>
      <c r="B525">
        <f>Data!A525</f>
        <v>15765</v>
      </c>
      <c r="C525">
        <f>Data!C525</f>
        <v>0.35167366456729648</v>
      </c>
      <c r="F525">
        <f t="shared" si="53"/>
        <v>0.35172684528618747</v>
      </c>
      <c r="G525">
        <f t="shared" si="55"/>
        <v>2.8281888617623197E-9</v>
      </c>
    </row>
    <row r="526" spans="1:7" x14ac:dyDescent="0.25">
      <c r="A526">
        <f t="shared" si="54"/>
        <v>1321</v>
      </c>
      <c r="B526">
        <f>Data!A526</f>
        <v>15796</v>
      </c>
      <c r="C526">
        <f>Data!C526</f>
        <v>0.35015745276417076</v>
      </c>
      <c r="F526">
        <f t="shared" si="53"/>
        <v>0.35049399291004751</v>
      </c>
      <c r="G526">
        <f t="shared" si="55"/>
        <v>1.1325926978674512E-7</v>
      </c>
    </row>
    <row r="527" spans="1:7" x14ac:dyDescent="0.25">
      <c r="A527">
        <f t="shared" si="54"/>
        <v>1351</v>
      </c>
      <c r="B527">
        <f>Data!A527</f>
        <v>15826</v>
      </c>
      <c r="C527">
        <f>Data!C527</f>
        <v>0.34966176813622585</v>
      </c>
      <c r="F527">
        <f t="shared" si="53"/>
        <v>0.34933607891001756</v>
      </c>
      <c r="G527">
        <f t="shared" si="55"/>
        <v>1.0607347206815614E-7</v>
      </c>
    </row>
    <row r="528" spans="1:7" x14ac:dyDescent="0.25">
      <c r="A528">
        <f t="shared" si="54"/>
        <v>1381</v>
      </c>
      <c r="B528">
        <f>Data!A528</f>
        <v>15856</v>
      </c>
      <c r="C528">
        <f>Data!C528</f>
        <v>0.34840797760671799</v>
      </c>
      <c r="F528">
        <f t="shared" si="53"/>
        <v>0.34821174311093961</v>
      </c>
      <c r="G528">
        <f t="shared" si="55"/>
        <v>3.8507977333395099E-8</v>
      </c>
    </row>
    <row r="529" spans="1:13" x14ac:dyDescent="0.25">
      <c r="A529">
        <f t="shared" si="54"/>
        <v>1410</v>
      </c>
      <c r="B529">
        <f>Data!A529</f>
        <v>15885</v>
      </c>
      <c r="C529">
        <f>Data!C529</f>
        <v>0.34729997667366458</v>
      </c>
      <c r="F529">
        <f t="shared" si="53"/>
        <v>0.34715588759459071</v>
      </c>
      <c r="G529">
        <f t="shared" si="55"/>
        <v>2.0761662708356672E-8</v>
      </c>
    </row>
    <row r="530" spans="1:13" x14ac:dyDescent="0.25">
      <c r="A530">
        <f t="shared" si="54"/>
        <v>1440</v>
      </c>
      <c r="B530">
        <f>Data!A530</f>
        <v>15915</v>
      </c>
      <c r="C530">
        <f>Data!C530</f>
        <v>0.3462502915791929</v>
      </c>
      <c r="F530">
        <f t="shared" si="53"/>
        <v>0.34609477488643436</v>
      </c>
      <c r="G530">
        <f t="shared" si="55"/>
        <v>2.4185441726553945E-8</v>
      </c>
    </row>
    <row r="531" spans="1:13" x14ac:dyDescent="0.25">
      <c r="A531">
        <f t="shared" si="54"/>
        <v>1471</v>
      </c>
      <c r="B531">
        <f>Data!A531</f>
        <v>15946</v>
      </c>
      <c r="C531">
        <f>Data!C531</f>
        <v>0.3449090272918125</v>
      </c>
      <c r="F531">
        <f t="shared" si="53"/>
        <v>0.3450306079861083</v>
      </c>
      <c r="G531">
        <f t="shared" si="55"/>
        <v>1.4781865225448176E-8</v>
      </c>
    </row>
    <row r="532" spans="1:13" x14ac:dyDescent="0.25">
      <c r="A532">
        <f t="shared" si="54"/>
        <v>1501</v>
      </c>
      <c r="B532">
        <f>Data!A532</f>
        <v>15976</v>
      </c>
      <c r="C532">
        <f>Data!C532</f>
        <v>0.34348028924655938</v>
      </c>
      <c r="F532">
        <f t="shared" si="53"/>
        <v>0.34403112599126151</v>
      </c>
      <c r="G532">
        <f t="shared" si="55"/>
        <v>3.0342111931404205E-7</v>
      </c>
    </row>
    <row r="533" spans="1:13" x14ac:dyDescent="0.25">
      <c r="A533">
        <f t="shared" si="54"/>
        <v>1531</v>
      </c>
      <c r="B533">
        <f>Data!A533</f>
        <v>16006</v>
      </c>
      <c r="C533">
        <f>Data!C533</f>
        <v>0.34278049918357828</v>
      </c>
      <c r="F533">
        <f t="shared" si="53"/>
        <v>0.34306062784778019</v>
      </c>
      <c r="G533">
        <f t="shared" si="55"/>
        <v>7.8472068507544377E-8</v>
      </c>
    </row>
    <row r="534" spans="1:13" x14ac:dyDescent="0.25">
      <c r="A534">
        <f t="shared" si="54"/>
        <v>1561</v>
      </c>
      <c r="B534">
        <f>Data!A534</f>
        <v>16036</v>
      </c>
      <c r="C534">
        <f>Data!C534</f>
        <v>0.34199323536272458</v>
      </c>
      <c r="F534">
        <f t="shared" si="53"/>
        <v>0.34211827305664155</v>
      </c>
      <c r="G534">
        <f t="shared" si="55"/>
        <v>1.5634424900074864E-8</v>
      </c>
    </row>
    <row r="535" spans="1:13" x14ac:dyDescent="0.25">
      <c r="A535">
        <f t="shared" si="54"/>
        <v>1590</v>
      </c>
      <c r="B535">
        <f>Data!A535</f>
        <v>16065</v>
      </c>
      <c r="C535">
        <f>Data!C535</f>
        <v>0.341643340331234</v>
      </c>
      <c r="F535">
        <f t="shared" si="53"/>
        <v>0.34123331457235462</v>
      </c>
      <c r="G535">
        <f t="shared" si="55"/>
        <v>1.68121122944615E-7</v>
      </c>
    </row>
    <row r="536" spans="1:13" x14ac:dyDescent="0.25">
      <c r="A536">
        <f t="shared" si="54"/>
        <v>1620</v>
      </c>
      <c r="B536">
        <f>Data!A536</f>
        <v>16095</v>
      </c>
      <c r="C536">
        <f>Data!C536</f>
        <v>0.34001049685094475</v>
      </c>
      <c r="F536">
        <f t="shared" si="53"/>
        <v>0.34034394980669547</v>
      </c>
      <c r="G536">
        <f t="shared" si="55"/>
        <v>1.1119087369888673E-7</v>
      </c>
    </row>
    <row r="537" spans="1:13" x14ac:dyDescent="0.25">
      <c r="A537">
        <f t="shared" si="54"/>
        <v>1651</v>
      </c>
      <c r="B537">
        <f>Data!A537</f>
        <v>16126</v>
      </c>
      <c r="C537">
        <f>Data!C537</f>
        <v>0.33939818054583626</v>
      </c>
      <c r="F537">
        <f t="shared" si="53"/>
        <v>0.3394520251895875</v>
      </c>
      <c r="G537">
        <f t="shared" si="55"/>
        <v>2.8992456606983894E-9</v>
      </c>
    </row>
    <row r="538" spans="1:13" x14ac:dyDescent="0.25">
      <c r="A538">
        <f t="shared" si="54"/>
        <v>1681</v>
      </c>
      <c r="B538">
        <f>Data!A538</f>
        <v>16156</v>
      </c>
      <c r="C538">
        <f>Data!C538</f>
        <v>0.33884418007930955</v>
      </c>
      <c r="F538">
        <f t="shared" si="53"/>
        <v>0.33861431580839274</v>
      </c>
      <c r="G538">
        <f t="shared" si="55"/>
        <v>5.2837583044118025E-8</v>
      </c>
    </row>
    <row r="539" spans="1:13" x14ac:dyDescent="0.25">
      <c r="A539">
        <f t="shared" si="54"/>
        <v>1711</v>
      </c>
      <c r="B539">
        <f>Data!A539</f>
        <v>16186</v>
      </c>
      <c r="C539">
        <f>Data!C539</f>
        <v>0.3371238628411477</v>
      </c>
      <c r="F539">
        <f t="shared" si="53"/>
        <v>0.33780089905509647</v>
      </c>
      <c r="G539">
        <f t="shared" si="55"/>
        <v>4.5837803499808107E-7</v>
      </c>
    </row>
    <row r="540" spans="1:13" x14ac:dyDescent="0.25">
      <c r="A540">
        <f t="shared" si="54"/>
        <v>1741</v>
      </c>
      <c r="B540">
        <f>Data!A540</f>
        <v>16216</v>
      </c>
      <c r="C540">
        <f>Data!C540</f>
        <v>0.33654070445533008</v>
      </c>
      <c r="F540">
        <f t="shared" si="53"/>
        <v>0.33701107047086903</v>
      </c>
      <c r="G540">
        <f t="shared" si="55"/>
        <v>2.2124418857399607E-7</v>
      </c>
    </row>
    <row r="541" spans="1:13" x14ac:dyDescent="0.25">
      <c r="A541">
        <f t="shared" si="54"/>
        <v>1770</v>
      </c>
      <c r="B541">
        <f>Data!A541</f>
        <v>16245</v>
      </c>
      <c r="C541">
        <f>Data!C541</f>
        <v>0.33639491485887568</v>
      </c>
      <c r="F541">
        <f t="shared" ref="F541" si="56">$O$500+($P$500*EXP(-$Q$500*A541))</f>
        <v>0.33626934823067134</v>
      </c>
      <c r="G541">
        <f t="shared" ref="G541" si="57">POWER((C541-F541),2)</f>
        <v>1.5766978118607778E-8</v>
      </c>
      <c r="M541" t="s">
        <v>23</v>
      </c>
    </row>
    <row r="542" spans="1:13" x14ac:dyDescent="0.25">
      <c r="A542">
        <f>B542-$B$542</f>
        <v>0</v>
      </c>
      <c r="B542">
        <f>Data!A542</f>
        <v>16280</v>
      </c>
      <c r="D542">
        <f>Data!C542</f>
        <v>0.33441217634709586</v>
      </c>
      <c r="E542">
        <f t="shared" ref="E542:E563" si="58">$P$560-($Q$560*EXP(-$R$560*A542))</f>
        <v>0.38614097429934763</v>
      </c>
    </row>
    <row r="543" spans="1:13" x14ac:dyDescent="0.25">
      <c r="A543">
        <f>B543-$B$542</f>
        <v>30</v>
      </c>
      <c r="B543">
        <f>Data!A543</f>
        <v>16310</v>
      </c>
      <c r="D543">
        <f>Data!C543</f>
        <v>0.36820620480522515</v>
      </c>
      <c r="E543">
        <f t="shared" si="58"/>
        <v>0.39696440307309966</v>
      </c>
    </row>
    <row r="544" spans="1:13" x14ac:dyDescent="0.25">
      <c r="A544">
        <f t="shared" ref="A544:A601" si="59">B544-$B$542</f>
        <v>60</v>
      </c>
      <c r="B544">
        <f>Data!A544</f>
        <v>16340</v>
      </c>
      <c r="D544">
        <f>Data!C544</f>
        <v>0.40089223233030097</v>
      </c>
      <c r="E544">
        <f t="shared" si="58"/>
        <v>0.40673768954357642</v>
      </c>
    </row>
    <row r="545" spans="1:18" x14ac:dyDescent="0.25">
      <c r="A545">
        <f t="shared" si="59"/>
        <v>91</v>
      </c>
      <c r="B545">
        <f>Data!A545</f>
        <v>16371</v>
      </c>
      <c r="D545">
        <f>Data!C545</f>
        <v>0.41439234896197813</v>
      </c>
      <c r="E545">
        <f t="shared" si="58"/>
        <v>0.41584166061588007</v>
      </c>
    </row>
    <row r="546" spans="1:18" x14ac:dyDescent="0.25">
      <c r="A546">
        <f t="shared" si="59"/>
        <v>121</v>
      </c>
      <c r="B546">
        <f>Data!A546</f>
        <v>16401</v>
      </c>
      <c r="D546">
        <f>Data!C546</f>
        <v>0.42200256589689761</v>
      </c>
      <c r="E546">
        <f t="shared" si="58"/>
        <v>0.42378338269674587</v>
      </c>
      <c r="G546">
        <f t="shared" ref="G546:G563" si="60">100*POWER((D546-E546),2)</f>
        <v>3.1713084746218029E-4</v>
      </c>
    </row>
    <row r="547" spans="1:18" x14ac:dyDescent="0.25">
      <c r="A547">
        <f t="shared" si="59"/>
        <v>151</v>
      </c>
      <c r="B547">
        <f>Data!A547</f>
        <v>16431</v>
      </c>
      <c r="D547">
        <f>Data!C547</f>
        <v>0.42949615115465367</v>
      </c>
      <c r="E547">
        <f t="shared" si="58"/>
        <v>0.43095455983364739</v>
      </c>
      <c r="G547">
        <f t="shared" si="60"/>
        <v>2.1269558749641978E-4</v>
      </c>
    </row>
    <row r="548" spans="1:18" x14ac:dyDescent="0.25">
      <c r="A548">
        <f t="shared" si="59"/>
        <v>180</v>
      </c>
      <c r="B548">
        <f>Data!A548</f>
        <v>16460</v>
      </c>
      <c r="D548">
        <f>Data!C548</f>
        <v>0.43719384184744581</v>
      </c>
      <c r="E548">
        <f t="shared" si="58"/>
        <v>0.43722458583061813</v>
      </c>
      <c r="G548">
        <f t="shared" si="60"/>
        <v>9.4519250129996153E-8</v>
      </c>
    </row>
    <row r="549" spans="1:18" x14ac:dyDescent="0.25">
      <c r="A549">
        <f t="shared" si="59"/>
        <v>210</v>
      </c>
      <c r="B549">
        <f>Data!A549</f>
        <v>16490</v>
      </c>
      <c r="D549">
        <f>Data!C549</f>
        <v>0.44503732213669234</v>
      </c>
      <c r="E549">
        <f t="shared" si="58"/>
        <v>0.44309163131821966</v>
      </c>
      <c r="G549">
        <f t="shared" si="60"/>
        <v>3.7857127610888816E-4</v>
      </c>
    </row>
    <row r="550" spans="1:18" x14ac:dyDescent="0.25">
      <c r="A550">
        <f t="shared" si="59"/>
        <v>241</v>
      </c>
      <c r="B550">
        <f>Data!A550</f>
        <v>16521</v>
      </c>
      <c r="D550">
        <f>Data!C550</f>
        <v>0.44868206204805228</v>
      </c>
      <c r="E550">
        <f t="shared" si="58"/>
        <v>0.44855687707361269</v>
      </c>
      <c r="G550">
        <f t="shared" si="60"/>
        <v>1.5671277825439548E-6</v>
      </c>
    </row>
    <row r="551" spans="1:18" x14ac:dyDescent="0.25">
      <c r="A551">
        <f t="shared" si="59"/>
        <v>271</v>
      </c>
      <c r="B551">
        <f>Data!A551</f>
        <v>16551</v>
      </c>
      <c r="D551">
        <f>Data!C551</f>
        <v>0.45416375087473759</v>
      </c>
      <c r="E551">
        <f t="shared" si="58"/>
        <v>0.45332440791792816</v>
      </c>
      <c r="G551">
        <f t="shared" si="60"/>
        <v>7.04496599145597E-5</v>
      </c>
    </row>
    <row r="552" spans="1:18" x14ac:dyDescent="0.25">
      <c r="A552">
        <f t="shared" si="59"/>
        <v>301</v>
      </c>
      <c r="B552">
        <f>Data!A552</f>
        <v>16581</v>
      </c>
      <c r="D552">
        <f>Data!C552</f>
        <v>0.45862491252624216</v>
      </c>
      <c r="E552">
        <f t="shared" si="58"/>
        <v>0.45762936946683452</v>
      </c>
      <c r="G552">
        <f t="shared" si="60"/>
        <v>9.9110598313471011E-5</v>
      </c>
    </row>
    <row r="553" spans="1:18" x14ac:dyDescent="0.25">
      <c r="A553">
        <f t="shared" si="59"/>
        <v>331</v>
      </c>
      <c r="B553">
        <f>Data!A553</f>
        <v>16611</v>
      </c>
      <c r="D553">
        <f>Data!C553</f>
        <v>0.46186144156752978</v>
      </c>
      <c r="E553">
        <f t="shared" si="58"/>
        <v>0.46151664246888746</v>
      </c>
      <c r="G553">
        <f t="shared" si="60"/>
        <v>1.1888641842455858E-5</v>
      </c>
    </row>
    <row r="554" spans="1:18" x14ac:dyDescent="0.25">
      <c r="A554">
        <f t="shared" si="59"/>
        <v>360</v>
      </c>
      <c r="B554">
        <f>Data!A554</f>
        <v>16640</v>
      </c>
      <c r="D554">
        <f>Data!C554</f>
        <v>0.46498133893165389</v>
      </c>
      <c r="E554">
        <f t="shared" si="58"/>
        <v>0.4649154293507195</v>
      </c>
      <c r="G554">
        <f t="shared" si="60"/>
        <v>4.3440728589464862E-7</v>
      </c>
    </row>
    <row r="555" spans="1:18" x14ac:dyDescent="0.25">
      <c r="A555">
        <f t="shared" si="59"/>
        <v>390</v>
      </c>
      <c r="B555">
        <f>Data!A555</f>
        <v>16670</v>
      </c>
      <c r="D555">
        <f>Data!C555</f>
        <v>0.46836365756939585</v>
      </c>
      <c r="E555">
        <f t="shared" si="58"/>
        <v>0.46809577298055544</v>
      </c>
      <c r="G555">
        <f t="shared" si="60"/>
        <v>7.1762152938199206E-6</v>
      </c>
    </row>
    <row r="556" spans="1:18" x14ac:dyDescent="0.25">
      <c r="A556">
        <f t="shared" si="59"/>
        <v>421</v>
      </c>
      <c r="B556">
        <f>Data!A556</f>
        <v>16701</v>
      </c>
      <c r="D556">
        <f>Data!C556</f>
        <v>0.47294145089806389</v>
      </c>
      <c r="E556">
        <f t="shared" si="58"/>
        <v>0.47105831342112015</v>
      </c>
      <c r="G556">
        <f t="shared" si="60"/>
        <v>3.5462067570700401E-4</v>
      </c>
    </row>
    <row r="557" spans="1:18" x14ac:dyDescent="0.25">
      <c r="A557">
        <f t="shared" si="59"/>
        <v>451</v>
      </c>
      <c r="B557">
        <f>Data!A557</f>
        <v>16731</v>
      </c>
      <c r="D557">
        <f>Data!C557</f>
        <v>0.47407860975040828</v>
      </c>
      <c r="E557">
        <f t="shared" si="58"/>
        <v>0.47364264421978308</v>
      </c>
      <c r="G557">
        <f t="shared" si="60"/>
        <v>1.9006594389330616E-5</v>
      </c>
    </row>
    <row r="558" spans="1:18" x14ac:dyDescent="0.25">
      <c r="A558">
        <f t="shared" si="59"/>
        <v>481</v>
      </c>
      <c r="B558">
        <f>Data!A558</f>
        <v>16761</v>
      </c>
      <c r="D558">
        <f>Data!C558</f>
        <v>0.4790354560298577</v>
      </c>
      <c r="E558">
        <f t="shared" si="58"/>
        <v>0.47597623053127258</v>
      </c>
      <c r="G558">
        <f t="shared" si="60"/>
        <v>9.3588606511933552E-4</v>
      </c>
      <c r="P558" t="s">
        <v>7</v>
      </c>
    </row>
    <row r="559" spans="1:18" x14ac:dyDescent="0.25">
      <c r="A559">
        <f t="shared" si="59"/>
        <v>511</v>
      </c>
      <c r="B559">
        <f>Data!A559</f>
        <v>16791</v>
      </c>
      <c r="D559">
        <f>Data!C559</f>
        <v>0.47696524376020533</v>
      </c>
      <c r="E559">
        <f t="shared" si="58"/>
        <v>0.47808340081922041</v>
      </c>
      <c r="G559">
        <f t="shared" si="60"/>
        <v>1.2502752086252512E-4</v>
      </c>
      <c r="P559" t="s">
        <v>4</v>
      </c>
      <c r="Q559" t="s">
        <v>5</v>
      </c>
      <c r="R559" t="s">
        <v>6</v>
      </c>
    </row>
    <row r="560" spans="1:18" x14ac:dyDescent="0.25">
      <c r="A560">
        <f t="shared" si="59"/>
        <v>540</v>
      </c>
      <c r="B560">
        <f>Data!A560</f>
        <v>16820</v>
      </c>
      <c r="D560">
        <f>Data!C560</f>
        <v>0.48125145789596463</v>
      </c>
      <c r="E560">
        <f t="shared" si="58"/>
        <v>0.47992577791202584</v>
      </c>
      <c r="G560">
        <f t="shared" si="60"/>
        <v>1.7574274198159449E-4</v>
      </c>
      <c r="P560">
        <v>0.49769405625321467</v>
      </c>
      <c r="Q560">
        <v>0.11155308195386703</v>
      </c>
      <c r="R560">
        <v>3.4020107355038527E-3</v>
      </c>
    </row>
    <row r="561" spans="1:18" x14ac:dyDescent="0.25">
      <c r="A561">
        <f t="shared" si="59"/>
        <v>571</v>
      </c>
      <c r="B561">
        <f>Data!A561</f>
        <v>16851</v>
      </c>
      <c r="D561">
        <f>Data!C561</f>
        <v>0.48104735246092839</v>
      </c>
      <c r="E561">
        <f t="shared" si="58"/>
        <v>0.48170423386705774</v>
      </c>
      <c r="G561">
        <f t="shared" si="60"/>
        <v>4.3149318171847264E-5</v>
      </c>
      <c r="R561">
        <f>1/R560</f>
        <v>293.94381080690374</v>
      </c>
    </row>
    <row r="562" spans="1:18" x14ac:dyDescent="0.25">
      <c r="A562">
        <f t="shared" si="59"/>
        <v>601</v>
      </c>
      <c r="B562">
        <f>Data!A562</f>
        <v>16881</v>
      </c>
      <c r="D562">
        <f>Data!C562</f>
        <v>0.48355493351994405</v>
      </c>
      <c r="E562">
        <f t="shared" si="58"/>
        <v>0.48325564509362595</v>
      </c>
      <c r="G562">
        <f t="shared" si="60"/>
        <v>8.9573562127965142E-6</v>
      </c>
      <c r="P562">
        <f>SUM(G542:G601)</f>
        <v>1.0680357823650878E-2</v>
      </c>
    </row>
    <row r="563" spans="1:18" x14ac:dyDescent="0.25">
      <c r="A563">
        <f t="shared" si="59"/>
        <v>631</v>
      </c>
      <c r="B563">
        <f>Data!A563</f>
        <v>16911</v>
      </c>
      <c r="D563">
        <f>Data!C563</f>
        <v>0.48545019827385122</v>
      </c>
      <c r="E563">
        <f t="shared" si="58"/>
        <v>0.48465653077114207</v>
      </c>
      <c r="G563">
        <f t="shared" si="60"/>
        <v>6.2990810485657867E-5</v>
      </c>
    </row>
    <row r="564" spans="1:18" x14ac:dyDescent="0.25">
      <c r="A564">
        <f t="shared" si="59"/>
        <v>661</v>
      </c>
      <c r="B564">
        <f>Data!A564</f>
        <v>16941</v>
      </c>
      <c r="D564">
        <f>Data!C564</f>
        <v>0.48384651271285284</v>
      </c>
      <c r="E564">
        <f t="shared" ref="E564:E601" si="61">$P$560-($Q$560*EXP(-$R$560*A564))</f>
        <v>0.48592149562885478</v>
      </c>
      <c r="G564">
        <f t="shared" ref="G564:G601" si="62">100*POWER((D564-E564),2)</f>
        <v>4.3055541016999308E-4</v>
      </c>
    </row>
    <row r="565" spans="1:18" x14ac:dyDescent="0.25">
      <c r="A565">
        <f t="shared" si="59"/>
        <v>691</v>
      </c>
      <c r="B565">
        <f>Data!A565</f>
        <v>16971</v>
      </c>
      <c r="D565">
        <f>Data!C565</f>
        <v>0.48661651504548636</v>
      </c>
      <c r="E565">
        <f t="shared" si="61"/>
        <v>0.48706372737333614</v>
      </c>
      <c r="G565">
        <f t="shared" si="62"/>
        <v>1.9999886618081686E-5</v>
      </c>
    </row>
    <row r="566" spans="1:18" x14ac:dyDescent="0.25">
      <c r="A566">
        <f t="shared" si="59"/>
        <v>720</v>
      </c>
      <c r="B566">
        <f>Data!A566</f>
        <v>17000</v>
      </c>
      <c r="D566">
        <f>Data!C566</f>
        <v>0.48582925122463266</v>
      </c>
      <c r="E566">
        <f t="shared" si="61"/>
        <v>0.48806242292857627</v>
      </c>
      <c r="G566">
        <f t="shared" si="62"/>
        <v>4.9870558592943789E-4</v>
      </c>
    </row>
    <row r="567" spans="1:18" x14ac:dyDescent="0.25">
      <c r="A567">
        <f t="shared" si="59"/>
        <v>751</v>
      </c>
      <c r="B567">
        <f>Data!A567</f>
        <v>17031</v>
      </c>
      <c r="D567">
        <f>Data!C567</f>
        <v>0.48600419874037792</v>
      </c>
      <c r="E567">
        <f t="shared" si="61"/>
        <v>0.48902646881495682</v>
      </c>
      <c r="G567">
        <f t="shared" si="62"/>
        <v>9.1341164036951028E-4</v>
      </c>
    </row>
    <row r="568" spans="1:18" x14ac:dyDescent="0.25">
      <c r="A568">
        <f t="shared" si="59"/>
        <v>781</v>
      </c>
      <c r="B568">
        <f>Data!A568</f>
        <v>17061</v>
      </c>
      <c r="D568">
        <f>Data!C568</f>
        <v>0.48754956846279457</v>
      </c>
      <c r="E568">
        <f t="shared" si="61"/>
        <v>0.48986744078664152</v>
      </c>
      <c r="G568">
        <f t="shared" si="62"/>
        <v>5.3725321096556502E-4</v>
      </c>
    </row>
    <row r="569" spans="1:18" x14ac:dyDescent="0.25">
      <c r="A569">
        <f t="shared" si="59"/>
        <v>811</v>
      </c>
      <c r="B569">
        <f>Data!A569</f>
        <v>17091</v>
      </c>
      <c r="D569">
        <f>Data!C569</f>
        <v>0.49087357126195474</v>
      </c>
      <c r="E569">
        <f t="shared" si="61"/>
        <v>0.49062681752064369</v>
      </c>
      <c r="G569">
        <f t="shared" si="62"/>
        <v>6.0887408851003817E-6</v>
      </c>
    </row>
    <row r="570" spans="1:18" x14ac:dyDescent="0.25">
      <c r="A570">
        <f t="shared" si="59"/>
        <v>841</v>
      </c>
      <c r="B570">
        <f>Data!A570</f>
        <v>17121</v>
      </c>
      <c r="D570">
        <f>Data!C570</f>
        <v>0.4936144156752974</v>
      </c>
      <c r="E570">
        <f t="shared" si="61"/>
        <v>0.49131251578831425</v>
      </c>
      <c r="G570">
        <f t="shared" si="62"/>
        <v>5.2987430896930376E-4</v>
      </c>
    </row>
    <row r="571" spans="1:18" x14ac:dyDescent="0.25">
      <c r="A571">
        <f t="shared" si="59"/>
        <v>870</v>
      </c>
      <c r="B571">
        <f>Data!A571</f>
        <v>17150</v>
      </c>
      <c r="D571">
        <f>Data!C571</f>
        <v>0.48918241194308382</v>
      </c>
      <c r="E571">
        <f t="shared" si="61"/>
        <v>0.49191204720167858</v>
      </c>
      <c r="G571">
        <f t="shared" si="62"/>
        <v>7.4509086449637077E-4</v>
      </c>
    </row>
    <row r="572" spans="1:18" x14ac:dyDescent="0.25">
      <c r="A572">
        <f t="shared" si="59"/>
        <v>901</v>
      </c>
      <c r="B572">
        <f>Data!A572</f>
        <v>17181</v>
      </c>
      <c r="D572">
        <f>Data!C572</f>
        <v>0.49168999300209937</v>
      </c>
      <c r="E572">
        <f t="shared" si="61"/>
        <v>0.49249077791673695</v>
      </c>
      <c r="G572">
        <f t="shared" si="62"/>
        <v>6.4125647951112714E-5</v>
      </c>
    </row>
    <row r="573" spans="1:18" x14ac:dyDescent="0.25">
      <c r="A573">
        <f t="shared" si="59"/>
        <v>931</v>
      </c>
      <c r="B573">
        <f>Data!A573</f>
        <v>17211</v>
      </c>
      <c r="D573">
        <f>Data!C573</f>
        <v>0.49195241427571729</v>
      </c>
      <c r="E573">
        <f t="shared" si="61"/>
        <v>0.49299562557740639</v>
      </c>
      <c r="G573">
        <f t="shared" si="62"/>
        <v>1.0882898199718799E-4</v>
      </c>
    </row>
    <row r="574" spans="1:18" x14ac:dyDescent="0.25">
      <c r="A574">
        <f t="shared" si="59"/>
        <v>961</v>
      </c>
      <c r="B574">
        <f>Data!A574</f>
        <v>17241</v>
      </c>
      <c r="D574">
        <f>Data!C574</f>
        <v>0.49084441334266393</v>
      </c>
      <c r="E574">
        <f t="shared" si="61"/>
        <v>0.49345149043454278</v>
      </c>
      <c r="G574">
        <f t="shared" si="62"/>
        <v>6.7968509629994867E-4</v>
      </c>
    </row>
    <row r="575" spans="1:18" x14ac:dyDescent="0.25">
      <c r="A575">
        <f t="shared" si="59"/>
        <v>991</v>
      </c>
      <c r="B575">
        <f>Data!A575</f>
        <v>17271</v>
      </c>
      <c r="D575">
        <f>Data!C575</f>
        <v>0.49303125728947989</v>
      </c>
      <c r="E575">
        <f t="shared" si="61"/>
        <v>0.49386312504070579</v>
      </c>
      <c r="G575">
        <f t="shared" si="62"/>
        <v>6.9200395552963744E-5</v>
      </c>
    </row>
    <row r="576" spans="1:18" x14ac:dyDescent="0.25">
      <c r="A576">
        <f t="shared" si="59"/>
        <v>1020</v>
      </c>
      <c r="B576">
        <f>Data!A576</f>
        <v>17300</v>
      </c>
      <c r="D576">
        <f>Data!C576</f>
        <v>0.49349778399813393</v>
      </c>
      <c r="E576">
        <f t="shared" si="61"/>
        <v>0.49422303243563176</v>
      </c>
      <c r="G576">
        <f t="shared" si="62"/>
        <v>5.2598529609304003E-5</v>
      </c>
    </row>
    <row r="577" spans="1:7" x14ac:dyDescent="0.25">
      <c r="A577">
        <f t="shared" si="59"/>
        <v>1050</v>
      </c>
      <c r="B577">
        <f>Data!A577</f>
        <v>17330</v>
      </c>
      <c r="D577">
        <f>Data!C577</f>
        <v>0.49597620713785867</v>
      </c>
      <c r="E577">
        <f t="shared" si="61"/>
        <v>0.49455980824140594</v>
      </c>
      <c r="G577">
        <f t="shared" si="62"/>
        <v>2.0061858338725136E-4</v>
      </c>
    </row>
    <row r="578" spans="1:7" x14ac:dyDescent="0.25">
      <c r="A578">
        <f t="shared" si="59"/>
        <v>1081</v>
      </c>
      <c r="B578">
        <f>Data!A578</f>
        <v>17361</v>
      </c>
      <c r="D578">
        <f>Data!C578</f>
        <v>0.4959470492185678</v>
      </c>
      <c r="E578">
        <f t="shared" si="61"/>
        <v>0.49487352023612557</v>
      </c>
      <c r="G578">
        <f t="shared" si="62"/>
        <v>1.1524644761434475E-4</v>
      </c>
    </row>
    <row r="579" spans="1:7" x14ac:dyDescent="0.25">
      <c r="A579">
        <f t="shared" si="59"/>
        <v>1111</v>
      </c>
      <c r="B579">
        <f>Data!A579</f>
        <v>17391</v>
      </c>
      <c r="D579">
        <f>Data!C579</f>
        <v>0.49513062747842318</v>
      </c>
      <c r="E579">
        <f t="shared" si="61"/>
        <v>0.49514718251555401</v>
      </c>
      <c r="G579">
        <f t="shared" si="62"/>
        <v>2.7406925440308125E-8</v>
      </c>
    </row>
    <row r="580" spans="1:7" x14ac:dyDescent="0.25">
      <c r="A580">
        <f t="shared" si="59"/>
        <v>1141</v>
      </c>
      <c r="B580">
        <f>Data!A580</f>
        <v>17421</v>
      </c>
      <c r="D580">
        <f>Data!C580</f>
        <v>0.49294378353160723</v>
      </c>
      <c r="E580">
        <f t="shared" si="61"/>
        <v>0.49539429273440672</v>
      </c>
      <c r="G580">
        <f t="shared" si="62"/>
        <v>6.004995353004987E-4</v>
      </c>
    </row>
    <row r="581" spans="1:7" x14ac:dyDescent="0.25">
      <c r="A581">
        <f t="shared" si="59"/>
        <v>1171</v>
      </c>
      <c r="B581">
        <f>Data!A581</f>
        <v>17451</v>
      </c>
      <c r="D581">
        <f>Data!C581</f>
        <v>0.49702589223233035</v>
      </c>
      <c r="E581">
        <f t="shared" si="61"/>
        <v>0.49561742710421808</v>
      </c>
      <c r="G581">
        <f t="shared" si="62"/>
        <v>1.983774017108309E-4</v>
      </c>
    </row>
    <row r="582" spans="1:7" x14ac:dyDescent="0.25">
      <c r="A582">
        <f t="shared" si="59"/>
        <v>1200</v>
      </c>
      <c r="B582">
        <f>Data!A582</f>
        <v>17480</v>
      </c>
      <c r="D582">
        <f>Data!C582</f>
        <v>0.49498483788196873</v>
      </c>
      <c r="E582">
        <f t="shared" si="61"/>
        <v>0.49581252175504403</v>
      </c>
      <c r="G582">
        <f t="shared" si="62"/>
        <v>6.8506059374893292E-5</v>
      </c>
    </row>
    <row r="583" spans="1:7" x14ac:dyDescent="0.25">
      <c r="A583">
        <f t="shared" si="59"/>
        <v>1231</v>
      </c>
      <c r="B583">
        <f>Data!A583</f>
        <v>17511</v>
      </c>
      <c r="D583">
        <f>Data!C583</f>
        <v>0.49565547002565902</v>
      </c>
      <c r="E583">
        <f t="shared" si="61"/>
        <v>0.49600084761130397</v>
      </c>
      <c r="G583">
        <f t="shared" si="62"/>
        <v>1.1928567666593963E-5</v>
      </c>
    </row>
    <row r="584" spans="1:7" x14ac:dyDescent="0.25">
      <c r="A584">
        <f t="shared" si="59"/>
        <v>1261</v>
      </c>
      <c r="B584">
        <f>Data!A584</f>
        <v>17541</v>
      </c>
      <c r="D584">
        <f>Data!C584</f>
        <v>0.49495567996267792</v>
      </c>
      <c r="E584">
        <f t="shared" si="61"/>
        <v>0.49616513104313603</v>
      </c>
      <c r="G584">
        <f t="shared" si="62"/>
        <v>1.4627719160212961E-4</v>
      </c>
    </row>
    <row r="585" spans="1:7" x14ac:dyDescent="0.25">
      <c r="A585">
        <f t="shared" si="59"/>
        <v>1291</v>
      </c>
      <c r="B585">
        <f>Data!A585</f>
        <v>17571</v>
      </c>
      <c r="D585">
        <f>Data!C585</f>
        <v>0.49775484021460231</v>
      </c>
      <c r="E585">
        <f t="shared" si="61"/>
        <v>0.49631347488825295</v>
      </c>
      <c r="G585">
        <f t="shared" si="62"/>
        <v>2.0775340040022093E-4</v>
      </c>
    </row>
    <row r="586" spans="1:7" x14ac:dyDescent="0.25">
      <c r="A586">
        <f t="shared" si="59"/>
        <v>1321</v>
      </c>
      <c r="B586">
        <f>Data!A586</f>
        <v>17601</v>
      </c>
      <c r="D586">
        <f>Data!C586</f>
        <v>0.49705505015162121</v>
      </c>
      <c r="E586">
        <f t="shared" si="61"/>
        <v>0.49644742568376937</v>
      </c>
      <c r="G586">
        <f t="shared" si="62"/>
        <v>3.6920749393223371E-5</v>
      </c>
    </row>
    <row r="587" spans="1:7" x14ac:dyDescent="0.25">
      <c r="A587">
        <f t="shared" si="59"/>
        <v>1350</v>
      </c>
      <c r="B587">
        <f>Data!A587</f>
        <v>17630</v>
      </c>
      <c r="D587">
        <f>Data!C587</f>
        <v>0.49693841847445769</v>
      </c>
      <c r="E587">
        <f t="shared" si="61"/>
        <v>0.49656454382967058</v>
      </c>
      <c r="G587">
        <f t="shared" si="62"/>
        <v>1.3978225001468682E-5</v>
      </c>
    </row>
    <row r="588" spans="1:7" x14ac:dyDescent="0.25">
      <c r="A588">
        <f t="shared" si="59"/>
        <v>1380</v>
      </c>
      <c r="B588">
        <f>Data!A588</f>
        <v>17660</v>
      </c>
      <c r="D588">
        <f>Data!C588</f>
        <v>0.49518894331700497</v>
      </c>
      <c r="E588">
        <f t="shared" si="61"/>
        <v>0.49667413468140836</v>
      </c>
      <c r="G588">
        <f t="shared" si="62"/>
        <v>2.2057933888984126E-4</v>
      </c>
    </row>
    <row r="589" spans="1:7" x14ac:dyDescent="0.25">
      <c r="A589">
        <f t="shared" si="59"/>
        <v>1411</v>
      </c>
      <c r="B589">
        <f>Data!A589</f>
        <v>17691</v>
      </c>
      <c r="D589">
        <f>Data!C589</f>
        <v>0.49650104968509451</v>
      </c>
      <c r="E589">
        <f t="shared" si="61"/>
        <v>0.49677622029478147</v>
      </c>
      <c r="G589">
        <f t="shared" si="62"/>
        <v>7.5718864435492648E-6</v>
      </c>
    </row>
    <row r="590" spans="1:7" x14ac:dyDescent="0.25">
      <c r="A590">
        <f t="shared" si="59"/>
        <v>1441</v>
      </c>
      <c r="B590">
        <f>Data!A590</f>
        <v>17721</v>
      </c>
      <c r="D590">
        <f>Data!C590</f>
        <v>0.49699673431303942</v>
      </c>
      <c r="E590">
        <f t="shared" si="61"/>
        <v>0.49686527325457508</v>
      </c>
      <c r="G590">
        <f t="shared" si="62"/>
        <v>1.7282009892565634E-6</v>
      </c>
    </row>
    <row r="591" spans="1:7" x14ac:dyDescent="0.25">
      <c r="A591">
        <f t="shared" si="59"/>
        <v>1471</v>
      </c>
      <c r="B591">
        <f>Data!A591</f>
        <v>17751</v>
      </c>
      <c r="D591">
        <f>Data!C591</f>
        <v>0.49714252390949387</v>
      </c>
      <c r="E591">
        <f t="shared" si="61"/>
        <v>0.49694568585813165</v>
      </c>
      <c r="G591">
        <f t="shared" si="62"/>
        <v>3.8745218464077834E-6</v>
      </c>
    </row>
    <row r="592" spans="1:7" x14ac:dyDescent="0.25">
      <c r="A592">
        <f t="shared" si="59"/>
        <v>1501</v>
      </c>
      <c r="B592">
        <f>Data!A592</f>
        <v>17781</v>
      </c>
      <c r="D592">
        <f>Data!C592</f>
        <v>0.49708420807091208</v>
      </c>
      <c r="E592">
        <f t="shared" si="61"/>
        <v>0.49701829643531781</v>
      </c>
      <c r="G592">
        <f t="shared" si="62"/>
        <v>4.3443437067122997E-7</v>
      </c>
    </row>
    <row r="593" spans="1:7" x14ac:dyDescent="0.25">
      <c r="A593">
        <f t="shared" si="59"/>
        <v>1530</v>
      </c>
      <c r="B593">
        <f>Data!A593</f>
        <v>17810</v>
      </c>
      <c r="D593">
        <f>Data!C593</f>
        <v>0.49778399813389318</v>
      </c>
      <c r="E593">
        <f t="shared" si="61"/>
        <v>0.497081782554531</v>
      </c>
      <c r="G593">
        <f t="shared" si="62"/>
        <v>4.9310671989895567E-5</v>
      </c>
    </row>
    <row r="594" spans="1:7" x14ac:dyDescent="0.25">
      <c r="A594">
        <f t="shared" si="59"/>
        <v>1561</v>
      </c>
      <c r="B594">
        <f>Data!A594</f>
        <v>17841</v>
      </c>
      <c r="D594">
        <f>Data!C594</f>
        <v>0.49857126195474699</v>
      </c>
      <c r="E594">
        <f t="shared" si="61"/>
        <v>0.49714306602750596</v>
      </c>
      <c r="G594">
        <f t="shared" si="62"/>
        <v>2.0397436065878576E-4</v>
      </c>
    </row>
    <row r="595" spans="1:7" x14ac:dyDescent="0.25">
      <c r="A595">
        <f t="shared" si="59"/>
        <v>1591</v>
      </c>
      <c r="B595">
        <f>Data!A595</f>
        <v>17871</v>
      </c>
      <c r="D595">
        <f>Data!C595</f>
        <v>0.49790062981105671</v>
      </c>
      <c r="E595">
        <f t="shared" si="61"/>
        <v>0.49719652580968804</v>
      </c>
      <c r="G595">
        <f t="shared" si="62"/>
        <v>4.9576244474336663E-5</v>
      </c>
    </row>
    <row r="596" spans="1:7" x14ac:dyDescent="0.25">
      <c r="A596">
        <f t="shared" si="59"/>
        <v>1621</v>
      </c>
      <c r="B596">
        <f>Data!A596</f>
        <v>17901</v>
      </c>
      <c r="D596">
        <f>Data!C596</f>
        <v>0.49693841847445769</v>
      </c>
      <c r="E596">
        <f t="shared" si="61"/>
        <v>0.49724479866081833</v>
      </c>
      <c r="G596">
        <f t="shared" si="62"/>
        <v>9.3868818594383017E-6</v>
      </c>
    </row>
    <row r="597" spans="1:7" x14ac:dyDescent="0.25">
      <c r="A597">
        <f t="shared" si="59"/>
        <v>1651</v>
      </c>
      <c r="B597">
        <f>Data!A597</f>
        <v>17931</v>
      </c>
      <c r="D597">
        <f>Data!C597</f>
        <v>0.49909610450198272</v>
      </c>
      <c r="E597">
        <f t="shared" si="61"/>
        <v>0.49728838784246354</v>
      </c>
      <c r="G597">
        <f t="shared" si="62"/>
        <v>3.2678395211031694E-4</v>
      </c>
    </row>
    <row r="598" spans="1:7" x14ac:dyDescent="0.25">
      <c r="A598">
        <f t="shared" si="59"/>
        <v>1681</v>
      </c>
      <c r="B598">
        <f>Data!A598</f>
        <v>17961</v>
      </c>
      <c r="D598">
        <f>Data!C598</f>
        <v>0.49941684161418243</v>
      </c>
      <c r="E598">
        <f t="shared" si="61"/>
        <v>0.49732774778727745</v>
      </c>
      <c r="G598">
        <f t="shared" si="62"/>
        <v>4.3643130176124754E-4</v>
      </c>
    </row>
    <row r="599" spans="1:7" x14ac:dyDescent="0.25">
      <c r="A599">
        <f t="shared" si="59"/>
        <v>1710</v>
      </c>
      <c r="B599">
        <f>Data!A599</f>
        <v>17990</v>
      </c>
      <c r="D599">
        <f>Data!C599</f>
        <v>0.49737578726382092</v>
      </c>
      <c r="E599">
        <f t="shared" si="61"/>
        <v>0.49736216164605002</v>
      </c>
      <c r="G599">
        <f t="shared" si="62"/>
        <v>1.8565745963885921E-8</v>
      </c>
    </row>
    <row r="600" spans="1:7" x14ac:dyDescent="0.25">
      <c r="A600">
        <f t="shared" si="59"/>
        <v>1741</v>
      </c>
      <c r="B600">
        <f>Data!A600</f>
        <v>18021</v>
      </c>
      <c r="D600">
        <f>Data!C600</f>
        <v>0.49862957779332867</v>
      </c>
      <c r="E600">
        <f t="shared" si="61"/>
        <v>0.49739538151852281</v>
      </c>
      <c r="G600">
        <f t="shared" si="62"/>
        <v>1.5232404447446755E-4</v>
      </c>
    </row>
    <row r="601" spans="1:7" x14ac:dyDescent="0.25">
      <c r="A601">
        <f t="shared" si="59"/>
        <v>1771</v>
      </c>
      <c r="B601">
        <f>Data!A601</f>
        <v>18051</v>
      </c>
      <c r="D601">
        <f>Data!C601</f>
        <v>0.4986004198740378</v>
      </c>
      <c r="E601">
        <f t="shared" si="61"/>
        <v>0.49742436041055194</v>
      </c>
      <c r="G601">
        <f t="shared" si="62"/>
        <v>1.3831158616546673E-4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3B55-24AC-44D6-84C9-C89404C75623}">
  <sheetPr codeName="Tabelle3"/>
  <dimension ref="A2:G60"/>
  <sheetViews>
    <sheetView tabSelected="1" workbookViewId="0">
      <selection activeCell="N36" sqref="N36"/>
    </sheetView>
  </sheetViews>
  <sheetFormatPr baseColWidth="10" defaultRowHeight="15" x14ac:dyDescent="0.25"/>
  <sheetData>
    <row r="2" spans="1:6" x14ac:dyDescent="0.25">
      <c r="A2" t="s">
        <v>16</v>
      </c>
    </row>
    <row r="3" spans="1:6" x14ac:dyDescent="0.25">
      <c r="B3" s="14" t="s">
        <v>40</v>
      </c>
      <c r="C3" s="14"/>
      <c r="D3" s="14"/>
      <c r="E3" s="14"/>
      <c r="F3" s="14"/>
    </row>
    <row r="4" spans="1:6" x14ac:dyDescent="0.25">
      <c r="B4" s="14"/>
      <c r="C4" s="14"/>
      <c r="D4" s="14"/>
      <c r="E4" s="14"/>
      <c r="F4" s="14"/>
    </row>
    <row r="5" spans="1:6" x14ac:dyDescent="0.25">
      <c r="B5" s="14" t="str">
        <f>Calculation!V8</f>
        <v>cycle</v>
      </c>
      <c r="C5" s="14" t="str">
        <f>Calculation!W8</f>
        <v>A</v>
      </c>
      <c r="D5" s="14" t="str">
        <f>Calculation!X8</f>
        <v>B</v>
      </c>
      <c r="E5" s="14" t="str">
        <f>Calculation!Y8</f>
        <v>C</v>
      </c>
      <c r="F5" s="14"/>
    </row>
    <row r="6" spans="1:6" x14ac:dyDescent="0.25">
      <c r="B6" s="14">
        <f>Calculation!V9</f>
        <v>1</v>
      </c>
      <c r="C6" s="14">
        <f>Calculation!W9</f>
        <v>0.30143371421531984</v>
      </c>
      <c r="D6" s="14">
        <f>Calculation!X9</f>
        <v>0.15914569686494834</v>
      </c>
      <c r="E6" s="14">
        <f>Calculation!Y9</f>
        <v>7.1480518687571575E-4</v>
      </c>
      <c r="F6" s="14"/>
    </row>
    <row r="7" spans="1:6" x14ac:dyDescent="0.25">
      <c r="B7" s="14">
        <f>Calculation!V10</f>
        <v>2</v>
      </c>
      <c r="C7" s="14">
        <f>Calculation!W10</f>
        <v>0.30503808723820836</v>
      </c>
      <c r="D7" s="14">
        <f>Calculation!X10</f>
        <v>0.14721496101682524</v>
      </c>
      <c r="E7" s="14">
        <f>Calculation!Y10</f>
        <v>9.1853771780258525E-4</v>
      </c>
      <c r="F7" s="14"/>
    </row>
    <row r="8" spans="1:6" x14ac:dyDescent="0.25">
      <c r="B8" s="14">
        <f>Calculation!V11</f>
        <v>3</v>
      </c>
      <c r="C8" s="14">
        <f>Calculation!W11</f>
        <v>0.30801515380079242</v>
      </c>
      <c r="D8" s="14">
        <f>Calculation!X11</f>
        <v>0.14768708806201866</v>
      </c>
      <c r="E8" s="14">
        <f>Calculation!Y11</f>
        <v>9.7034364853498388E-4</v>
      </c>
      <c r="F8" s="14"/>
    </row>
    <row r="9" spans="1:6" x14ac:dyDescent="0.25">
      <c r="B9" s="14">
        <f>Calculation!V12</f>
        <v>4</v>
      </c>
      <c r="C9" s="14">
        <f>Calculation!W12</f>
        <v>0.3093246119612269</v>
      </c>
      <c r="D9" s="14">
        <f>Calculation!X12</f>
        <v>0.14618766565846189</v>
      </c>
      <c r="E9" s="14">
        <f>Calculation!Y12</f>
        <v>9.6670369940692936E-4</v>
      </c>
      <c r="F9" s="14"/>
    </row>
    <row r="10" spans="1:6" x14ac:dyDescent="0.25">
      <c r="B10" s="14">
        <f>Calculation!V13</f>
        <v>5</v>
      </c>
      <c r="C10" s="14">
        <f>Calculation!W13</f>
        <v>0.31056437210098836</v>
      </c>
      <c r="D10" s="14">
        <f>Calculation!X13</f>
        <v>0.1458991959586794</v>
      </c>
      <c r="E10" s="14">
        <f>Calculation!Y13</f>
        <v>9.8092166538137505E-4</v>
      </c>
      <c r="F10" s="14"/>
    </row>
    <row r="11" spans="1:6" x14ac:dyDescent="0.25">
      <c r="B11" s="14">
        <f>Calculation!V14</f>
        <v>6</v>
      </c>
      <c r="C11" s="14">
        <f>Calculation!W14</f>
        <v>0</v>
      </c>
      <c r="D11" s="14">
        <f>Calculation!X14</f>
        <v>0</v>
      </c>
      <c r="E11" s="14">
        <f>Calculation!Y14</f>
        <v>0</v>
      </c>
      <c r="F11" s="14"/>
    </row>
    <row r="12" spans="1:6" x14ac:dyDescent="0.25">
      <c r="B12" s="14">
        <f>Calculation!V15</f>
        <v>0</v>
      </c>
      <c r="C12" s="14">
        <f>Calculation!W15</f>
        <v>0</v>
      </c>
      <c r="D12" s="14">
        <f>Calculation!X15</f>
        <v>0</v>
      </c>
      <c r="E12" s="14">
        <f>Calculation!Y15</f>
        <v>0</v>
      </c>
      <c r="F12" s="14"/>
    </row>
    <row r="13" spans="1:6" x14ac:dyDescent="0.25">
      <c r="B13" s="14" t="str">
        <f>Calculation!V16</f>
        <v>durchsn</v>
      </c>
      <c r="C13" s="14">
        <f>Calculation!W16</f>
        <v>0.3068751878633072</v>
      </c>
      <c r="D13" s="14">
        <f>Calculation!X16</f>
        <v>0.14922692151218669</v>
      </c>
      <c r="E13" s="14">
        <f>Calculation!Y16</f>
        <v>9.1026238360031775E-4</v>
      </c>
      <c r="F13" s="14"/>
    </row>
    <row r="14" spans="1:6" x14ac:dyDescent="0.25">
      <c r="B14" s="14" t="str">
        <f>Calculation!V17</f>
        <v>standabw</v>
      </c>
      <c r="C14" s="14">
        <f>Calculation!W17</f>
        <v>3.2831038746323851E-3</v>
      </c>
      <c r="D14" s="14">
        <f>Calculation!X17</f>
        <v>5.0022397002056854E-3</v>
      </c>
      <c r="E14" s="14">
        <f>Calculation!Y17</f>
        <v>1.000600934794137E-4</v>
      </c>
      <c r="F14" s="14" t="s">
        <v>26</v>
      </c>
    </row>
    <row r="15" spans="1:6" x14ac:dyDescent="0.25">
      <c r="B15" s="14"/>
      <c r="C15" s="14" t="str">
        <f>Calculation!W18</f>
        <v>tau</v>
      </c>
      <c r="D15" s="14">
        <f>Calculation!X18</f>
        <v>1.0985843400940587</v>
      </c>
      <c r="E15" s="14"/>
      <c r="F15" s="14">
        <f>Calculation!Z18</f>
        <v>0.10992445176483152</v>
      </c>
    </row>
    <row r="16" spans="1:6" x14ac:dyDescent="0.25">
      <c r="B16" s="14"/>
      <c r="C16" s="14"/>
      <c r="D16" s="14">
        <f>Calculation!X19</f>
        <v>0.12076128130226862</v>
      </c>
      <c r="E16" s="14"/>
      <c r="F16" s="14"/>
    </row>
    <row r="25" spans="1:6" x14ac:dyDescent="0.25">
      <c r="A25" t="s">
        <v>17</v>
      </c>
      <c r="B25" s="14"/>
      <c r="C25" s="14"/>
      <c r="D25" s="14"/>
      <c r="E25" s="14"/>
      <c r="F25" s="14"/>
    </row>
    <row r="26" spans="1:6" x14ac:dyDescent="0.25">
      <c r="B26" s="14" t="str">
        <f>Calculation!V62</f>
        <v>cycle</v>
      </c>
      <c r="C26" s="14" t="str">
        <f>Calculation!W62</f>
        <v>A</v>
      </c>
      <c r="D26" s="14" t="str">
        <f>Calculation!X62</f>
        <v>B</v>
      </c>
      <c r="E26" s="14" t="str">
        <f>Calculation!Y62</f>
        <v>C</v>
      </c>
      <c r="F26" s="14"/>
    </row>
    <row r="27" spans="1:6" x14ac:dyDescent="0.25">
      <c r="B27" s="14">
        <f>Calculation!V63</f>
        <v>1</v>
      </c>
      <c r="C27" s="14">
        <f>Calculation!W63</f>
        <v>0.49322433997100001</v>
      </c>
      <c r="D27" s="14">
        <f>Calculation!X63</f>
        <v>4.8706202562685132E-2</v>
      </c>
      <c r="E27" s="14">
        <f>Calculation!Y63</f>
        <v>1.9971669581370886E-3</v>
      </c>
      <c r="F27" s="14"/>
    </row>
    <row r="28" spans="1:6" x14ac:dyDescent="0.25">
      <c r="B28" s="14">
        <f>Calculation!V64</f>
        <v>2</v>
      </c>
      <c r="C28" s="14">
        <f>Calculation!W64</f>
        <v>0.49510782025517541</v>
      </c>
      <c r="D28" s="14">
        <f>Calculation!X64</f>
        <v>0.1014290301906618</v>
      </c>
      <c r="E28" s="14">
        <f>Calculation!Y64</f>
        <v>3.2075430089540994E-3</v>
      </c>
      <c r="F28" s="14"/>
    </row>
    <row r="29" spans="1:6" x14ac:dyDescent="0.25">
      <c r="B29" s="14">
        <f>Calculation!V65</f>
        <v>3</v>
      </c>
      <c r="C29" s="14">
        <f>Calculation!W65</f>
        <v>0.49349025803823787</v>
      </c>
      <c r="D29" s="14">
        <f>Calculation!X65</f>
        <v>0.1074337942386048</v>
      </c>
      <c r="E29" s="14">
        <f>Calculation!Y65</f>
        <v>3.0938276493253456E-3</v>
      </c>
      <c r="F29" s="14"/>
    </row>
    <row r="30" spans="1:6" x14ac:dyDescent="0.25">
      <c r="B30" s="14">
        <f>Calculation!V66</f>
        <v>4</v>
      </c>
      <c r="C30" s="14">
        <f>Calculation!W66</f>
        <v>0.49396112071237602</v>
      </c>
      <c r="D30" s="14">
        <f>Calculation!X66</f>
        <v>0.10659425848569315</v>
      </c>
      <c r="E30" s="14">
        <f>Calculation!Y66</f>
        <v>3.0116239068826954E-3</v>
      </c>
      <c r="F30" s="14"/>
    </row>
    <row r="31" spans="1:6" x14ac:dyDescent="0.25">
      <c r="B31" s="14">
        <f>Calculation!V67</f>
        <v>5</v>
      </c>
      <c r="C31" s="14">
        <f>Calculation!W67</f>
        <v>0.49769405625321467</v>
      </c>
      <c r="D31" s="14">
        <f>Calculation!X67</f>
        <v>0.11155308195386703</v>
      </c>
      <c r="E31" s="14">
        <f>Calculation!Y67</f>
        <v>3.4020107355038527E-3</v>
      </c>
      <c r="F31" s="14"/>
    </row>
    <row r="32" spans="1:6" x14ac:dyDescent="0.25">
      <c r="B32" s="14">
        <f>Calculation!V68</f>
        <v>6</v>
      </c>
      <c r="C32" s="14">
        <f>Calculation!W68</f>
        <v>0</v>
      </c>
      <c r="D32" s="14">
        <f>Calculation!X68</f>
        <v>0</v>
      </c>
      <c r="E32" s="14">
        <f>Calculation!Y68</f>
        <v>0</v>
      </c>
      <c r="F32" s="14"/>
    </row>
    <row r="33" spans="2:7" x14ac:dyDescent="0.25">
      <c r="B33" s="14"/>
      <c r="C33" s="14"/>
      <c r="D33" s="14"/>
      <c r="E33" s="14"/>
      <c r="F33" s="14"/>
    </row>
    <row r="34" spans="2:7" x14ac:dyDescent="0.25">
      <c r="B34" s="14"/>
      <c r="C34" s="14"/>
      <c r="D34" s="14"/>
      <c r="E34" s="14"/>
      <c r="F34" s="14"/>
    </row>
    <row r="35" spans="2:7" x14ac:dyDescent="0.25">
      <c r="B35" s="14" t="str">
        <f>Calculation!V71</f>
        <v>mean</v>
      </c>
      <c r="C35" s="14">
        <f>Calculation!W71</f>
        <v>0.49469551904600079</v>
      </c>
      <c r="D35" s="14">
        <f>Calculation!X71</f>
        <v>9.5143273486302388E-2</v>
      </c>
      <c r="E35" s="14">
        <f>Calculation!Y71</f>
        <v>2.9424344517606166E-3</v>
      </c>
      <c r="F35" s="14" t="s">
        <v>26</v>
      </c>
    </row>
    <row r="36" spans="2:7" x14ac:dyDescent="0.25">
      <c r="B36" s="14" t="str">
        <f>Calculation!V72</f>
        <v>standabw</v>
      </c>
      <c r="C36" s="14">
        <f>Calculation!W72</f>
        <v>1.6320282197387099E-3</v>
      </c>
      <c r="D36" s="14">
        <f>Calculation!X72</f>
        <v>2.3440887632820841E-2</v>
      </c>
      <c r="E36" s="14">
        <f>Calculation!Y72</f>
        <v>4.9045501794695164E-4</v>
      </c>
      <c r="F36" s="14">
        <f>Calculation!Z72</f>
        <v>0.16668341333941561</v>
      </c>
    </row>
    <row r="37" spans="2:7" x14ac:dyDescent="0.25">
      <c r="B37" s="14"/>
      <c r="C37" s="14"/>
      <c r="D37" s="14"/>
      <c r="E37" s="14"/>
      <c r="F37" s="14"/>
    </row>
    <row r="38" spans="2:7" x14ac:dyDescent="0.25">
      <c r="B38" s="14"/>
      <c r="C38" s="14"/>
      <c r="D38" s="14" t="str">
        <f>Calculation!X74</f>
        <v>tau</v>
      </c>
      <c r="E38" s="14">
        <f>Calculation!Y74</f>
        <v>0.33985463954911427</v>
      </c>
      <c r="F38" s="14"/>
    </row>
    <row r="39" spans="2:7" x14ac:dyDescent="0.25">
      <c r="B39" s="14"/>
      <c r="C39" s="14"/>
      <c r="D39" s="14"/>
      <c r="E39" s="14">
        <f>Calculation!Y75</f>
        <v>5.6648131359283115E-2</v>
      </c>
      <c r="F39" s="14"/>
    </row>
    <row r="40" spans="2:7" x14ac:dyDescent="0.25">
      <c r="B40" t="s">
        <v>32</v>
      </c>
      <c r="C40">
        <f>C35-C13</f>
        <v>0.18782033118269359</v>
      </c>
    </row>
    <row r="41" spans="2:7" x14ac:dyDescent="0.25">
      <c r="B41" t="s">
        <v>28</v>
      </c>
      <c r="C41">
        <f>(C35-C13)/C35</f>
        <v>0.37966855156662244</v>
      </c>
    </row>
    <row r="42" spans="2:7" x14ac:dyDescent="0.25">
      <c r="B42" t="s">
        <v>35</v>
      </c>
      <c r="C42">
        <f>4/3*3.14*POWER((C35/2),3)</f>
        <v>6.3356667733922484E-2</v>
      </c>
    </row>
    <row r="43" spans="2:7" x14ac:dyDescent="0.25">
      <c r="C43">
        <f>4/3*3.14*POWER((C13/2),3)</f>
        <v>1.512389744284778E-2</v>
      </c>
    </row>
    <row r="44" spans="2:7" x14ac:dyDescent="0.25">
      <c r="C44">
        <f>ROUND(100*(C42-C43)/C42,0)</f>
        <v>76</v>
      </c>
    </row>
    <row r="45" spans="2:7" ht="15.75" thickBot="1" x14ac:dyDescent="0.3"/>
    <row r="46" spans="2:7" x14ac:dyDescent="0.25">
      <c r="D46" s="21"/>
      <c r="E46" s="2"/>
      <c r="F46" s="2"/>
      <c r="G46" s="3"/>
    </row>
    <row r="47" spans="2:7" x14ac:dyDescent="0.25">
      <c r="D47" s="22"/>
      <c r="E47" s="23"/>
      <c r="F47" s="23"/>
      <c r="G47" s="5"/>
    </row>
    <row r="48" spans="2:7" x14ac:dyDescent="0.25">
      <c r="D48" s="22"/>
      <c r="E48" s="16"/>
      <c r="F48" s="16" t="s">
        <v>40</v>
      </c>
      <c r="G48" s="5"/>
    </row>
    <row r="49" spans="4:7" x14ac:dyDescent="0.25">
      <c r="D49" s="22"/>
      <c r="E49" s="24" t="s">
        <v>27</v>
      </c>
      <c r="F49" s="25">
        <f>ROUND(C35,2)</f>
        <v>0.49</v>
      </c>
      <c r="G49" s="5"/>
    </row>
    <row r="50" spans="4:7" x14ac:dyDescent="0.25">
      <c r="D50" s="22"/>
      <c r="E50" s="29" t="s">
        <v>29</v>
      </c>
      <c r="F50" s="27">
        <f>ROUND(100*C41,0)</f>
        <v>38</v>
      </c>
      <c r="G50" s="5"/>
    </row>
    <row r="51" spans="4:7" x14ac:dyDescent="0.25">
      <c r="D51" s="22"/>
      <c r="E51" s="17" t="s">
        <v>36</v>
      </c>
      <c r="F51" s="18">
        <f>C44</f>
        <v>76</v>
      </c>
      <c r="G51" s="5"/>
    </row>
    <row r="52" spans="4:7" x14ac:dyDescent="0.25">
      <c r="D52" s="4"/>
      <c r="G52" s="5"/>
    </row>
    <row r="53" spans="4:7" x14ac:dyDescent="0.25">
      <c r="D53" s="26"/>
      <c r="E53" s="24" t="s">
        <v>30</v>
      </c>
      <c r="F53" s="27" t="s">
        <v>34</v>
      </c>
      <c r="G53" s="5"/>
    </row>
    <row r="54" spans="4:7" x14ac:dyDescent="0.25">
      <c r="D54" s="26"/>
      <c r="E54" s="20" t="s">
        <v>31</v>
      </c>
      <c r="F54" s="15">
        <f>ROUND(D15,2)</f>
        <v>1.1000000000000001</v>
      </c>
      <c r="G54" s="5"/>
    </row>
    <row r="55" spans="4:7" x14ac:dyDescent="0.25">
      <c r="D55" s="26"/>
      <c r="E55" s="24" t="s">
        <v>32</v>
      </c>
      <c r="F55" s="27">
        <f>ROUND(D16,2)</f>
        <v>0.12</v>
      </c>
      <c r="G55" s="5"/>
    </row>
    <row r="56" spans="4:7" x14ac:dyDescent="0.25">
      <c r="D56" s="26"/>
      <c r="E56" s="28" t="s">
        <v>33</v>
      </c>
      <c r="F56" s="27">
        <f>ROUND(E38,2)</f>
        <v>0.34</v>
      </c>
      <c r="G56" s="5"/>
    </row>
    <row r="57" spans="4:7" x14ac:dyDescent="0.25">
      <c r="D57" s="26"/>
      <c r="E57" s="19" t="s">
        <v>32</v>
      </c>
      <c r="F57" s="18">
        <f>ROUND(E39,2)</f>
        <v>0.06</v>
      </c>
      <c r="G57" s="5"/>
    </row>
    <row r="58" spans="4:7" x14ac:dyDescent="0.25">
      <c r="D58" s="4"/>
      <c r="E58" s="28"/>
      <c r="F58" s="28"/>
      <c r="G58" s="5"/>
    </row>
    <row r="59" spans="4:7" x14ac:dyDescent="0.25">
      <c r="D59" s="4"/>
      <c r="E59" s="28"/>
      <c r="F59" s="28"/>
      <c r="G59" s="5"/>
    </row>
    <row r="60" spans="4:7" ht="15.75" thickBot="1" x14ac:dyDescent="0.3">
      <c r="D60" s="6"/>
      <c r="E60" s="7"/>
      <c r="F60" s="7"/>
      <c r="G60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Calculation</vt:lpstr>
      <vt:lpstr>Oversight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Jonah Hasse</cp:lastModifiedBy>
  <dcterms:created xsi:type="dcterms:W3CDTF">2026-01-20T11:26:59Z</dcterms:created>
  <dcterms:modified xsi:type="dcterms:W3CDTF">2026-02-26T14:13:02Z</dcterms:modified>
</cp:coreProperties>
</file>