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unihamburgde-my.sharepoint.com/personal/baw3268_uni-hamburg_de/Documents/Paper/TORE/"/>
    </mc:Choice>
  </mc:AlternateContent>
  <xr:revisionPtr revIDLastSave="0" documentId="8_{BC5E6821-7C93-4106-8D57-CFD6E6DEE542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Data" sheetId="1" r:id="rId1"/>
    <sheet name="Calculation" sheetId="2" r:id="rId2"/>
    <sheet name="Oversight" sheetId="3" r:id="rId3"/>
  </sheets>
  <externalReferences>
    <externalReference r:id="rId4"/>
  </externalReference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1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A74" i="2" s="1"/>
  <c r="B75" i="2"/>
  <c r="B76" i="2"/>
  <c r="B77" i="2"/>
  <c r="B78" i="2"/>
  <c r="B79" i="2"/>
  <c r="B80" i="2"/>
  <c r="B81" i="2"/>
  <c r="B82" i="2"/>
  <c r="B83" i="2"/>
  <c r="B84" i="2"/>
  <c r="B85" i="2"/>
  <c r="B86" i="2"/>
  <c r="A86" i="2" s="1"/>
  <c r="B87" i="2"/>
  <c r="B88" i="2"/>
  <c r="B89" i="2"/>
  <c r="B90" i="2"/>
  <c r="B91" i="2"/>
  <c r="B92" i="2"/>
  <c r="B93" i="2"/>
  <c r="B94" i="2"/>
  <c r="B95" i="2"/>
  <c r="B96" i="2"/>
  <c r="B97" i="2"/>
  <c r="B98" i="2"/>
  <c r="A98" i="2" s="1"/>
  <c r="B99" i="2"/>
  <c r="B100" i="2"/>
  <c r="B101" i="2"/>
  <c r="B102" i="2"/>
  <c r="B103" i="2"/>
  <c r="B104" i="2"/>
  <c r="B105" i="2"/>
  <c r="B106" i="2"/>
  <c r="B107" i="2"/>
  <c r="B108" i="2"/>
  <c r="B109" i="2"/>
  <c r="B110" i="2"/>
  <c r="A110" i="2" s="1"/>
  <c r="B111" i="2"/>
  <c r="B112" i="2"/>
  <c r="B113" i="2"/>
  <c r="B114" i="2"/>
  <c r="B115" i="2"/>
  <c r="B116" i="2"/>
  <c r="B117" i="2"/>
  <c r="B118" i="2"/>
  <c r="B119" i="2"/>
  <c r="B120" i="2"/>
  <c r="B121" i="2"/>
  <c r="B122" i="2"/>
  <c r="A122" i="2" s="1"/>
  <c r="B123" i="2"/>
  <c r="B124" i="2"/>
  <c r="B125" i="2"/>
  <c r="B126" i="2"/>
  <c r="B127" i="2"/>
  <c r="B128" i="2"/>
  <c r="B129" i="2"/>
  <c r="B130" i="2"/>
  <c r="B131" i="2"/>
  <c r="B132" i="2"/>
  <c r="B133" i="2"/>
  <c r="B134" i="2"/>
  <c r="A134" i="2" s="1"/>
  <c r="B135" i="2"/>
  <c r="B136" i="2"/>
  <c r="B137" i="2"/>
  <c r="B138" i="2"/>
  <c r="B139" i="2"/>
  <c r="B140" i="2"/>
  <c r="B141" i="2"/>
  <c r="B142" i="2"/>
  <c r="B143" i="2"/>
  <c r="B144" i="2"/>
  <c r="B145" i="2"/>
  <c r="B146" i="2"/>
  <c r="A146" i="2" s="1"/>
  <c r="B147" i="2"/>
  <c r="B148" i="2"/>
  <c r="B149" i="2"/>
  <c r="B150" i="2"/>
  <c r="B151" i="2"/>
  <c r="B152" i="2"/>
  <c r="B153" i="2"/>
  <c r="B154" i="2"/>
  <c r="B155" i="2"/>
  <c r="B156" i="2"/>
  <c r="B157" i="2"/>
  <c r="B158" i="2"/>
  <c r="A158" i="2" s="1"/>
  <c r="B159" i="2"/>
  <c r="B160" i="2"/>
  <c r="B161" i="2"/>
  <c r="B162" i="2"/>
  <c r="B163" i="2"/>
  <c r="B164" i="2"/>
  <c r="B165" i="2"/>
  <c r="B166" i="2"/>
  <c r="B167" i="2"/>
  <c r="B168" i="2"/>
  <c r="B169" i="2"/>
  <c r="B170" i="2"/>
  <c r="A170" i="2" s="1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2" i="2"/>
  <c r="A242" i="2" s="1"/>
  <c r="B243" i="2"/>
  <c r="B244" i="2"/>
  <c r="B245" i="2"/>
  <c r="B246" i="2"/>
  <c r="B247" i="2"/>
  <c r="B248" i="2"/>
  <c r="B249" i="2"/>
  <c r="B250" i="2"/>
  <c r="B251" i="2"/>
  <c r="B252" i="2"/>
  <c r="B253" i="2"/>
  <c r="B254" i="2"/>
  <c r="A254" i="2" s="1"/>
  <c r="B255" i="2"/>
  <c r="B256" i="2"/>
  <c r="B257" i="2"/>
  <c r="B258" i="2"/>
  <c r="B259" i="2"/>
  <c r="B260" i="2"/>
  <c r="B261" i="2"/>
  <c r="B262" i="2"/>
  <c r="B263" i="2"/>
  <c r="B264" i="2"/>
  <c r="B265" i="2"/>
  <c r="B266" i="2"/>
  <c r="A266" i="2" s="1"/>
  <c r="B267" i="2"/>
  <c r="B268" i="2"/>
  <c r="B269" i="2"/>
  <c r="B270" i="2"/>
  <c r="B271" i="2"/>
  <c r="B272" i="2"/>
  <c r="B273" i="2"/>
  <c r="B274" i="2"/>
  <c r="B275" i="2"/>
  <c r="B276" i="2"/>
  <c r="B277" i="2"/>
  <c r="B278" i="2"/>
  <c r="A278" i="2" s="1"/>
  <c r="B279" i="2"/>
  <c r="B280" i="2"/>
  <c r="B281" i="2"/>
  <c r="B282" i="2"/>
  <c r="B283" i="2"/>
  <c r="B284" i="2"/>
  <c r="B285" i="2"/>
  <c r="B286" i="2"/>
  <c r="B287" i="2"/>
  <c r="B288" i="2"/>
  <c r="B289" i="2"/>
  <c r="B290" i="2"/>
  <c r="A290" i="2" s="1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A374" i="2" s="1"/>
  <c r="B375" i="2"/>
  <c r="B376" i="2"/>
  <c r="B377" i="2"/>
  <c r="B378" i="2"/>
  <c r="B379" i="2"/>
  <c r="B380" i="2"/>
  <c r="B381" i="2"/>
  <c r="B382" i="2"/>
  <c r="B383" i="2"/>
  <c r="B384" i="2"/>
  <c r="B385" i="2"/>
  <c r="B386" i="2"/>
  <c r="A386" i="2" s="1"/>
  <c r="B387" i="2"/>
  <c r="B388" i="2"/>
  <c r="B389" i="2"/>
  <c r="B390" i="2"/>
  <c r="B391" i="2"/>
  <c r="B392" i="2"/>
  <c r="B393" i="2"/>
  <c r="B394" i="2"/>
  <c r="B395" i="2"/>
  <c r="B396" i="2"/>
  <c r="B397" i="2"/>
  <c r="B398" i="2"/>
  <c r="A398" i="2" s="1"/>
  <c r="B399" i="2"/>
  <c r="B400" i="2"/>
  <c r="B401" i="2"/>
  <c r="B402" i="2"/>
  <c r="B403" i="2"/>
  <c r="B404" i="2"/>
  <c r="B405" i="2"/>
  <c r="B406" i="2"/>
  <c r="B407" i="2"/>
  <c r="B408" i="2"/>
  <c r="B409" i="2"/>
  <c r="B410" i="2"/>
  <c r="A410" i="2" s="1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A434" i="2" s="1"/>
  <c r="E434" i="2" s="1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A458" i="2" s="1"/>
  <c r="B459" i="2"/>
  <c r="B460" i="2"/>
  <c r="B461" i="2"/>
  <c r="B462" i="2"/>
  <c r="B463" i="2"/>
  <c r="B464" i="2"/>
  <c r="B465" i="2"/>
  <c r="B466" i="2"/>
  <c r="B467" i="2"/>
  <c r="B468" i="2"/>
  <c r="B469" i="2"/>
  <c r="B470" i="2"/>
  <c r="A470" i="2" s="1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A494" i="2" s="1"/>
  <c r="B495" i="2"/>
  <c r="B496" i="2"/>
  <c r="B497" i="2"/>
  <c r="B498" i="2"/>
  <c r="B499" i="2"/>
  <c r="B500" i="2"/>
  <c r="B501" i="2"/>
  <c r="B502" i="2"/>
  <c r="B503" i="2"/>
  <c r="B504" i="2"/>
  <c r="B505" i="2"/>
  <c r="B506" i="2"/>
  <c r="A506" i="2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A530" i="2" s="1"/>
  <c r="B531" i="2"/>
  <c r="B532" i="2"/>
  <c r="B533" i="2"/>
  <c r="B534" i="2"/>
  <c r="B535" i="2"/>
  <c r="B536" i="2"/>
  <c r="B537" i="2"/>
  <c r="B538" i="2"/>
  <c r="B539" i="2"/>
  <c r="B540" i="2"/>
  <c r="B541" i="2"/>
  <c r="B542" i="2"/>
  <c r="A577" i="2" s="1"/>
  <c r="B543" i="2"/>
  <c r="B544" i="2"/>
  <c r="B545" i="2"/>
  <c r="B546" i="2"/>
  <c r="B547" i="2"/>
  <c r="B548" i="2"/>
  <c r="B549" i="2"/>
  <c r="B550" i="2"/>
  <c r="B551" i="2"/>
  <c r="B552" i="2"/>
  <c r="B553" i="2"/>
  <c r="B554" i="2"/>
  <c r="A554" i="2" s="1"/>
  <c r="E554" i="2" s="1"/>
  <c r="B555" i="2"/>
  <c r="B556" i="2"/>
  <c r="B557" i="2"/>
  <c r="B558" i="2"/>
  <c r="B559" i="2"/>
  <c r="B560" i="2"/>
  <c r="B561" i="2"/>
  <c r="B562" i="2"/>
  <c r="B563" i="2"/>
  <c r="B564" i="2"/>
  <c r="B565" i="2"/>
  <c r="B566" i="2"/>
  <c r="A566" i="2" s="1"/>
  <c r="B567" i="2"/>
  <c r="B568" i="2"/>
  <c r="B569" i="2"/>
  <c r="B570" i="2"/>
  <c r="B571" i="2"/>
  <c r="B572" i="2"/>
  <c r="B573" i="2"/>
  <c r="B574" i="2"/>
  <c r="B575" i="2"/>
  <c r="B576" i="2"/>
  <c r="B577" i="2"/>
  <c r="B578" i="2"/>
  <c r="A578" i="2" s="1"/>
  <c r="B579" i="2"/>
  <c r="B580" i="2"/>
  <c r="B581" i="2"/>
  <c r="B582" i="2"/>
  <c r="B583" i="2"/>
  <c r="B584" i="2"/>
  <c r="B585" i="2"/>
  <c r="B586" i="2"/>
  <c r="B587" i="2"/>
  <c r="B588" i="2"/>
  <c r="B589" i="2"/>
  <c r="B590" i="2"/>
  <c r="A590" i="2" s="1"/>
  <c r="B591" i="2"/>
  <c r="B592" i="2"/>
  <c r="B593" i="2"/>
  <c r="B594" i="2"/>
  <c r="B595" i="2"/>
  <c r="B596" i="2"/>
  <c r="B597" i="2"/>
  <c r="B598" i="2"/>
  <c r="B599" i="2"/>
  <c r="B600" i="2"/>
  <c r="B601" i="2"/>
  <c r="B2" i="2"/>
  <c r="A172" i="2" l="1"/>
  <c r="A160" i="2"/>
  <c r="A148" i="2"/>
  <c r="A112" i="2"/>
  <c r="A100" i="2"/>
  <c r="A88" i="2"/>
  <c r="A173" i="2"/>
  <c r="A161" i="2"/>
  <c r="A149" i="2"/>
  <c r="A137" i="2"/>
  <c r="A125" i="2"/>
  <c r="A113" i="2"/>
  <c r="A101" i="2"/>
  <c r="A89" i="2"/>
  <c r="A77" i="2"/>
  <c r="A65" i="2"/>
  <c r="A136" i="2"/>
  <c r="A124" i="2"/>
  <c r="A76" i="2"/>
  <c r="A64" i="2"/>
  <c r="A446" i="2"/>
  <c r="A181" i="2"/>
  <c r="A145" i="2"/>
  <c r="A109" i="2"/>
  <c r="A73" i="2"/>
  <c r="A180" i="2"/>
  <c r="A144" i="2"/>
  <c r="A96" i="2"/>
  <c r="A72" i="2"/>
  <c r="A166" i="2"/>
  <c r="A154" i="2"/>
  <c r="A142" i="2"/>
  <c r="A130" i="2"/>
  <c r="A118" i="2"/>
  <c r="A106" i="2"/>
  <c r="A94" i="2"/>
  <c r="A82" i="2"/>
  <c r="A157" i="2"/>
  <c r="A121" i="2"/>
  <c r="E121" i="2" s="1"/>
  <c r="A85" i="2"/>
  <c r="A168" i="2"/>
  <c r="A132" i="2"/>
  <c r="A120" i="2"/>
  <c r="A108" i="2"/>
  <c r="A84" i="2"/>
  <c r="A178" i="2"/>
  <c r="A92" i="2"/>
  <c r="A169" i="2"/>
  <c r="A133" i="2"/>
  <c r="A97" i="2"/>
  <c r="A156" i="2"/>
  <c r="A176" i="2"/>
  <c r="A164" i="2"/>
  <c r="A152" i="2"/>
  <c r="A140" i="2"/>
  <c r="A128" i="2"/>
  <c r="A116" i="2"/>
  <c r="A104" i="2"/>
  <c r="A80" i="2"/>
  <c r="A265" i="2"/>
  <c r="A253" i="2"/>
  <c r="A179" i="2"/>
  <c r="A167" i="2"/>
  <c r="A155" i="2"/>
  <c r="A143" i="2"/>
  <c r="A131" i="2"/>
  <c r="A119" i="2"/>
  <c r="A107" i="2"/>
  <c r="A95" i="2"/>
  <c r="A83" i="2"/>
  <c r="A177" i="2"/>
  <c r="A165" i="2"/>
  <c r="A153" i="2"/>
  <c r="A141" i="2"/>
  <c r="A129" i="2"/>
  <c r="A117" i="2"/>
  <c r="A105" i="2"/>
  <c r="A93" i="2"/>
  <c r="A81" i="2"/>
  <c r="A69" i="2"/>
  <c r="A380" i="2"/>
  <c r="A296" i="2"/>
  <c r="A284" i="2"/>
  <c r="A272" i="2"/>
  <c r="A260" i="2"/>
  <c r="A248" i="2"/>
  <c r="A175" i="2"/>
  <c r="A163" i="2"/>
  <c r="A151" i="2"/>
  <c r="A139" i="2"/>
  <c r="A127" i="2"/>
  <c r="A115" i="2"/>
  <c r="A103" i="2"/>
  <c r="A91" i="2"/>
  <c r="A79" i="2"/>
  <c r="A67" i="2"/>
  <c r="A301" i="2"/>
  <c r="A295" i="2"/>
  <c r="A283" i="2"/>
  <c r="A271" i="2"/>
  <c r="A259" i="2"/>
  <c r="A247" i="2"/>
  <c r="A174" i="2"/>
  <c r="A162" i="2"/>
  <c r="A150" i="2"/>
  <c r="A138" i="2"/>
  <c r="A126" i="2"/>
  <c r="A114" i="2"/>
  <c r="A102" i="2"/>
  <c r="A90" i="2"/>
  <c r="A78" i="2"/>
  <c r="A66" i="2"/>
  <c r="A294" i="2"/>
  <c r="A258" i="2"/>
  <c r="A365" i="2"/>
  <c r="A281" i="2"/>
  <c r="A269" i="2"/>
  <c r="A245" i="2"/>
  <c r="A282" i="2"/>
  <c r="A246" i="2"/>
  <c r="A293" i="2"/>
  <c r="A257" i="2"/>
  <c r="A292" i="2"/>
  <c r="A280" i="2"/>
  <c r="A268" i="2"/>
  <c r="A256" i="2"/>
  <c r="A244" i="2"/>
  <c r="A171" i="2"/>
  <c r="A159" i="2"/>
  <c r="A147" i="2"/>
  <c r="A135" i="2"/>
  <c r="A123" i="2"/>
  <c r="A111" i="2"/>
  <c r="A99" i="2"/>
  <c r="A87" i="2"/>
  <c r="A75" i="2"/>
  <c r="A63" i="2"/>
  <c r="A270" i="2"/>
  <c r="A291" i="2"/>
  <c r="A279" i="2"/>
  <c r="A267" i="2"/>
  <c r="A255" i="2"/>
  <c r="A243" i="2"/>
  <c r="A289" i="2"/>
  <c r="A277" i="2"/>
  <c r="A528" i="2"/>
  <c r="A300" i="2"/>
  <c r="A288" i="2"/>
  <c r="A276" i="2"/>
  <c r="A264" i="2"/>
  <c r="A252" i="2"/>
  <c r="A71" i="2"/>
  <c r="A518" i="2"/>
  <c r="A299" i="2"/>
  <c r="A287" i="2"/>
  <c r="A275" i="2"/>
  <c r="A263" i="2"/>
  <c r="A251" i="2"/>
  <c r="A70" i="2"/>
  <c r="A430" i="2"/>
  <c r="E430" i="2" s="1"/>
  <c r="A298" i="2"/>
  <c r="A286" i="2"/>
  <c r="A274" i="2"/>
  <c r="A262" i="2"/>
  <c r="A250" i="2"/>
  <c r="A297" i="2"/>
  <c r="A285" i="2"/>
  <c r="A273" i="2"/>
  <c r="A261" i="2"/>
  <c r="A249" i="2"/>
  <c r="A68" i="2"/>
  <c r="A501" i="2"/>
  <c r="A492" i="2"/>
  <c r="A454" i="2"/>
  <c r="A401" i="2"/>
  <c r="A361" i="2"/>
  <c r="E361" i="2" s="1"/>
  <c r="A241" i="2"/>
  <c r="E241" i="2" s="1"/>
  <c r="A529" i="2"/>
  <c r="A493" i="2"/>
  <c r="A481" i="2"/>
  <c r="E481" i="2" s="1"/>
  <c r="A469" i="2"/>
  <c r="A445" i="2"/>
  <c r="A409" i="2"/>
  <c r="A397" i="2"/>
  <c r="A385" i="2"/>
  <c r="A373" i="2"/>
  <c r="A475" i="2"/>
  <c r="A480" i="2"/>
  <c r="A468" i="2"/>
  <c r="A456" i="2"/>
  <c r="A444" i="2"/>
  <c r="E444" i="2" s="1"/>
  <c r="A432" i="2"/>
  <c r="E432" i="2" s="1"/>
  <c r="A517" i="2"/>
  <c r="A433" i="2"/>
  <c r="E433" i="2" s="1"/>
  <c r="A416" i="2"/>
  <c r="A601" i="2"/>
  <c r="E601" i="2" s="1"/>
  <c r="A575" i="2"/>
  <c r="A539" i="2"/>
  <c r="A503" i="2"/>
  <c r="A467" i="2"/>
  <c r="A431" i="2"/>
  <c r="E431" i="2" s="1"/>
  <c r="A383" i="2"/>
  <c r="A463" i="2"/>
  <c r="A538" i="2"/>
  <c r="A514" i="2"/>
  <c r="A490" i="2"/>
  <c r="A394" i="2"/>
  <c r="A382" i="2"/>
  <c r="A417" i="2"/>
  <c r="A405" i="2"/>
  <c r="A393" i="2"/>
  <c r="A381" i="2"/>
  <c r="A369" i="2"/>
  <c r="A542" i="2"/>
  <c r="E542" i="2" s="1"/>
  <c r="A545" i="2"/>
  <c r="E545" i="2" s="1"/>
  <c r="A581" i="2"/>
  <c r="A582" i="2"/>
  <c r="A585" i="2"/>
  <c r="A574" i="2"/>
  <c r="A543" i="2"/>
  <c r="E543" i="2" s="1"/>
  <c r="A569" i="2"/>
  <c r="A546" i="2"/>
  <c r="E546" i="2" s="1"/>
  <c r="A570" i="2"/>
  <c r="A594" i="2"/>
  <c r="A550" i="2"/>
  <c r="E550" i="2" s="1"/>
  <c r="A586" i="2"/>
  <c r="A544" i="2"/>
  <c r="E544" i="2" s="1"/>
  <c r="A556" i="2"/>
  <c r="E556" i="2" s="1"/>
  <c r="A568" i="2"/>
  <c r="A580" i="2"/>
  <c r="A592" i="2"/>
  <c r="A557" i="2"/>
  <c r="E557" i="2" s="1"/>
  <c r="A593" i="2"/>
  <c r="A558" i="2"/>
  <c r="E558" i="2" s="1"/>
  <c r="A597" i="2"/>
  <c r="A562" i="2"/>
  <c r="E562" i="2" s="1"/>
  <c r="A573" i="2"/>
  <c r="A598" i="2"/>
  <c r="A548" i="2"/>
  <c r="E548" i="2" s="1"/>
  <c r="A560" i="2"/>
  <c r="E560" i="2" s="1"/>
  <c r="A572" i="2"/>
  <c r="A584" i="2"/>
  <c r="A596" i="2"/>
  <c r="A561" i="2"/>
  <c r="E561" i="2" s="1"/>
  <c r="A549" i="2"/>
  <c r="E549" i="2" s="1"/>
  <c r="A552" i="2"/>
  <c r="E552" i="2" s="1"/>
  <c r="A564" i="2"/>
  <c r="A576" i="2"/>
  <c r="A588" i="2"/>
  <c r="A600" i="2"/>
  <c r="E600" i="2" s="1"/>
  <c r="A484" i="2"/>
  <c r="A508" i="2"/>
  <c r="A485" i="2"/>
  <c r="A521" i="2"/>
  <c r="A482" i="2"/>
  <c r="A520" i="2"/>
  <c r="A497" i="2"/>
  <c r="A533" i="2"/>
  <c r="A483" i="2"/>
  <c r="A495" i="2"/>
  <c r="A507" i="2"/>
  <c r="A519" i="2"/>
  <c r="A531" i="2"/>
  <c r="A496" i="2"/>
  <c r="A532" i="2"/>
  <c r="A509" i="2"/>
  <c r="A525" i="2"/>
  <c r="A500" i="2"/>
  <c r="A524" i="2"/>
  <c r="A488" i="2"/>
  <c r="A512" i="2"/>
  <c r="A536" i="2"/>
  <c r="A489" i="2"/>
  <c r="A513" i="2"/>
  <c r="A447" i="2"/>
  <c r="A474" i="2"/>
  <c r="A422" i="2"/>
  <c r="E422" i="2" s="1"/>
  <c r="A435" i="2"/>
  <c r="E435" i="2" s="1"/>
  <c r="A471" i="2"/>
  <c r="A426" i="2"/>
  <c r="E426" i="2" s="1"/>
  <c r="A450" i="2"/>
  <c r="A423" i="2"/>
  <c r="E423" i="2" s="1"/>
  <c r="A459" i="2"/>
  <c r="A424" i="2"/>
  <c r="E424" i="2" s="1"/>
  <c r="A436" i="2"/>
  <c r="E436" i="2" s="1"/>
  <c r="A448" i="2"/>
  <c r="A460" i="2"/>
  <c r="A472" i="2"/>
  <c r="A437" i="2"/>
  <c r="E437" i="2" s="1"/>
  <c r="A461" i="2"/>
  <c r="A462" i="2"/>
  <c r="A425" i="2"/>
  <c r="E425" i="2" s="1"/>
  <c r="A449" i="2"/>
  <c r="A473" i="2"/>
  <c r="A438" i="2"/>
  <c r="E438" i="2" s="1"/>
  <c r="A428" i="2"/>
  <c r="E428" i="2" s="1"/>
  <c r="A440" i="2"/>
  <c r="E440" i="2" s="1"/>
  <c r="A452" i="2"/>
  <c r="A464" i="2"/>
  <c r="A476" i="2"/>
  <c r="A429" i="2"/>
  <c r="E429" i="2" s="1"/>
  <c r="A441" i="2"/>
  <c r="E441" i="2" s="1"/>
  <c r="A453" i="2"/>
  <c r="A465" i="2"/>
  <c r="A477" i="2"/>
  <c r="A541" i="2"/>
  <c r="F541" i="2" s="1"/>
  <c r="A457" i="2"/>
  <c r="A466" i="2"/>
  <c r="A599" i="2"/>
  <c r="A551" i="2"/>
  <c r="E551" i="2" s="1"/>
  <c r="A515" i="2"/>
  <c r="A479" i="2"/>
  <c r="A443" i="2"/>
  <c r="E443" i="2" s="1"/>
  <c r="A407" i="2"/>
  <c r="A371" i="2"/>
  <c r="A502" i="2"/>
  <c r="A418" i="2"/>
  <c r="A370" i="2"/>
  <c r="A404" i="2"/>
  <c r="A451" i="2"/>
  <c r="A565" i="2"/>
  <c r="A372" i="2"/>
  <c r="A408" i="2"/>
  <c r="A396" i="2"/>
  <c r="A376" i="2"/>
  <c r="A384" i="2"/>
  <c r="A420" i="2"/>
  <c r="A362" i="2"/>
  <c r="A364" i="2"/>
  <c r="A363" i="2"/>
  <c r="A387" i="2"/>
  <c r="A399" i="2"/>
  <c r="A412" i="2"/>
  <c r="A375" i="2"/>
  <c r="A411" i="2"/>
  <c r="A388" i="2"/>
  <c r="A400" i="2"/>
  <c r="A366" i="2"/>
  <c r="A378" i="2"/>
  <c r="A390" i="2"/>
  <c r="A402" i="2"/>
  <c r="A414" i="2"/>
  <c r="A367" i="2"/>
  <c r="A379" i="2"/>
  <c r="A391" i="2"/>
  <c r="A403" i="2"/>
  <c r="A415" i="2"/>
  <c r="A478" i="2"/>
  <c r="A505" i="2"/>
  <c r="A421" i="2"/>
  <c r="A587" i="2"/>
  <c r="A563" i="2"/>
  <c r="E563" i="2" s="1"/>
  <c r="A527" i="2"/>
  <c r="A491" i="2"/>
  <c r="A455" i="2"/>
  <c r="A419" i="2"/>
  <c r="A395" i="2"/>
  <c r="A413" i="2"/>
  <c r="A589" i="2"/>
  <c r="A526" i="2"/>
  <c r="A406" i="2"/>
  <c r="A392" i="2"/>
  <c r="A442" i="2"/>
  <c r="E442" i="2" s="1"/>
  <c r="A540" i="2"/>
  <c r="A553" i="2"/>
  <c r="E553" i="2" s="1"/>
  <c r="A595" i="2"/>
  <c r="A583" i="2"/>
  <c r="A571" i="2"/>
  <c r="A559" i="2"/>
  <c r="E559" i="2" s="1"/>
  <c r="A547" i="2"/>
  <c r="E547" i="2" s="1"/>
  <c r="A535" i="2"/>
  <c r="A523" i="2"/>
  <c r="A511" i="2"/>
  <c r="A499" i="2"/>
  <c r="A487" i="2"/>
  <c r="A389" i="2"/>
  <c r="A439" i="2"/>
  <c r="E439" i="2" s="1"/>
  <c r="A537" i="2"/>
  <c r="A534" i="2"/>
  <c r="A522" i="2"/>
  <c r="A510" i="2"/>
  <c r="A498" i="2"/>
  <c r="A486" i="2"/>
  <c r="A2" i="2" a="1"/>
  <c r="A2" i="2" s="1"/>
  <c r="A427" i="2"/>
  <c r="E427" i="2" s="1"/>
  <c r="A377" i="2"/>
  <c r="A516" i="2"/>
  <c r="A368" i="2"/>
  <c r="A504" i="2"/>
  <c r="A591" i="2"/>
  <c r="A579" i="2"/>
  <c r="A567" i="2"/>
  <c r="A555" i="2"/>
  <c r="E555" i="2" s="1"/>
  <c r="Q20" i="2"/>
  <c r="W10" i="2"/>
  <c r="D38" i="3" l="1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2" i="1"/>
  <c r="D72" i="1" s="1"/>
  <c r="C71" i="1"/>
  <c r="D71" i="1" s="1"/>
  <c r="C70" i="1"/>
  <c r="D70" i="1" s="1"/>
  <c r="C69" i="1"/>
  <c r="D69" i="1" s="1"/>
  <c r="C68" i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D3" i="1" s="1"/>
  <c r="D2" i="1"/>
  <c r="E13" i="1" l="1"/>
  <c r="E37" i="1"/>
  <c r="E49" i="1"/>
  <c r="E61" i="1"/>
  <c r="E73" i="1"/>
  <c r="E97" i="1"/>
  <c r="E109" i="1"/>
  <c r="E133" i="1"/>
  <c r="E169" i="1"/>
  <c r="D241" i="1"/>
  <c r="E241" i="1" s="1"/>
  <c r="D241" i="2"/>
  <c r="G241" i="2" s="1"/>
  <c r="D361" i="1"/>
  <c r="E361" i="1" s="1"/>
  <c r="D361" i="2"/>
  <c r="G361" i="2" s="1"/>
  <c r="D121" i="1"/>
  <c r="E121" i="1" s="1"/>
  <c r="D121" i="2"/>
  <c r="G121" i="2" s="1"/>
  <c r="D181" i="1"/>
  <c r="E181" i="1" s="1"/>
  <c r="C181" i="2"/>
  <c r="E123" i="1"/>
  <c r="D240" i="1"/>
  <c r="E240" i="1" s="1"/>
  <c r="D240" i="2"/>
  <c r="E215" i="1"/>
  <c r="E227" i="1"/>
  <c r="E251" i="1"/>
  <c r="E275" i="1"/>
  <c r="E347" i="1"/>
  <c r="E24" i="1"/>
  <c r="E48" i="1"/>
  <c r="E72" i="1"/>
  <c r="E96" i="1"/>
  <c r="E120" i="1"/>
  <c r="E144" i="1"/>
  <c r="E168" i="1"/>
  <c r="E180" i="1"/>
  <c r="E192" i="1"/>
  <c r="E312" i="1"/>
  <c r="E324" i="1"/>
  <c r="E372" i="1"/>
  <c r="E304" i="1"/>
  <c r="E17" i="1"/>
  <c r="E29" i="1"/>
  <c r="E41" i="1"/>
  <c r="E65" i="1"/>
  <c r="E89" i="1"/>
  <c r="E101" i="1"/>
  <c r="E113" i="1"/>
  <c r="E173" i="1"/>
  <c r="E197" i="1"/>
  <c r="E233" i="1"/>
  <c r="E281" i="1"/>
  <c r="E329" i="1"/>
  <c r="E341" i="1"/>
  <c r="E353" i="1"/>
  <c r="E377" i="1"/>
  <c r="E208" i="1"/>
  <c r="E412" i="1"/>
  <c r="E30" i="1"/>
  <c r="E90" i="1"/>
  <c r="E126" i="1"/>
  <c r="E187" i="1"/>
  <c r="E211" i="1"/>
  <c r="E235" i="1"/>
  <c r="E6" i="1"/>
  <c r="E8" i="1"/>
  <c r="E56" i="1"/>
  <c r="E80" i="1"/>
  <c r="E104" i="1"/>
  <c r="E116" i="1"/>
  <c r="E128" i="1"/>
  <c r="E176" i="1"/>
  <c r="E54" i="1"/>
  <c r="E150" i="1"/>
  <c r="E20" i="1"/>
  <c r="E66" i="1"/>
  <c r="E174" i="1"/>
  <c r="E32" i="1"/>
  <c r="E38" i="1"/>
  <c r="E62" i="1"/>
  <c r="E86" i="1"/>
  <c r="E134" i="1"/>
  <c r="E193" i="1"/>
  <c r="E217" i="1"/>
  <c r="E289" i="1"/>
  <c r="E3" i="1"/>
  <c r="E27" i="1"/>
  <c r="E75" i="1"/>
  <c r="E87" i="1"/>
  <c r="E99" i="1"/>
  <c r="E147" i="1"/>
  <c r="E171" i="1"/>
  <c r="E183" i="1"/>
  <c r="E194" i="1"/>
  <c r="E206" i="1"/>
  <c r="E218" i="1"/>
  <c r="E266" i="1"/>
  <c r="E278" i="1"/>
  <c r="E446" i="1"/>
  <c r="E14" i="1"/>
  <c r="E26" i="1"/>
  <c r="E50" i="1"/>
  <c r="E146" i="1"/>
  <c r="E205" i="1"/>
  <c r="E16" i="1"/>
  <c r="E40" i="1"/>
  <c r="E64" i="1"/>
  <c r="E112" i="1"/>
  <c r="E124" i="1"/>
  <c r="E136" i="1"/>
  <c r="E160" i="1"/>
  <c r="E184" i="1"/>
  <c r="E219" i="1"/>
  <c r="E255" i="1"/>
  <c r="E435" i="1"/>
  <c r="E19" i="1"/>
  <c r="E103" i="1"/>
  <c r="E115" i="1"/>
  <c r="E139" i="1"/>
  <c r="E151" i="1"/>
  <c r="E163" i="1"/>
  <c r="E198" i="1"/>
  <c r="E210" i="1"/>
  <c r="E246" i="1"/>
  <c r="E283" i="1"/>
  <c r="E21" i="1"/>
  <c r="E33" i="1"/>
  <c r="E45" i="1"/>
  <c r="E57" i="1"/>
  <c r="E69" i="1"/>
  <c r="E81" i="1"/>
  <c r="E105" i="1"/>
  <c r="E129" i="1"/>
  <c r="E141" i="1"/>
  <c r="E177" i="1"/>
  <c r="E200" i="1"/>
  <c r="E224" i="1"/>
  <c r="E272" i="1"/>
  <c r="E308" i="1"/>
  <c r="E320" i="1"/>
  <c r="E344" i="1"/>
  <c r="E82" i="1"/>
  <c r="E189" i="1"/>
  <c r="E22" i="1"/>
  <c r="E46" i="1"/>
  <c r="E70" i="1"/>
  <c r="E94" i="1"/>
  <c r="E118" i="1"/>
  <c r="E154" i="1"/>
  <c r="E201" i="1"/>
  <c r="E213" i="1"/>
  <c r="E225" i="1"/>
  <c r="E297" i="1"/>
  <c r="E11" i="1"/>
  <c r="E23" i="1"/>
  <c r="E59" i="1"/>
  <c r="E83" i="1"/>
  <c r="E107" i="1"/>
  <c r="E119" i="1"/>
  <c r="E131" i="1"/>
  <c r="E155" i="1"/>
  <c r="E167" i="1"/>
  <c r="E190" i="1"/>
  <c r="E214" i="1"/>
  <c r="E262" i="1"/>
  <c r="E406" i="1"/>
  <c r="D68" i="1"/>
  <c r="E68" i="1" s="1"/>
  <c r="D68" i="2"/>
  <c r="E221" i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6" i="3" l="1"/>
  <c r="W16" i="2"/>
  <c r="C13" i="3" s="1"/>
  <c r="C43" i="3" s="1"/>
  <c r="W17" i="2"/>
  <c r="C14" i="3" s="1"/>
  <c r="X68" i="2"/>
  <c r="D32" i="3" s="1"/>
  <c r="Y68" i="2"/>
  <c r="E32" i="3" s="1"/>
  <c r="W68" i="2"/>
  <c r="C32" i="3" s="1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Y63" i="2"/>
  <c r="W63" i="2"/>
  <c r="R82" i="2"/>
  <c r="Y10" i="2"/>
  <c r="E7" i="3" s="1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Y9" i="2"/>
  <c r="X9" i="2"/>
  <c r="Q501" i="2"/>
  <c r="Q381" i="2"/>
  <c r="Q261" i="2"/>
  <c r="D27" i="3" l="1"/>
  <c r="X72" i="2"/>
  <c r="D36" i="3" s="1"/>
  <c r="X71" i="2"/>
  <c r="D35" i="3" s="1"/>
  <c r="C27" i="3"/>
  <c r="W72" i="2"/>
  <c r="C36" i="3" s="1"/>
  <c r="W71" i="2"/>
  <c r="C35" i="3" s="1"/>
  <c r="E27" i="3"/>
  <c r="Y72" i="2"/>
  <c r="E36" i="3" s="1"/>
  <c r="Y71" i="2"/>
  <c r="D6" i="3"/>
  <c r="X17" i="2"/>
  <c r="D14" i="3" s="1"/>
  <c r="X16" i="2"/>
  <c r="D13" i="3" s="1"/>
  <c r="E6" i="3"/>
  <c r="Y17" i="2"/>
  <c r="E14" i="3" s="1"/>
  <c r="Y16" i="2"/>
  <c r="Z65" i="2"/>
  <c r="Z67" i="2"/>
  <c r="Z63" i="2"/>
  <c r="Z68" i="2"/>
  <c r="Z66" i="2"/>
  <c r="Z64" i="2"/>
  <c r="E13" i="3" l="1"/>
  <c r="X18" i="2"/>
  <c r="D15" i="3" s="1"/>
  <c r="F54" i="3" s="1"/>
  <c r="Y74" i="2"/>
  <c r="E38" i="3" s="1"/>
  <c r="F56" i="3" s="1"/>
  <c r="E35" i="3"/>
  <c r="C40" i="3"/>
  <c r="C42" i="3"/>
  <c r="C44" i="3" s="1"/>
  <c r="F51" i="3" s="1"/>
  <c r="F49" i="3"/>
  <c r="C41" i="3"/>
  <c r="F50" i="3" s="1"/>
  <c r="Z72" i="2"/>
  <c r="Z18" i="2"/>
  <c r="Q141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421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A303" i="2"/>
  <c r="E303" i="2" s="1"/>
  <c r="A304" i="2"/>
  <c r="E304" i="2" s="1"/>
  <c r="A305" i="2"/>
  <c r="E305" i="2" s="1"/>
  <c r="A306" i="2"/>
  <c r="E306" i="2" s="1"/>
  <c r="A307" i="2"/>
  <c r="E307" i="2" s="1"/>
  <c r="A308" i="2"/>
  <c r="E308" i="2" s="1"/>
  <c r="A309" i="2"/>
  <c r="E309" i="2" s="1"/>
  <c r="A310" i="2"/>
  <c r="E310" i="2" s="1"/>
  <c r="A311" i="2"/>
  <c r="E311" i="2" s="1"/>
  <c r="A312" i="2"/>
  <c r="E312" i="2" s="1"/>
  <c r="A313" i="2"/>
  <c r="E313" i="2" s="1"/>
  <c r="A314" i="2"/>
  <c r="E314" i="2" s="1"/>
  <c r="A315" i="2"/>
  <c r="E315" i="2" s="1"/>
  <c r="A316" i="2"/>
  <c r="E316" i="2" s="1"/>
  <c r="A317" i="2"/>
  <c r="E317" i="2" s="1"/>
  <c r="A318" i="2"/>
  <c r="E318" i="2" s="1"/>
  <c r="A319" i="2"/>
  <c r="E319" i="2" s="1"/>
  <c r="A320" i="2"/>
  <c r="E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E360" i="2" s="1"/>
  <c r="A302" i="2"/>
  <c r="E302" i="2" s="1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A183" i="2"/>
  <c r="E183" i="2" s="1"/>
  <c r="A184" i="2"/>
  <c r="E184" i="2" s="1"/>
  <c r="A185" i="2"/>
  <c r="E185" i="2" s="1"/>
  <c r="A186" i="2"/>
  <c r="E186" i="2" s="1"/>
  <c r="A187" i="2"/>
  <c r="E187" i="2" s="1"/>
  <c r="A188" i="2"/>
  <c r="E188" i="2" s="1"/>
  <c r="A189" i="2"/>
  <c r="E189" i="2" s="1"/>
  <c r="A190" i="2"/>
  <c r="E190" i="2" s="1"/>
  <c r="A191" i="2"/>
  <c r="E191" i="2" s="1"/>
  <c r="A192" i="2"/>
  <c r="E192" i="2" s="1"/>
  <c r="A193" i="2"/>
  <c r="E193" i="2" s="1"/>
  <c r="A194" i="2"/>
  <c r="E194" i="2" s="1"/>
  <c r="A195" i="2"/>
  <c r="E195" i="2" s="1"/>
  <c r="A196" i="2"/>
  <c r="E196" i="2" s="1"/>
  <c r="A197" i="2"/>
  <c r="E197" i="2" s="1"/>
  <c r="A198" i="2"/>
  <c r="E198" i="2" s="1"/>
  <c r="A199" i="2"/>
  <c r="E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E240" i="2" s="1"/>
  <c r="G240" i="2" s="1"/>
  <c r="A182" i="2"/>
  <c r="E182" i="2" s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G181" i="2" s="1"/>
  <c r="E63" i="2"/>
  <c r="E64" i="2"/>
  <c r="E65" i="2"/>
  <c r="E66" i="2"/>
  <c r="E67" i="2"/>
  <c r="E68" i="2"/>
  <c r="G68" i="2" s="1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A62" i="2"/>
  <c r="E62" i="2" s="1"/>
  <c r="D542" i="2"/>
  <c r="D543" i="2"/>
  <c r="D544" i="2"/>
  <c r="D545" i="2"/>
  <c r="D546" i="2"/>
  <c r="D547" i="2"/>
  <c r="D548" i="2"/>
  <c r="G548" i="2" s="1"/>
  <c r="D549" i="2"/>
  <c r="G549" i="2" s="1"/>
  <c r="D550" i="2"/>
  <c r="G550" i="2" s="1"/>
  <c r="D551" i="2"/>
  <c r="G551" i="2" s="1"/>
  <c r="D552" i="2"/>
  <c r="G552" i="2" s="1"/>
  <c r="D553" i="2"/>
  <c r="G553" i="2" s="1"/>
  <c r="D554" i="2"/>
  <c r="G554" i="2" s="1"/>
  <c r="D555" i="2"/>
  <c r="G555" i="2" s="1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G563" i="2" s="1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G600" i="2" s="1"/>
  <c r="D601" i="2"/>
  <c r="G601" i="2" s="1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G541" i="2" s="1"/>
  <c r="D422" i="2"/>
  <c r="D423" i="2"/>
  <c r="D424" i="2"/>
  <c r="D425" i="2"/>
  <c r="D426" i="2"/>
  <c r="D427" i="2"/>
  <c r="D428" i="2"/>
  <c r="G428" i="2" s="1"/>
  <c r="D429" i="2"/>
  <c r="G429" i="2" s="1"/>
  <c r="D430" i="2"/>
  <c r="G430" i="2" s="1"/>
  <c r="D431" i="2"/>
  <c r="G431" i="2" s="1"/>
  <c r="D432" i="2"/>
  <c r="G432" i="2" s="1"/>
  <c r="D433" i="2"/>
  <c r="G433" i="2" s="1"/>
  <c r="D434" i="2"/>
  <c r="G434" i="2" s="1"/>
  <c r="D435" i="2"/>
  <c r="G435" i="2" s="1"/>
  <c r="D436" i="2"/>
  <c r="G436" i="2" s="1"/>
  <c r="D437" i="2"/>
  <c r="G437" i="2" s="1"/>
  <c r="D438" i="2"/>
  <c r="G438" i="2" s="1"/>
  <c r="D439" i="2"/>
  <c r="G439" i="2" s="1"/>
  <c r="D440" i="2"/>
  <c r="G440" i="2" s="1"/>
  <c r="D441" i="2"/>
  <c r="G441" i="2" s="1"/>
  <c r="D442" i="2"/>
  <c r="G442" i="2" s="1"/>
  <c r="D443" i="2"/>
  <c r="G443" i="2" s="1"/>
  <c r="D444" i="2"/>
  <c r="G444" i="2" s="1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G481" i="2" s="1"/>
  <c r="C419" i="2"/>
  <c r="C420" i="2"/>
  <c r="C421" i="2"/>
  <c r="C411" i="2"/>
  <c r="C412" i="2"/>
  <c r="C413" i="2"/>
  <c r="C414" i="2"/>
  <c r="C415" i="2"/>
  <c r="C416" i="2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64" i="2"/>
  <c r="D65" i="2"/>
  <c r="C3" i="2"/>
  <c r="C4" i="2"/>
  <c r="C5" i="2"/>
  <c r="C6" i="2"/>
  <c r="C7" i="2"/>
  <c r="C8" i="2"/>
  <c r="C9" i="2"/>
  <c r="C10" i="2"/>
  <c r="C11" i="2"/>
  <c r="G11" i="2" s="1"/>
  <c r="C12" i="2"/>
  <c r="G12" i="2" s="1"/>
  <c r="C13" i="2"/>
  <c r="G13" i="2" s="1"/>
  <c r="C14" i="2"/>
  <c r="G14" i="2" s="1"/>
  <c r="C15" i="2"/>
  <c r="G15" i="2" s="1"/>
  <c r="C16" i="2"/>
  <c r="G16" i="2" s="1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196" i="2" l="1"/>
  <c r="G315" i="2"/>
  <c r="G480" i="2"/>
  <c r="G421" i="2"/>
  <c r="G599" i="2"/>
  <c r="G78" i="2"/>
  <c r="G197" i="2"/>
  <c r="G316" i="2"/>
  <c r="G445" i="2"/>
  <c r="G195" i="2"/>
  <c r="G314" i="2"/>
  <c r="G204" i="2"/>
  <c r="G192" i="2"/>
  <c r="G251" i="2"/>
  <c r="G323" i="2"/>
  <c r="G311" i="2"/>
  <c r="G76" i="2"/>
  <c r="G77" i="2"/>
  <c r="G202" i="2"/>
  <c r="G190" i="2"/>
  <c r="G321" i="2"/>
  <c r="G309" i="2"/>
  <c r="G75" i="2"/>
  <c r="G194" i="2"/>
  <c r="G301" i="2"/>
  <c r="G253" i="2"/>
  <c r="G325" i="2"/>
  <c r="G313" i="2"/>
  <c r="G371" i="2"/>
  <c r="G74" i="2"/>
  <c r="G193" i="2"/>
  <c r="G252" i="2"/>
  <c r="G360" i="2"/>
  <c r="G324" i="2"/>
  <c r="G312" i="2"/>
  <c r="G120" i="2"/>
  <c r="G72" i="2"/>
  <c r="G203" i="2"/>
  <c r="G191" i="2"/>
  <c r="G322" i="2"/>
  <c r="G310" i="2"/>
  <c r="G119" i="2"/>
  <c r="G83" i="2"/>
  <c r="G118" i="2"/>
  <c r="G82" i="2"/>
  <c r="G70" i="2"/>
  <c r="G201" i="2"/>
  <c r="G189" i="2"/>
  <c r="G320" i="2"/>
  <c r="G308" i="2"/>
  <c r="G71" i="2"/>
  <c r="G117" i="2"/>
  <c r="G81" i="2"/>
  <c r="G69" i="2"/>
  <c r="G200" i="2"/>
  <c r="G188" i="2"/>
  <c r="G319" i="2"/>
  <c r="G307" i="2"/>
  <c r="G116" i="2"/>
  <c r="G80" i="2"/>
  <c r="G199" i="2"/>
  <c r="G187" i="2"/>
  <c r="G318" i="2"/>
  <c r="G73" i="2"/>
  <c r="G115" i="2"/>
  <c r="G79" i="2"/>
  <c r="G67" i="2"/>
  <c r="G198" i="2"/>
  <c r="G317" i="2"/>
  <c r="G415" i="2"/>
  <c r="G570" i="2"/>
  <c r="G594" i="2"/>
  <c r="G578" i="2"/>
  <c r="G399" i="2"/>
  <c r="G387" i="2"/>
  <c r="G400" i="2"/>
  <c r="G388" i="2"/>
  <c r="G376" i="2"/>
  <c r="G389" i="2"/>
  <c r="G377" i="2"/>
  <c r="G341" i="2"/>
  <c r="G329" i="2"/>
  <c r="G353" i="2"/>
  <c r="G338" i="2"/>
  <c r="G350" i="2"/>
  <c r="G355" i="2"/>
  <c r="G331" i="2"/>
  <c r="G342" i="2"/>
  <c r="G340" i="2"/>
  <c r="G327" i="2"/>
  <c r="G328" i="2"/>
  <c r="G351" i="2"/>
  <c r="G352" i="2"/>
  <c r="G378" i="2"/>
  <c r="G339" i="2"/>
  <c r="G402" i="2"/>
  <c r="G398" i="2"/>
  <c r="G356" i="2"/>
  <c r="G345" i="2"/>
  <c r="G333" i="2"/>
  <c r="G332" i="2"/>
  <c r="G357" i="2"/>
  <c r="G386" i="2"/>
  <c r="G344" i="2"/>
  <c r="G254" i="2"/>
  <c r="G330" i="2"/>
  <c r="G586" i="2"/>
  <c r="G416" i="2"/>
  <c r="G411" i="2"/>
  <c r="G397" i="2"/>
  <c r="G403" i="2"/>
  <c r="G379" i="2"/>
  <c r="G105" i="2"/>
  <c r="G93" i="2"/>
  <c r="G104" i="2"/>
  <c r="G92" i="2"/>
  <c r="G101" i="2"/>
  <c r="G112" i="2"/>
  <c r="G88" i="2"/>
  <c r="G100" i="2"/>
  <c r="G111" i="2"/>
  <c r="G114" i="2"/>
  <c r="G90" i="2"/>
  <c r="G91" i="2"/>
  <c r="G87" i="2"/>
  <c r="G98" i="2"/>
  <c r="G110" i="2"/>
  <c r="G86" i="2"/>
  <c r="G395" i="2"/>
  <c r="G383" i="2"/>
  <c r="G396" i="2"/>
  <c r="G394" i="2"/>
  <c r="G393" i="2"/>
  <c r="G381" i="2"/>
  <c r="G109" i="2"/>
  <c r="G349" i="2"/>
  <c r="G337" i="2"/>
  <c r="G392" i="2"/>
  <c r="G380" i="2"/>
  <c r="G348" i="2"/>
  <c r="G336" i="2"/>
  <c r="G495" i="2"/>
  <c r="G95" i="2"/>
  <c r="G335" i="2"/>
  <c r="X19" i="2"/>
  <c r="D16" i="3" s="1"/>
  <c r="F55" i="3" s="1"/>
  <c r="F15" i="3"/>
  <c r="Y75" i="2"/>
  <c r="E39" i="3" s="1"/>
  <c r="F57" i="3" s="1"/>
  <c r="F36" i="3"/>
  <c r="G384" i="2"/>
  <c r="G108" i="2"/>
  <c r="G107" i="2"/>
  <c r="G359" i="2"/>
  <c r="G347" i="2"/>
  <c r="G418" i="2"/>
  <c r="G106" i="2"/>
  <c r="G94" i="2"/>
  <c r="G358" i="2"/>
  <c r="G346" i="2"/>
  <c r="G334" i="2"/>
  <c r="G417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99" i="2"/>
  <c r="G85" i="2"/>
  <c r="G96" i="2"/>
  <c r="G97" i="2"/>
  <c r="G113" i="2"/>
  <c r="G89" i="2"/>
  <c r="G84" i="2"/>
  <c r="G163" i="2"/>
  <c r="G139" i="2"/>
  <c r="G171" i="2"/>
  <c r="G179" i="2"/>
  <c r="G155" i="2"/>
  <c r="G147" i="2"/>
  <c r="G168" i="2"/>
  <c r="G160" i="2"/>
  <c r="G144" i="2"/>
  <c r="G176" i="2"/>
  <c r="G152" i="2"/>
  <c r="G261" i="2"/>
  <c r="G255" i="2"/>
  <c r="G296" i="2"/>
  <c r="G288" i="2"/>
  <c r="G280" i="2"/>
  <c r="G256" i="2"/>
  <c r="G290" i="2"/>
  <c r="G282" i="2"/>
  <c r="G258" i="2"/>
  <c r="G298" i="2"/>
  <c r="G260" i="2"/>
  <c r="G299" i="2"/>
  <c r="G291" i="2"/>
  <c r="G283" i="2"/>
  <c r="G259" i="2"/>
  <c r="G257" i="2"/>
  <c r="G535" i="2"/>
  <c r="G527" i="2"/>
  <c r="G519" i="2"/>
  <c r="G511" i="2"/>
  <c r="G503" i="2"/>
  <c r="G536" i="2"/>
  <c r="G528" i="2"/>
  <c r="G520" i="2"/>
  <c r="G512" i="2"/>
  <c r="G504" i="2"/>
  <c r="G496" i="2"/>
  <c r="G136" i="2"/>
  <c r="G375" i="2"/>
  <c r="G135" i="2"/>
  <c r="G271" i="2"/>
  <c r="G263" i="2"/>
  <c r="G374" i="2"/>
  <c r="G134" i="2"/>
  <c r="G373" i="2"/>
  <c r="G133" i="2"/>
  <c r="G372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502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17" i="2"/>
  <c r="G239" i="2"/>
  <c r="G215" i="2"/>
  <c r="G274" i="2"/>
  <c r="G266" i="2"/>
  <c r="G497" i="2"/>
  <c r="G231" i="2"/>
  <c r="G223" i="2"/>
  <c r="G207" i="2"/>
  <c r="G409" i="2"/>
  <c r="G273" i="2"/>
  <c r="G265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O502" i="2"/>
  <c r="P442" i="2"/>
  <c r="O382" i="2"/>
  <c r="P323" i="2"/>
  <c r="O262" i="2"/>
  <c r="P203" i="2"/>
  <c r="O142" i="2"/>
  <c r="P83" i="2"/>
  <c r="O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<sst xmlns="http://schemas.openxmlformats.org/spreadsheetml/2006/main" count="93" uniqueCount="41">
  <si>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</si>
  <si>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</si>
  <si>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</si>
  <si>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</si>
  <si>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</si>
  <si>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</si>
  <si>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</si>
  <si>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</si>
  <si>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</si>
  <si>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</si>
  <si>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</si>
  <si>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</si>
  <si>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</si>
  <si>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</si>
  <si>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</si>
  <si>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</si>
  <si>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</si>
  <si>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</si>
  <si>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</si>
  <si>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</si>
  <si>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</si>
  <si>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</si>
  <si>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</si>
  <si>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</si>
  <si>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mean</t>
  </si>
  <si>
    <t>tau</t>
  </si>
  <si>
    <t>error tau</t>
  </si>
  <si>
    <t>diameter swollen</t>
  </si>
  <si>
    <t>%shrinkage</t>
  </si>
  <si>
    <t>Δ diameter%</t>
  </si>
  <si>
    <t>time constants</t>
  </si>
  <si>
    <t>shrinkage</t>
  </si>
  <si>
    <t>delta</t>
  </si>
  <si>
    <t>swelling</t>
  </si>
  <si>
    <t>[1000s]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</si>
  <si>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</si>
  <si>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</si>
  <si>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</si>
  <si>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</si>
  <si>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</si>
  <si>
    <t>HEA-20-2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</si>
</sst>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61</c:v>
                </c:pt>
                <c:pt idx="3">
                  <c:v>91</c:v>
                </c:pt>
                <c:pt idx="4">
                  <c:v>121</c:v>
                </c:pt>
                <c:pt idx="5">
                  <c:v>150</c:v>
                </c:pt>
                <c:pt idx="6">
                  <c:v>180</c:v>
                </c:pt>
                <c:pt idx="7">
                  <c:v>211</c:v>
                </c:pt>
                <c:pt idx="8">
                  <c:v>241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361</c:v>
                </c:pt>
                <c:pt idx="13">
                  <c:v>391</c:v>
                </c:pt>
                <c:pt idx="14">
                  <c:v>421</c:v>
                </c:pt>
                <c:pt idx="15">
                  <c:v>450</c:v>
                </c:pt>
                <c:pt idx="16">
                  <c:v>481</c:v>
                </c:pt>
                <c:pt idx="17">
                  <c:v>511</c:v>
                </c:pt>
                <c:pt idx="18">
                  <c:v>541</c:v>
                </c:pt>
                <c:pt idx="19">
                  <c:v>571</c:v>
                </c:pt>
                <c:pt idx="20">
                  <c:v>600</c:v>
                </c:pt>
                <c:pt idx="21">
                  <c:v>631</c:v>
                </c:pt>
                <c:pt idx="22">
                  <c:v>661</c:v>
                </c:pt>
                <c:pt idx="23">
                  <c:v>691</c:v>
                </c:pt>
                <c:pt idx="24">
                  <c:v>721</c:v>
                </c:pt>
                <c:pt idx="25">
                  <c:v>750</c:v>
                </c:pt>
                <c:pt idx="26">
                  <c:v>781</c:v>
                </c:pt>
                <c:pt idx="27">
                  <c:v>811</c:v>
                </c:pt>
                <c:pt idx="28">
                  <c:v>841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991</c:v>
                </c:pt>
                <c:pt idx="34">
                  <c:v>1021</c:v>
                </c:pt>
                <c:pt idx="35">
                  <c:v>1051</c:v>
                </c:pt>
                <c:pt idx="36">
                  <c:v>1081</c:v>
                </c:pt>
                <c:pt idx="37">
                  <c:v>1111</c:v>
                </c:pt>
                <c:pt idx="38">
                  <c:v>1141</c:v>
                </c:pt>
                <c:pt idx="39">
                  <c:v>1170</c:v>
                </c:pt>
                <c:pt idx="40">
                  <c:v>1201</c:v>
                </c:pt>
                <c:pt idx="41">
                  <c:v>1231</c:v>
                </c:pt>
                <c:pt idx="42">
                  <c:v>1261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1381</c:v>
                </c:pt>
                <c:pt idx="47">
                  <c:v>1411</c:v>
                </c:pt>
                <c:pt idx="48">
                  <c:v>1440</c:v>
                </c:pt>
                <c:pt idx="49">
                  <c:v>1470</c:v>
                </c:pt>
                <c:pt idx="50">
                  <c:v>1501</c:v>
                </c:pt>
                <c:pt idx="51">
                  <c:v>1531</c:v>
                </c:pt>
                <c:pt idx="52">
                  <c:v>1561</c:v>
                </c:pt>
                <c:pt idx="53">
                  <c:v>1590</c:v>
                </c:pt>
                <c:pt idx="54">
                  <c:v>1620</c:v>
                </c:pt>
                <c:pt idx="55">
                  <c:v>1651</c:v>
                </c:pt>
                <c:pt idx="56">
                  <c:v>1681</c:v>
                </c:pt>
                <c:pt idx="57">
                  <c:v>1711</c:v>
                </c:pt>
                <c:pt idx="58">
                  <c:v>1740</c:v>
                </c:pt>
                <c:pt idx="59">
                  <c:v>1771</c:v>
                </c:pt>
              </c:numCache>
            </c:numRef>
          </c:xVal>
          <c:yVal>
            <c:numRef>
              <c:f>Calculation!$C$2:$C$61</c:f>
              <c:numCache>
                <c:formatCode>General</c:formatCode>
                <c:ptCount val="60"/>
                <c:pt idx="0">
                  <c:v>0.46</c:v>
                </c:pt>
                <c:pt idx="1">
                  <c:v>0.45143309998679176</c:v>
                </c:pt>
                <c:pt idx="2">
                  <c:v>0.44496235635979403</c:v>
                </c:pt>
                <c:pt idx="3">
                  <c:v>0.4402232201822745</c:v>
                </c:pt>
                <c:pt idx="4">
                  <c:v>0.43420816272619212</c:v>
                </c:pt>
                <c:pt idx="5">
                  <c:v>0.43083608506141863</c:v>
                </c:pt>
                <c:pt idx="6">
                  <c:v>0.42576277902522791</c:v>
                </c:pt>
                <c:pt idx="7">
                  <c:v>0.42211728965790518</c:v>
                </c:pt>
                <c:pt idx="8">
                  <c:v>0.41871483291507072</c:v>
                </c:pt>
                <c:pt idx="9">
                  <c:v>0.41588957865539566</c:v>
                </c:pt>
                <c:pt idx="10">
                  <c:v>0.41376304319112406</c:v>
                </c:pt>
                <c:pt idx="11">
                  <c:v>0.41115044247787613</c:v>
                </c:pt>
                <c:pt idx="12">
                  <c:v>0.40975300488706912</c:v>
                </c:pt>
                <c:pt idx="13">
                  <c:v>0.40732267864218735</c:v>
                </c:pt>
                <c:pt idx="14">
                  <c:v>0.40604675736362439</c:v>
                </c:pt>
                <c:pt idx="15">
                  <c:v>0.40398098005547489</c:v>
                </c:pt>
                <c:pt idx="16">
                  <c:v>0.40215823537181355</c:v>
                </c:pt>
                <c:pt idx="17">
                  <c:v>0.40076079778100648</c:v>
                </c:pt>
                <c:pt idx="18">
                  <c:v>0.39936336019019952</c:v>
                </c:pt>
                <c:pt idx="19">
                  <c:v>0.39760137366266018</c:v>
                </c:pt>
                <c:pt idx="20">
                  <c:v>0.3957786289789989</c:v>
                </c:pt>
                <c:pt idx="21">
                  <c:v>0.39520142649583945</c:v>
                </c:pt>
                <c:pt idx="22">
                  <c:v>0.39295337471932379</c:v>
                </c:pt>
                <c:pt idx="23">
                  <c:v>0.39161669528463877</c:v>
                </c:pt>
                <c:pt idx="24">
                  <c:v>0.39058380663056402</c:v>
                </c:pt>
                <c:pt idx="25">
                  <c:v>0.38927750627394003</c:v>
                </c:pt>
                <c:pt idx="26">
                  <c:v>0.38821423854180431</c:v>
                </c:pt>
                <c:pt idx="27">
                  <c:v>0.38748514066833972</c:v>
                </c:pt>
                <c:pt idx="28">
                  <c:v>0.38593580768722763</c:v>
                </c:pt>
                <c:pt idx="29">
                  <c:v>0.3849940562673359</c:v>
                </c:pt>
                <c:pt idx="30">
                  <c:v>0.38320169066173565</c:v>
                </c:pt>
                <c:pt idx="31">
                  <c:v>0.38265486725663722</c:v>
                </c:pt>
                <c:pt idx="32">
                  <c:v>0.38095363888521999</c:v>
                </c:pt>
                <c:pt idx="33">
                  <c:v>0.38071060626073178</c:v>
                </c:pt>
                <c:pt idx="34">
                  <c:v>0.37989037115308416</c:v>
                </c:pt>
                <c:pt idx="35">
                  <c:v>0.37910051512349763</c:v>
                </c:pt>
                <c:pt idx="36">
                  <c:v>0.37812838462554493</c:v>
                </c:pt>
                <c:pt idx="37">
                  <c:v>0.37697397965922602</c:v>
                </c:pt>
                <c:pt idx="38">
                  <c:v>0.37621450270770052</c:v>
                </c:pt>
                <c:pt idx="39">
                  <c:v>0.37566767930260203</c:v>
                </c:pt>
                <c:pt idx="40">
                  <c:v>0.37423986263373399</c:v>
                </c:pt>
                <c:pt idx="41">
                  <c:v>0.37266015057456087</c:v>
                </c:pt>
                <c:pt idx="42">
                  <c:v>0.37287280412098806</c:v>
                </c:pt>
                <c:pt idx="43">
                  <c:v>0.37138422929599796</c:v>
                </c:pt>
                <c:pt idx="44">
                  <c:v>0.37080702681283856</c:v>
                </c:pt>
                <c:pt idx="45">
                  <c:v>0.37001717078325191</c:v>
                </c:pt>
                <c:pt idx="46">
                  <c:v>0.36953110553427554</c:v>
                </c:pt>
                <c:pt idx="47">
                  <c:v>0.36776911900673626</c:v>
                </c:pt>
                <c:pt idx="48">
                  <c:v>0.36691850482102761</c:v>
                </c:pt>
                <c:pt idx="49">
                  <c:v>0.36673623035266156</c:v>
                </c:pt>
                <c:pt idx="50">
                  <c:v>0.36567296262052579</c:v>
                </c:pt>
                <c:pt idx="51">
                  <c:v>0.3649438647470612</c:v>
                </c:pt>
                <c:pt idx="52">
                  <c:v>0.36451855765420688</c:v>
                </c:pt>
                <c:pt idx="53">
                  <c:v>0.36357680623431521</c:v>
                </c:pt>
                <c:pt idx="54">
                  <c:v>0.36245278034605738</c:v>
                </c:pt>
                <c:pt idx="55">
                  <c:v>0.36160216616034874</c:v>
                </c:pt>
                <c:pt idx="56">
                  <c:v>0.36075155197464015</c:v>
                </c:pt>
                <c:pt idx="57">
                  <c:v>0.36032624488178577</c:v>
                </c:pt>
                <c:pt idx="58">
                  <c:v>0.36017434949148069</c:v>
                </c:pt>
                <c:pt idx="59">
                  <c:v>0.35862501651036854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61</c:v>
                </c:pt>
                <c:pt idx="3">
                  <c:v>91</c:v>
                </c:pt>
                <c:pt idx="4">
                  <c:v>121</c:v>
                </c:pt>
                <c:pt idx="5">
                  <c:v>150</c:v>
                </c:pt>
                <c:pt idx="6">
                  <c:v>180</c:v>
                </c:pt>
                <c:pt idx="7">
                  <c:v>211</c:v>
                </c:pt>
                <c:pt idx="8">
                  <c:v>241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361</c:v>
                </c:pt>
                <c:pt idx="13">
                  <c:v>391</c:v>
                </c:pt>
                <c:pt idx="14">
                  <c:v>421</c:v>
                </c:pt>
                <c:pt idx="15">
                  <c:v>450</c:v>
                </c:pt>
                <c:pt idx="16">
                  <c:v>481</c:v>
                </c:pt>
                <c:pt idx="17">
                  <c:v>511</c:v>
                </c:pt>
                <c:pt idx="18">
                  <c:v>541</c:v>
                </c:pt>
                <c:pt idx="19">
                  <c:v>571</c:v>
                </c:pt>
                <c:pt idx="20">
                  <c:v>600</c:v>
                </c:pt>
                <c:pt idx="21">
                  <c:v>631</c:v>
                </c:pt>
                <c:pt idx="22">
                  <c:v>661</c:v>
                </c:pt>
                <c:pt idx="23">
                  <c:v>691</c:v>
                </c:pt>
                <c:pt idx="24">
                  <c:v>721</c:v>
                </c:pt>
                <c:pt idx="25">
                  <c:v>750</c:v>
                </c:pt>
                <c:pt idx="26">
                  <c:v>781</c:v>
                </c:pt>
                <c:pt idx="27">
                  <c:v>811</c:v>
                </c:pt>
                <c:pt idx="28">
                  <c:v>841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991</c:v>
                </c:pt>
                <c:pt idx="34">
                  <c:v>1021</c:v>
                </c:pt>
                <c:pt idx="35">
                  <c:v>1051</c:v>
                </c:pt>
                <c:pt idx="36">
                  <c:v>1081</c:v>
                </c:pt>
                <c:pt idx="37">
                  <c:v>1111</c:v>
                </c:pt>
                <c:pt idx="38">
                  <c:v>1141</c:v>
                </c:pt>
                <c:pt idx="39">
                  <c:v>1170</c:v>
                </c:pt>
                <c:pt idx="40">
                  <c:v>1201</c:v>
                </c:pt>
                <c:pt idx="41">
                  <c:v>1231</c:v>
                </c:pt>
                <c:pt idx="42">
                  <c:v>1261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1381</c:v>
                </c:pt>
                <c:pt idx="47">
                  <c:v>1411</c:v>
                </c:pt>
                <c:pt idx="48">
                  <c:v>1440</c:v>
                </c:pt>
                <c:pt idx="49">
                  <c:v>1470</c:v>
                </c:pt>
                <c:pt idx="50">
                  <c:v>1501</c:v>
                </c:pt>
                <c:pt idx="51">
                  <c:v>1531</c:v>
                </c:pt>
                <c:pt idx="52">
                  <c:v>1561</c:v>
                </c:pt>
                <c:pt idx="53">
                  <c:v>1590</c:v>
                </c:pt>
                <c:pt idx="54">
                  <c:v>1620</c:v>
                </c:pt>
                <c:pt idx="55">
                  <c:v>1651</c:v>
                </c:pt>
                <c:pt idx="56">
                  <c:v>1681</c:v>
                </c:pt>
                <c:pt idx="57">
                  <c:v>1711</c:v>
                </c:pt>
                <c:pt idx="58">
                  <c:v>1740</c:v>
                </c:pt>
                <c:pt idx="59">
                  <c:v>1771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0.43319413341019269</c:v>
                </c:pt>
                <c:pt idx="1">
                  <c:v>0.4309417747380449</c:v>
                </c:pt>
                <c:pt idx="2">
                  <c:v>0.42866831653318083</c:v>
                </c:pt>
                <c:pt idx="3">
                  <c:v>0.42651922845992735</c:v>
                </c:pt>
                <c:pt idx="4">
                  <c:v>0.42441917852021588</c:v>
                </c:pt>
                <c:pt idx="5">
                  <c:v>0.42243469170119574</c:v>
                </c:pt>
                <c:pt idx="6">
                  <c:v>0.42042784318097226</c:v>
                </c:pt>
                <c:pt idx="7">
                  <c:v>0.41840219500573256</c:v>
                </c:pt>
                <c:pt idx="8">
                  <c:v>0.41648736044897616</c:v>
                </c:pt>
                <c:pt idx="9">
                  <c:v>0.41461621880265631</c:v>
                </c:pt>
                <c:pt idx="10">
                  <c:v>0.41284804374004253</c:v>
                </c:pt>
                <c:pt idx="11">
                  <c:v>0.4110599444320035</c:v>
                </c:pt>
                <c:pt idx="12">
                  <c:v>0.40925509465685794</c:v>
                </c:pt>
                <c:pt idx="13">
                  <c:v>0.40754897966539649</c:v>
                </c:pt>
                <c:pt idx="14">
                  <c:v>0.40588179499783883</c:v>
                </c:pt>
                <c:pt idx="15">
                  <c:v>0.40430635341662791</c:v>
                </c:pt>
                <c:pt idx="16">
                  <c:v>0.40266068363809032</c:v>
                </c:pt>
                <c:pt idx="17">
                  <c:v>0.4011050406594765</c:v>
                </c:pt>
                <c:pt idx="18">
                  <c:v>0.39958489451744111</c:v>
                </c:pt>
                <c:pt idx="19">
                  <c:v>0.39809943524117186</c:v>
                </c:pt>
                <c:pt idx="20">
                  <c:v>0.39669571893033373</c:v>
                </c:pt>
                <c:pt idx="21">
                  <c:v>0.39522942939098366</c:v>
                </c:pt>
                <c:pt idx="22">
                  <c:v>0.39384335360819095</c:v>
                </c:pt>
                <c:pt idx="23">
                  <c:v>0.39248890545861714</c:v>
                </c:pt>
                <c:pt idx="24">
                  <c:v>0.39116536325936763</c:v>
                </c:pt>
                <c:pt idx="25">
                  <c:v>0.38991465393138441</c:v>
                </c:pt>
                <c:pt idx="26">
                  <c:v>0.38860819194171481</c:v>
                </c:pt>
                <c:pt idx="27">
                  <c:v>0.38737320030028027</c:v>
                </c:pt>
                <c:pt idx="28">
                  <c:v>0.38616638883712207</c:v>
                </c:pt>
                <c:pt idx="29">
                  <c:v>0.38498711453376061</c:v>
                </c:pt>
                <c:pt idx="30">
                  <c:v>0.38387273421985646</c:v>
                </c:pt>
                <c:pt idx="31">
                  <c:v>0.38274579678570969</c:v>
                </c:pt>
                <c:pt idx="32">
                  <c:v>0.38160830248353161</c:v>
                </c:pt>
                <c:pt idx="33">
                  <c:v>0.38053303510761305</c:v>
                </c:pt>
                <c:pt idx="34">
                  <c:v>0.37948230330370292</c:v>
                </c:pt>
                <c:pt idx="35">
                  <c:v>0.37845554721635749</c:v>
                </c:pt>
                <c:pt idx="36">
                  <c:v>0.37745221976497767</c:v>
                </c:pt>
                <c:pt idx="37">
                  <c:v>0.37647178635231104</c:v>
                </c:pt>
                <c:pt idx="38">
                  <c:v>0.37551372457960547</c:v>
                </c:pt>
                <c:pt idx="39">
                  <c:v>0.37460838374756672</c:v>
                </c:pt>
                <c:pt idx="40">
                  <c:v>0.37366268568784106</c:v>
                </c:pt>
                <c:pt idx="41">
                  <c:v>0.3727687222902703</c:v>
                </c:pt>
                <c:pt idx="42">
                  <c:v>0.37189515745012369</c:v>
                </c:pt>
                <c:pt idx="43">
                  <c:v>0.37106966379016404</c:v>
                </c:pt>
                <c:pt idx="44">
                  <c:v>0.37023486825810714</c:v>
                </c:pt>
                <c:pt idx="45">
                  <c:v>0.36939225257029179</c:v>
                </c:pt>
                <c:pt idx="46">
                  <c:v>0.36859573239624771</c:v>
                </c:pt>
                <c:pt idx="47">
                  <c:v>0.36781738730918578</c:v>
                </c:pt>
                <c:pt idx="48">
                  <c:v>0.36708187357843342</c:v>
                </c:pt>
                <c:pt idx="49">
                  <c:v>0.36633807189226592</c:v>
                </c:pt>
                <c:pt idx="50">
                  <c:v>0.36558730245793025</c:v>
                </c:pt>
                <c:pt idx="51">
                  <c:v>0.36487760406380898</c:v>
                </c:pt>
                <c:pt idx="52">
                  <c:v>0.36418409964752352</c:v>
                </c:pt>
                <c:pt idx="53">
                  <c:v>0.36352875791158368</c:v>
                </c:pt>
                <c:pt idx="54">
                  <c:v>0.36286603161861647</c:v>
                </c:pt>
                <c:pt idx="55">
                  <c:v>0.36219709707148739</c:v>
                </c:pt>
                <c:pt idx="56">
                  <c:v>0.36156475676545202</c:v>
                </c:pt>
                <c:pt idx="57">
                  <c:v>0.36094684527169163</c:v>
                </c:pt>
                <c:pt idx="58">
                  <c:v>0.36036293667432895</c:v>
                </c:pt>
                <c:pt idx="59">
                  <c:v>0.35975299928054155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180</c:v>
                      </c:pt>
                      <c:pt idx="1">
                        <c:v>211</c:v>
                      </c:pt>
                      <c:pt idx="2">
                        <c:v>241</c:v>
                      </c:pt>
                      <c:pt idx="3">
                        <c:v>271</c:v>
                      </c:pt>
                      <c:pt idx="4">
                        <c:v>300</c:v>
                      </c:pt>
                      <c:pt idx="5">
                        <c:v>330</c:v>
                      </c:pt>
                      <c:pt idx="6">
                        <c:v>361</c:v>
                      </c:pt>
                      <c:pt idx="7">
                        <c:v>391</c:v>
                      </c:pt>
                      <c:pt idx="8">
                        <c:v>421</c:v>
                      </c:pt>
                      <c:pt idx="9">
                        <c:v>450</c:v>
                      </c:pt>
                      <c:pt idx="10">
                        <c:v>481</c:v>
                      </c:pt>
                      <c:pt idx="11">
                        <c:v>511</c:v>
                      </c:pt>
                      <c:pt idx="12">
                        <c:v>541</c:v>
                      </c:pt>
                      <c:pt idx="13">
                        <c:v>571</c:v>
                      </c:pt>
                      <c:pt idx="14">
                        <c:v>600</c:v>
                      </c:pt>
                      <c:pt idx="15">
                        <c:v>631</c:v>
                      </c:pt>
                      <c:pt idx="16">
                        <c:v>661</c:v>
                      </c:pt>
                      <c:pt idx="17">
                        <c:v>691</c:v>
                      </c:pt>
                      <c:pt idx="18">
                        <c:v>721</c:v>
                      </c:pt>
                      <c:pt idx="19">
                        <c:v>750</c:v>
                      </c:pt>
                      <c:pt idx="20">
                        <c:v>781</c:v>
                      </c:pt>
                      <c:pt idx="21">
                        <c:v>811</c:v>
                      </c:pt>
                      <c:pt idx="22">
                        <c:v>841</c:v>
                      </c:pt>
                      <c:pt idx="23">
                        <c:v>871</c:v>
                      </c:pt>
                      <c:pt idx="24">
                        <c:v>900</c:v>
                      </c:pt>
                      <c:pt idx="25">
                        <c:v>930</c:v>
                      </c:pt>
                      <c:pt idx="26">
                        <c:v>961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16298</c:v>
                </c:pt>
                <c:pt idx="1">
                  <c:v>16328</c:v>
                </c:pt>
                <c:pt idx="2">
                  <c:v>16359</c:v>
                </c:pt>
                <c:pt idx="3">
                  <c:v>16389</c:v>
                </c:pt>
                <c:pt idx="4">
                  <c:v>16419</c:v>
                </c:pt>
                <c:pt idx="5">
                  <c:v>16448</c:v>
                </c:pt>
                <c:pt idx="6">
                  <c:v>16479</c:v>
                </c:pt>
                <c:pt idx="7">
                  <c:v>16509</c:v>
                </c:pt>
                <c:pt idx="8">
                  <c:v>16539</c:v>
                </c:pt>
                <c:pt idx="9">
                  <c:v>16568</c:v>
                </c:pt>
                <c:pt idx="10">
                  <c:v>16598</c:v>
                </c:pt>
                <c:pt idx="11">
                  <c:v>16629</c:v>
                </c:pt>
                <c:pt idx="12">
                  <c:v>16659</c:v>
                </c:pt>
                <c:pt idx="13">
                  <c:v>16689</c:v>
                </c:pt>
                <c:pt idx="14">
                  <c:v>16718</c:v>
                </c:pt>
                <c:pt idx="15">
                  <c:v>16749</c:v>
                </c:pt>
                <c:pt idx="16">
                  <c:v>16779</c:v>
                </c:pt>
                <c:pt idx="17">
                  <c:v>16809</c:v>
                </c:pt>
                <c:pt idx="18">
                  <c:v>16838</c:v>
                </c:pt>
                <c:pt idx="19">
                  <c:v>16868</c:v>
                </c:pt>
                <c:pt idx="20">
                  <c:v>16898</c:v>
                </c:pt>
                <c:pt idx="21">
                  <c:v>16929</c:v>
                </c:pt>
                <c:pt idx="22">
                  <c:v>16959</c:v>
                </c:pt>
                <c:pt idx="23">
                  <c:v>16988</c:v>
                </c:pt>
                <c:pt idx="24">
                  <c:v>17019</c:v>
                </c:pt>
                <c:pt idx="25">
                  <c:v>17049</c:v>
                </c:pt>
                <c:pt idx="26">
                  <c:v>17079</c:v>
                </c:pt>
                <c:pt idx="27">
                  <c:v>17108</c:v>
                </c:pt>
                <c:pt idx="28">
                  <c:v>17138</c:v>
                </c:pt>
                <c:pt idx="29">
                  <c:v>17169</c:v>
                </c:pt>
                <c:pt idx="30">
                  <c:v>17199</c:v>
                </c:pt>
                <c:pt idx="31">
                  <c:v>17229</c:v>
                </c:pt>
                <c:pt idx="32">
                  <c:v>17258</c:v>
                </c:pt>
                <c:pt idx="33">
                  <c:v>17289</c:v>
                </c:pt>
                <c:pt idx="34">
                  <c:v>17319</c:v>
                </c:pt>
                <c:pt idx="35">
                  <c:v>17349</c:v>
                </c:pt>
                <c:pt idx="36">
                  <c:v>17378</c:v>
                </c:pt>
                <c:pt idx="37">
                  <c:v>17408</c:v>
                </c:pt>
                <c:pt idx="38">
                  <c:v>17439</c:v>
                </c:pt>
                <c:pt idx="39">
                  <c:v>17469</c:v>
                </c:pt>
                <c:pt idx="40">
                  <c:v>17498</c:v>
                </c:pt>
                <c:pt idx="41">
                  <c:v>17528</c:v>
                </c:pt>
                <c:pt idx="42">
                  <c:v>17559</c:v>
                </c:pt>
                <c:pt idx="43">
                  <c:v>17589</c:v>
                </c:pt>
                <c:pt idx="44">
                  <c:v>17619</c:v>
                </c:pt>
                <c:pt idx="45">
                  <c:v>17648</c:v>
                </c:pt>
                <c:pt idx="46">
                  <c:v>17679</c:v>
                </c:pt>
                <c:pt idx="47">
                  <c:v>17709</c:v>
                </c:pt>
                <c:pt idx="48">
                  <c:v>17739</c:v>
                </c:pt>
                <c:pt idx="49">
                  <c:v>17768</c:v>
                </c:pt>
                <c:pt idx="50">
                  <c:v>17799</c:v>
                </c:pt>
                <c:pt idx="51">
                  <c:v>17829</c:v>
                </c:pt>
                <c:pt idx="52">
                  <c:v>17859</c:v>
                </c:pt>
                <c:pt idx="53">
                  <c:v>17888</c:v>
                </c:pt>
                <c:pt idx="54">
                  <c:v>17918</c:v>
                </c:pt>
                <c:pt idx="55">
                  <c:v>17949</c:v>
                </c:pt>
                <c:pt idx="56">
                  <c:v>17979</c:v>
                </c:pt>
                <c:pt idx="57">
                  <c:v>18009</c:v>
                </c:pt>
                <c:pt idx="58">
                  <c:v>18038</c:v>
                </c:pt>
                <c:pt idx="59">
                  <c:v>18069</c:v>
                </c:pt>
              </c:numCache>
            </c:numRef>
          </c:xVal>
          <c:yVal>
            <c:numRef>
              <c:f>Calculation!$D$542:$D$601</c:f>
              <c:numCache>
                <c:formatCode>General</c:formatCode>
                <c:ptCount val="60"/>
                <c:pt idx="0">
                  <c:v>0.35504028529916798</c:v>
                </c:pt>
                <c:pt idx="1">
                  <c:v>0.37600184916127333</c:v>
                </c:pt>
                <c:pt idx="2">
                  <c:v>0.3853282261260072</c:v>
                </c:pt>
                <c:pt idx="3">
                  <c:v>0.39261920486065255</c:v>
                </c:pt>
                <c:pt idx="4">
                  <c:v>0.39854312508255191</c:v>
                </c:pt>
                <c:pt idx="5">
                  <c:v>0.40221899352793561</c:v>
                </c:pt>
                <c:pt idx="6">
                  <c:v>0.40604675736362439</c:v>
                </c:pt>
                <c:pt idx="7">
                  <c:v>0.40917580240390972</c:v>
                </c:pt>
                <c:pt idx="8">
                  <c:v>0.41257825914674423</c:v>
                </c:pt>
                <c:pt idx="9">
                  <c:v>0.41464403645489373</c:v>
                </c:pt>
                <c:pt idx="10">
                  <c:v>0.41789459780742311</c:v>
                </c:pt>
                <c:pt idx="11">
                  <c:v>0.41992999603751158</c:v>
                </c:pt>
                <c:pt idx="12">
                  <c:v>0.42175274072117303</c:v>
                </c:pt>
                <c:pt idx="13">
                  <c:v>0.42269449214106458</c:v>
                </c:pt>
                <c:pt idx="14">
                  <c:v>0.42485140668339721</c:v>
                </c:pt>
                <c:pt idx="15">
                  <c:v>0.42640073966450942</c:v>
                </c:pt>
                <c:pt idx="16">
                  <c:v>0.42813234711398768</c:v>
                </c:pt>
                <c:pt idx="17">
                  <c:v>0.42904371945581826</c:v>
                </c:pt>
                <c:pt idx="18">
                  <c:v>0.4302285035001982</c:v>
                </c:pt>
                <c:pt idx="19">
                  <c:v>0.4317170783251883</c:v>
                </c:pt>
                <c:pt idx="20">
                  <c:v>0.43238541804253083</c:v>
                </c:pt>
                <c:pt idx="21">
                  <c:v>0.43344868577466661</c:v>
                </c:pt>
                <c:pt idx="22">
                  <c:v>0.43508915598996173</c:v>
                </c:pt>
                <c:pt idx="23">
                  <c:v>0.43496763967771768</c:v>
                </c:pt>
                <c:pt idx="24">
                  <c:v>0.43603090740985345</c:v>
                </c:pt>
                <c:pt idx="25">
                  <c:v>0.43636507726852464</c:v>
                </c:pt>
                <c:pt idx="26">
                  <c:v>0.43694227975168415</c:v>
                </c:pt>
                <c:pt idx="27">
                  <c:v>0.43754986131290458</c:v>
                </c:pt>
                <c:pt idx="28">
                  <c:v>0.43794478932769787</c:v>
                </c:pt>
                <c:pt idx="29">
                  <c:v>0.4396460176991151</c:v>
                </c:pt>
                <c:pt idx="30">
                  <c:v>0.43994980847972531</c:v>
                </c:pt>
                <c:pt idx="31">
                  <c:v>0.43946374323074899</c:v>
                </c:pt>
                <c:pt idx="32">
                  <c:v>0.43973715493329818</c:v>
                </c:pt>
                <c:pt idx="33">
                  <c:v>0.44149914146083746</c:v>
                </c:pt>
                <c:pt idx="34">
                  <c:v>0.44101307621186109</c:v>
                </c:pt>
                <c:pt idx="35">
                  <c:v>0.44171179500726465</c:v>
                </c:pt>
                <c:pt idx="36">
                  <c:v>0.44174217408532562</c:v>
                </c:pt>
                <c:pt idx="37">
                  <c:v>0.44262316734909524</c:v>
                </c:pt>
                <c:pt idx="38">
                  <c:v>0.44247127195879021</c:v>
                </c:pt>
                <c:pt idx="39">
                  <c:v>0.44286619997358345</c:v>
                </c:pt>
                <c:pt idx="40">
                  <c:v>0.4433826443006208</c:v>
                </c:pt>
                <c:pt idx="41">
                  <c:v>0.44350416061286496</c:v>
                </c:pt>
                <c:pt idx="42">
                  <c:v>0.44353453969092599</c:v>
                </c:pt>
                <c:pt idx="43">
                  <c:v>0.44344340245674285</c:v>
                </c:pt>
                <c:pt idx="44">
                  <c:v>0.4438383304715362</c:v>
                </c:pt>
                <c:pt idx="45">
                  <c:v>0.44408136309602442</c:v>
                </c:pt>
                <c:pt idx="46">
                  <c:v>0.44417250033020744</c:v>
                </c:pt>
                <c:pt idx="47">
                  <c:v>0.44399022586184128</c:v>
                </c:pt>
                <c:pt idx="48">
                  <c:v>0.444992735437855</c:v>
                </c:pt>
                <c:pt idx="49">
                  <c:v>0.444992735437855</c:v>
                </c:pt>
                <c:pt idx="50">
                  <c:v>0.44520538898428219</c:v>
                </c:pt>
                <c:pt idx="51">
                  <c:v>0.44502311451591609</c:v>
                </c:pt>
                <c:pt idx="52">
                  <c:v>0.44605600316999083</c:v>
                </c:pt>
                <c:pt idx="53">
                  <c:v>0.44529652621846527</c:v>
                </c:pt>
                <c:pt idx="54">
                  <c:v>0.44572183331131959</c:v>
                </c:pt>
                <c:pt idx="55">
                  <c:v>0.44593448685774667</c:v>
                </c:pt>
                <c:pt idx="56">
                  <c:v>0.44629903579447899</c:v>
                </c:pt>
                <c:pt idx="57">
                  <c:v>0.44578259146744165</c:v>
                </c:pt>
                <c:pt idx="58">
                  <c:v>0.4464813102628451</c:v>
                </c:pt>
                <c:pt idx="59">
                  <c:v>0.44572183331131959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16298</c:v>
                </c:pt>
                <c:pt idx="1">
                  <c:v>16328</c:v>
                </c:pt>
                <c:pt idx="2">
                  <c:v>16359</c:v>
                </c:pt>
                <c:pt idx="3">
                  <c:v>16389</c:v>
                </c:pt>
                <c:pt idx="4">
                  <c:v>16419</c:v>
                </c:pt>
                <c:pt idx="5">
                  <c:v>16448</c:v>
                </c:pt>
                <c:pt idx="6">
                  <c:v>16479</c:v>
                </c:pt>
                <c:pt idx="7">
                  <c:v>16509</c:v>
                </c:pt>
                <c:pt idx="8">
                  <c:v>16539</c:v>
                </c:pt>
                <c:pt idx="9">
                  <c:v>16568</c:v>
                </c:pt>
                <c:pt idx="10">
                  <c:v>16598</c:v>
                </c:pt>
                <c:pt idx="11">
                  <c:v>16629</c:v>
                </c:pt>
                <c:pt idx="12">
                  <c:v>16659</c:v>
                </c:pt>
                <c:pt idx="13">
                  <c:v>16689</c:v>
                </c:pt>
                <c:pt idx="14">
                  <c:v>16718</c:v>
                </c:pt>
                <c:pt idx="15">
                  <c:v>16749</c:v>
                </c:pt>
                <c:pt idx="16">
                  <c:v>16779</c:v>
                </c:pt>
                <c:pt idx="17">
                  <c:v>16809</c:v>
                </c:pt>
                <c:pt idx="18">
                  <c:v>16838</c:v>
                </c:pt>
                <c:pt idx="19">
                  <c:v>16868</c:v>
                </c:pt>
                <c:pt idx="20">
                  <c:v>16898</c:v>
                </c:pt>
                <c:pt idx="21">
                  <c:v>16929</c:v>
                </c:pt>
                <c:pt idx="22">
                  <c:v>16959</c:v>
                </c:pt>
                <c:pt idx="23">
                  <c:v>16988</c:v>
                </c:pt>
                <c:pt idx="24">
                  <c:v>17019</c:v>
                </c:pt>
                <c:pt idx="25">
                  <c:v>17049</c:v>
                </c:pt>
                <c:pt idx="26">
                  <c:v>17079</c:v>
                </c:pt>
                <c:pt idx="27">
                  <c:v>17108</c:v>
                </c:pt>
                <c:pt idx="28">
                  <c:v>17138</c:v>
                </c:pt>
                <c:pt idx="29">
                  <c:v>17169</c:v>
                </c:pt>
                <c:pt idx="30">
                  <c:v>17199</c:v>
                </c:pt>
                <c:pt idx="31">
                  <c:v>17229</c:v>
                </c:pt>
                <c:pt idx="32">
                  <c:v>17258</c:v>
                </c:pt>
                <c:pt idx="33">
                  <c:v>17289</c:v>
                </c:pt>
                <c:pt idx="34">
                  <c:v>17319</c:v>
                </c:pt>
                <c:pt idx="35">
                  <c:v>17349</c:v>
                </c:pt>
                <c:pt idx="36">
                  <c:v>17378</c:v>
                </c:pt>
                <c:pt idx="37">
                  <c:v>17408</c:v>
                </c:pt>
                <c:pt idx="38">
                  <c:v>17439</c:v>
                </c:pt>
                <c:pt idx="39">
                  <c:v>17469</c:v>
                </c:pt>
                <c:pt idx="40">
                  <c:v>17498</c:v>
                </c:pt>
                <c:pt idx="41">
                  <c:v>17528</c:v>
                </c:pt>
                <c:pt idx="42">
                  <c:v>17559</c:v>
                </c:pt>
                <c:pt idx="43">
                  <c:v>17589</c:v>
                </c:pt>
                <c:pt idx="44">
                  <c:v>17619</c:v>
                </c:pt>
                <c:pt idx="45">
                  <c:v>17648</c:v>
                </c:pt>
                <c:pt idx="46">
                  <c:v>17679</c:v>
                </c:pt>
                <c:pt idx="47">
                  <c:v>17709</c:v>
                </c:pt>
                <c:pt idx="48">
                  <c:v>17739</c:v>
                </c:pt>
                <c:pt idx="49">
                  <c:v>17768</c:v>
                </c:pt>
                <c:pt idx="50">
                  <c:v>17799</c:v>
                </c:pt>
                <c:pt idx="51">
                  <c:v>17829</c:v>
                </c:pt>
                <c:pt idx="52">
                  <c:v>17859</c:v>
                </c:pt>
                <c:pt idx="53">
                  <c:v>17888</c:v>
                </c:pt>
                <c:pt idx="54">
                  <c:v>17918</c:v>
                </c:pt>
                <c:pt idx="55">
                  <c:v>17949</c:v>
                </c:pt>
                <c:pt idx="56">
                  <c:v>17979</c:v>
                </c:pt>
                <c:pt idx="57">
                  <c:v>18009</c:v>
                </c:pt>
                <c:pt idx="58">
                  <c:v>18038</c:v>
                </c:pt>
                <c:pt idx="59">
                  <c:v>18069</c:v>
                </c:pt>
              </c:numCache>
            </c:numRef>
          </c:xVal>
          <c:yVal>
            <c:numRef>
              <c:f>Calculation!$E$542:$E$601</c:f>
              <c:numCache>
                <c:formatCode>General</c:formatCode>
                <c:ptCount val="60"/>
                <c:pt idx="0">
                  <c:v>0.38503142639595239</c:v>
                </c:pt>
                <c:pt idx="1">
                  <c:v>0.38938761907311464</c:v>
                </c:pt>
                <c:pt idx="2">
                  <c:v>0.39356520597020467</c:v>
                </c:pt>
                <c:pt idx="3">
                  <c:v>0.3973170933622448</c:v>
                </c:pt>
                <c:pt idx="4">
                  <c:v>0.40080329714241458</c:v>
                </c:pt>
                <c:pt idx="5">
                  <c:v>0.40393844267604295</c:v>
                </c:pt>
                <c:pt idx="6">
                  <c:v>0.40705257734675232</c:v>
                </c:pt>
                <c:pt idx="7">
                  <c:v>0.40984937915984876</c:v>
                </c:pt>
                <c:pt idx="8">
                  <c:v>0.41244813014419018</c:v>
                </c:pt>
                <c:pt idx="9">
                  <c:v>0.41478518874871434</c:v>
                </c:pt>
                <c:pt idx="10">
                  <c:v>0.41703441865684854</c:v>
                </c:pt>
                <c:pt idx="11">
                  <c:v>0.41919142916789087</c:v>
                </c:pt>
                <c:pt idx="12">
                  <c:v>0.42112863855221627</c:v>
                </c:pt>
                <c:pt idx="13">
                  <c:v>0.42292866770366244</c:v>
                </c:pt>
                <c:pt idx="14">
                  <c:v>0.42454743519701954</c:v>
                </c:pt>
                <c:pt idx="15">
                  <c:v>0.42615535416626954</c:v>
                </c:pt>
                <c:pt idx="16">
                  <c:v>0.42759942488382979</c:v>
                </c:pt>
                <c:pt idx="17">
                  <c:v>0.42894123615595692</c:v>
                </c:pt>
                <c:pt idx="18">
                  <c:v>0.43014792798525003</c:v>
                </c:pt>
                <c:pt idx="19">
                  <c:v>0.431309271285368</c:v>
                </c:pt>
                <c:pt idx="20">
                  <c:v>0.43238837600784336</c:v>
                </c:pt>
                <c:pt idx="21">
                  <c:v>0.43342323697091206</c:v>
                </c:pt>
                <c:pt idx="22">
                  <c:v>0.43435264475954632</c:v>
                </c:pt>
                <c:pt idx="23">
                  <c:v>0.43518846184345594</c:v>
                </c:pt>
                <c:pt idx="24">
                  <c:v>0.43601867751652607</c:v>
                </c:pt>
                <c:pt idx="25">
                  <c:v>0.43676429353677826</c:v>
                </c:pt>
                <c:pt idx="26">
                  <c:v>0.4374571100093283</c:v>
                </c:pt>
                <c:pt idx="27">
                  <c:v>0.43808016035477704</c:v>
                </c:pt>
                <c:pt idx="28">
                  <c:v>0.43867979592597917</c:v>
                </c:pt>
                <c:pt idx="29">
                  <c:v>0.4392548461799351</c:v>
                </c:pt>
                <c:pt idx="30">
                  <c:v>0.43977129834496598</c:v>
                </c:pt>
                <c:pt idx="31">
                  <c:v>0.44025117881627945</c:v>
                </c:pt>
                <c:pt idx="32">
                  <c:v>0.44068273566469779</c:v>
                </c:pt>
                <c:pt idx="33">
                  <c:v>0.44111140034058799</c:v>
                </c:pt>
                <c:pt idx="34">
                  <c:v>0.4414963837371047</c:v>
                </c:pt>
                <c:pt idx="35">
                  <c:v>0.44185410518020735</c:v>
                </c:pt>
                <c:pt idx="36">
                  <c:v>0.44217580432786069</c:v>
                </c:pt>
                <c:pt idx="37">
                  <c:v>0.44248541374155803</c:v>
                </c:pt>
                <c:pt idx="38">
                  <c:v>0.4427823290356539</c:v>
                </c:pt>
                <c:pt idx="39">
                  <c:v>0.44304898841961499</c:v>
                </c:pt>
                <c:pt idx="40">
                  <c:v>0.44328879539285659</c:v>
                </c:pt>
                <c:pt idx="41">
                  <c:v>0.44351959021133053</c:v>
                </c:pt>
                <c:pt idx="42">
                  <c:v>0.44374092234262663</c:v>
                </c:pt>
                <c:pt idx="43">
                  <c:v>0.44393970054959625</c:v>
                </c:pt>
                <c:pt idx="44">
                  <c:v>0.4441244026112901</c:v>
                </c:pt>
                <c:pt idx="45">
                  <c:v>0.44429050530645242</c:v>
                </c:pt>
                <c:pt idx="46">
                  <c:v>0.44445549482810459</c:v>
                </c:pt>
                <c:pt idx="47">
                  <c:v>0.44460367178321158</c:v>
                </c:pt>
                <c:pt idx="48">
                  <c:v>0.4447413558358097</c:v>
                </c:pt>
                <c:pt idx="49">
                  <c:v>0.44486517520202412</c:v>
                </c:pt>
                <c:pt idx="50">
                  <c:v>0.44498816476569747</c:v>
                </c:pt>
                <c:pt idx="51">
                  <c:v>0.44509862159272845</c:v>
                </c:pt>
                <c:pt idx="52">
                  <c:v>0.44520125660484472</c:v>
                </c:pt>
                <c:pt idx="53">
                  <c:v>0.44529355634407985</c:v>
                </c:pt>
                <c:pt idx="54">
                  <c:v>0.44538238737878255</c:v>
                </c:pt>
                <c:pt idx="55">
                  <c:v>0.44546757630271938</c:v>
                </c:pt>
                <c:pt idx="56">
                  <c:v>0.44554408440596971</c:v>
                </c:pt>
                <c:pt idx="57">
                  <c:v>0.44561517471623091</c:v>
                </c:pt>
                <c:pt idx="58">
                  <c:v>0.4456791062827008</c:v>
                </c:pt>
                <c:pt idx="59">
                  <c:v>0.44574260939780697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1807</c:v>
                </c:pt>
                <c:pt idx="1">
                  <c:v>1837</c:v>
                </c:pt>
                <c:pt idx="2">
                  <c:v>1868</c:v>
                </c:pt>
                <c:pt idx="3">
                  <c:v>1898</c:v>
                </c:pt>
                <c:pt idx="4">
                  <c:v>1928</c:v>
                </c:pt>
                <c:pt idx="5">
                  <c:v>1957</c:v>
                </c:pt>
                <c:pt idx="6">
                  <c:v>1987</c:v>
                </c:pt>
                <c:pt idx="7">
                  <c:v>2018</c:v>
                </c:pt>
                <c:pt idx="8">
                  <c:v>2048</c:v>
                </c:pt>
                <c:pt idx="9">
                  <c:v>2078</c:v>
                </c:pt>
                <c:pt idx="10">
                  <c:v>2107</c:v>
                </c:pt>
                <c:pt idx="11">
                  <c:v>2138</c:v>
                </c:pt>
                <c:pt idx="12">
                  <c:v>2168</c:v>
                </c:pt>
                <c:pt idx="13">
                  <c:v>2198</c:v>
                </c:pt>
                <c:pt idx="14">
                  <c:v>2228</c:v>
                </c:pt>
                <c:pt idx="15">
                  <c:v>2257</c:v>
                </c:pt>
                <c:pt idx="16">
                  <c:v>2288</c:v>
                </c:pt>
                <c:pt idx="17">
                  <c:v>2318</c:v>
                </c:pt>
                <c:pt idx="18">
                  <c:v>2348</c:v>
                </c:pt>
                <c:pt idx="19">
                  <c:v>2378</c:v>
                </c:pt>
                <c:pt idx="20">
                  <c:v>2407</c:v>
                </c:pt>
                <c:pt idx="21">
                  <c:v>2437</c:v>
                </c:pt>
                <c:pt idx="22">
                  <c:v>2468</c:v>
                </c:pt>
                <c:pt idx="23">
                  <c:v>2498</c:v>
                </c:pt>
                <c:pt idx="24">
                  <c:v>2528</c:v>
                </c:pt>
                <c:pt idx="25">
                  <c:v>2557</c:v>
                </c:pt>
                <c:pt idx="26">
                  <c:v>2588</c:v>
                </c:pt>
                <c:pt idx="27">
                  <c:v>2618</c:v>
                </c:pt>
                <c:pt idx="28">
                  <c:v>2648</c:v>
                </c:pt>
                <c:pt idx="29">
                  <c:v>2678</c:v>
                </c:pt>
                <c:pt idx="30">
                  <c:v>2707</c:v>
                </c:pt>
                <c:pt idx="31">
                  <c:v>2738</c:v>
                </c:pt>
                <c:pt idx="32">
                  <c:v>2768</c:v>
                </c:pt>
                <c:pt idx="33">
                  <c:v>2798</c:v>
                </c:pt>
                <c:pt idx="34">
                  <c:v>2828</c:v>
                </c:pt>
                <c:pt idx="35">
                  <c:v>2857</c:v>
                </c:pt>
                <c:pt idx="36">
                  <c:v>2888</c:v>
                </c:pt>
                <c:pt idx="37">
                  <c:v>2918</c:v>
                </c:pt>
                <c:pt idx="38">
                  <c:v>2948</c:v>
                </c:pt>
                <c:pt idx="39">
                  <c:v>2977</c:v>
                </c:pt>
                <c:pt idx="40">
                  <c:v>3007</c:v>
                </c:pt>
                <c:pt idx="41">
                  <c:v>3038</c:v>
                </c:pt>
                <c:pt idx="42">
                  <c:v>3068</c:v>
                </c:pt>
                <c:pt idx="43">
                  <c:v>3098</c:v>
                </c:pt>
                <c:pt idx="44">
                  <c:v>3127</c:v>
                </c:pt>
                <c:pt idx="45">
                  <c:v>3158</c:v>
                </c:pt>
                <c:pt idx="46">
                  <c:v>3188</c:v>
                </c:pt>
                <c:pt idx="47">
                  <c:v>3218</c:v>
                </c:pt>
                <c:pt idx="48">
                  <c:v>3248</c:v>
                </c:pt>
                <c:pt idx="49">
                  <c:v>3277</c:v>
                </c:pt>
                <c:pt idx="50">
                  <c:v>3308</c:v>
                </c:pt>
                <c:pt idx="51">
                  <c:v>3338</c:v>
                </c:pt>
                <c:pt idx="52">
                  <c:v>3368</c:v>
                </c:pt>
                <c:pt idx="53">
                  <c:v>3398</c:v>
                </c:pt>
                <c:pt idx="54">
                  <c:v>3427</c:v>
                </c:pt>
                <c:pt idx="55">
                  <c:v>3458</c:v>
                </c:pt>
                <c:pt idx="56">
                  <c:v>3488</c:v>
                </c:pt>
                <c:pt idx="57">
                  <c:v>3518</c:v>
                </c:pt>
                <c:pt idx="58">
                  <c:v>3547</c:v>
                </c:pt>
                <c:pt idx="59">
                  <c:v>3578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0.36664509311847843</c:v>
                </c:pt>
                <c:pt idx="1">
                  <c:v>0.39398626337339854</c:v>
                </c:pt>
                <c:pt idx="2">
                  <c:v>0.40525690133403786</c:v>
                </c:pt>
                <c:pt idx="3">
                  <c:v>0.41279091269317136</c:v>
                </c:pt>
                <c:pt idx="4">
                  <c:v>0.41604147404570074</c:v>
                </c:pt>
                <c:pt idx="5">
                  <c:v>0.41971734249108444</c:v>
                </c:pt>
                <c:pt idx="6">
                  <c:v>0.42205653150178324</c:v>
                </c:pt>
                <c:pt idx="7">
                  <c:v>0.42418306696605473</c:v>
                </c:pt>
                <c:pt idx="8">
                  <c:v>0.42600581164971607</c:v>
                </c:pt>
                <c:pt idx="9">
                  <c:v>0.42807158895786562</c:v>
                </c:pt>
                <c:pt idx="10">
                  <c:v>0.42925637300224551</c:v>
                </c:pt>
                <c:pt idx="11">
                  <c:v>0.43144366662263911</c:v>
                </c:pt>
                <c:pt idx="12">
                  <c:v>0.43180821555937127</c:v>
                </c:pt>
                <c:pt idx="13">
                  <c:v>0.43256769251089688</c:v>
                </c:pt>
                <c:pt idx="14">
                  <c:v>0.43405626733588698</c:v>
                </c:pt>
                <c:pt idx="15">
                  <c:v>0.43472460705322946</c:v>
                </c:pt>
                <c:pt idx="16">
                  <c:v>0.43606128648791442</c:v>
                </c:pt>
                <c:pt idx="17">
                  <c:v>0.43715493329811128</c:v>
                </c:pt>
                <c:pt idx="18">
                  <c:v>0.43754986131290458</c:v>
                </c:pt>
                <c:pt idx="19">
                  <c:v>0.43827895918636917</c:v>
                </c:pt>
                <c:pt idx="20">
                  <c:v>0.43909919429401667</c:v>
                </c:pt>
                <c:pt idx="21">
                  <c:v>0.44007132479196942</c:v>
                </c:pt>
                <c:pt idx="22">
                  <c:v>0.44040549465064066</c:v>
                </c:pt>
                <c:pt idx="23">
                  <c:v>0.44073966450931196</c:v>
                </c:pt>
                <c:pt idx="24">
                  <c:v>0.4408004226654339</c:v>
                </c:pt>
                <c:pt idx="25">
                  <c:v>0.44174217408532562</c:v>
                </c:pt>
                <c:pt idx="26">
                  <c:v>0.44228899749042405</c:v>
                </c:pt>
                <c:pt idx="27">
                  <c:v>0.44326112798837675</c:v>
                </c:pt>
                <c:pt idx="28">
                  <c:v>0.44295733720776659</c:v>
                </c:pt>
                <c:pt idx="29">
                  <c:v>0.44356491876898696</c:v>
                </c:pt>
                <c:pt idx="30">
                  <c:v>0.44459780742306171</c:v>
                </c:pt>
                <c:pt idx="31">
                  <c:v>0.44471932373530582</c:v>
                </c:pt>
                <c:pt idx="32">
                  <c:v>0.44496235635979403</c:v>
                </c:pt>
                <c:pt idx="33">
                  <c:v>0.44553955884295343</c:v>
                </c:pt>
                <c:pt idx="34">
                  <c:v>0.44553955884295343</c:v>
                </c:pt>
                <c:pt idx="35">
                  <c:v>0.44481046096948884</c:v>
                </c:pt>
                <c:pt idx="36">
                  <c:v>0.44642055210672305</c:v>
                </c:pt>
                <c:pt idx="37">
                  <c:v>0.44639017302866202</c:v>
                </c:pt>
                <c:pt idx="38">
                  <c:v>0.44657244749702818</c:v>
                </c:pt>
                <c:pt idx="39">
                  <c:v>0.44587372870162467</c:v>
                </c:pt>
                <c:pt idx="40">
                  <c:v>0.4468154801215164</c:v>
                </c:pt>
                <c:pt idx="41">
                  <c:v>0.44724078721437066</c:v>
                </c:pt>
                <c:pt idx="42">
                  <c:v>0.44672434288733337</c:v>
                </c:pt>
                <c:pt idx="43">
                  <c:v>0.44657244749702818</c:v>
                </c:pt>
                <c:pt idx="44">
                  <c:v>0.44751419891691985</c:v>
                </c:pt>
                <c:pt idx="45">
                  <c:v>0.44806102232201833</c:v>
                </c:pt>
                <c:pt idx="46">
                  <c:v>0.44800026416589622</c:v>
                </c:pt>
                <c:pt idx="47">
                  <c:v>0.44833443402456752</c:v>
                </c:pt>
                <c:pt idx="48">
                  <c:v>0.44912429005415405</c:v>
                </c:pt>
                <c:pt idx="49">
                  <c:v>0.44985338792761864</c:v>
                </c:pt>
                <c:pt idx="50">
                  <c:v>0.44921542728833719</c:v>
                </c:pt>
                <c:pt idx="51">
                  <c:v>0.449063531898032</c:v>
                </c:pt>
                <c:pt idx="52">
                  <c:v>0.44954959714700837</c:v>
                </c:pt>
                <c:pt idx="53">
                  <c:v>0.44985338792761864</c:v>
                </c:pt>
                <c:pt idx="54">
                  <c:v>0.45033945317659502</c:v>
                </c:pt>
                <c:pt idx="55">
                  <c:v>0.45046096948883907</c:v>
                </c:pt>
                <c:pt idx="56">
                  <c:v>0.45049134856690004</c:v>
                </c:pt>
                <c:pt idx="57">
                  <c:v>0.45033945317659502</c:v>
                </c:pt>
                <c:pt idx="58">
                  <c:v>0.45040021133271702</c:v>
                </c:pt>
                <c:pt idx="59">
                  <c:v>0.45073438119138826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1807</c:v>
                </c:pt>
                <c:pt idx="1">
                  <c:v>1837</c:v>
                </c:pt>
                <c:pt idx="2">
                  <c:v>1868</c:v>
                </c:pt>
                <c:pt idx="3">
                  <c:v>1898</c:v>
                </c:pt>
                <c:pt idx="4">
                  <c:v>1928</c:v>
                </c:pt>
                <c:pt idx="5">
                  <c:v>1957</c:v>
                </c:pt>
                <c:pt idx="6">
                  <c:v>1987</c:v>
                </c:pt>
                <c:pt idx="7">
                  <c:v>2018</c:v>
                </c:pt>
                <c:pt idx="8">
                  <c:v>2048</c:v>
                </c:pt>
                <c:pt idx="9">
                  <c:v>2078</c:v>
                </c:pt>
                <c:pt idx="10">
                  <c:v>2107</c:v>
                </c:pt>
                <c:pt idx="11">
                  <c:v>2138</c:v>
                </c:pt>
                <c:pt idx="12">
                  <c:v>2168</c:v>
                </c:pt>
                <c:pt idx="13">
                  <c:v>2198</c:v>
                </c:pt>
                <c:pt idx="14">
                  <c:v>2228</c:v>
                </c:pt>
                <c:pt idx="15">
                  <c:v>2257</c:v>
                </c:pt>
                <c:pt idx="16">
                  <c:v>2288</c:v>
                </c:pt>
                <c:pt idx="17">
                  <c:v>2318</c:v>
                </c:pt>
                <c:pt idx="18">
                  <c:v>2348</c:v>
                </c:pt>
                <c:pt idx="19">
                  <c:v>2378</c:v>
                </c:pt>
                <c:pt idx="20">
                  <c:v>2407</c:v>
                </c:pt>
                <c:pt idx="21">
                  <c:v>2437</c:v>
                </c:pt>
                <c:pt idx="22">
                  <c:v>2468</c:v>
                </c:pt>
                <c:pt idx="23">
                  <c:v>2498</c:v>
                </c:pt>
                <c:pt idx="24">
                  <c:v>2528</c:v>
                </c:pt>
                <c:pt idx="25">
                  <c:v>2557</c:v>
                </c:pt>
                <c:pt idx="26">
                  <c:v>2588</c:v>
                </c:pt>
                <c:pt idx="27">
                  <c:v>2618</c:v>
                </c:pt>
                <c:pt idx="28">
                  <c:v>2648</c:v>
                </c:pt>
                <c:pt idx="29">
                  <c:v>2678</c:v>
                </c:pt>
                <c:pt idx="30">
                  <c:v>2707</c:v>
                </c:pt>
                <c:pt idx="31">
                  <c:v>2738</c:v>
                </c:pt>
                <c:pt idx="32">
                  <c:v>2768</c:v>
                </c:pt>
                <c:pt idx="33">
                  <c:v>2798</c:v>
                </c:pt>
                <c:pt idx="34">
                  <c:v>2828</c:v>
                </c:pt>
                <c:pt idx="35">
                  <c:v>2857</c:v>
                </c:pt>
                <c:pt idx="36">
                  <c:v>2888</c:v>
                </c:pt>
                <c:pt idx="37">
                  <c:v>2918</c:v>
                </c:pt>
                <c:pt idx="38">
                  <c:v>2948</c:v>
                </c:pt>
                <c:pt idx="39">
                  <c:v>2977</c:v>
                </c:pt>
                <c:pt idx="40">
                  <c:v>3007</c:v>
                </c:pt>
                <c:pt idx="41">
                  <c:v>3038</c:v>
                </c:pt>
                <c:pt idx="42">
                  <c:v>3068</c:v>
                </c:pt>
                <c:pt idx="43">
                  <c:v>3098</c:v>
                </c:pt>
                <c:pt idx="44">
                  <c:v>3127</c:v>
                </c:pt>
                <c:pt idx="45">
                  <c:v>3158</c:v>
                </c:pt>
                <c:pt idx="46">
                  <c:v>3188</c:v>
                </c:pt>
                <c:pt idx="47">
                  <c:v>3218</c:v>
                </c:pt>
                <c:pt idx="48">
                  <c:v>3248</c:v>
                </c:pt>
                <c:pt idx="49">
                  <c:v>3277</c:v>
                </c:pt>
                <c:pt idx="50">
                  <c:v>3308</c:v>
                </c:pt>
                <c:pt idx="51">
                  <c:v>3338</c:v>
                </c:pt>
                <c:pt idx="52">
                  <c:v>3368</c:v>
                </c:pt>
                <c:pt idx="53">
                  <c:v>3398</c:v>
                </c:pt>
                <c:pt idx="54">
                  <c:v>3427</c:v>
                </c:pt>
                <c:pt idx="55">
                  <c:v>3458</c:v>
                </c:pt>
                <c:pt idx="56">
                  <c:v>3488</c:v>
                </c:pt>
                <c:pt idx="57">
                  <c:v>3518</c:v>
                </c:pt>
                <c:pt idx="58">
                  <c:v>3547</c:v>
                </c:pt>
                <c:pt idx="59">
                  <c:v>3578</c:v>
                </c:pt>
              </c:numCache>
            </c:numRef>
          </c:xVal>
          <c:yVal>
            <c:numRef>
              <c:f>Calculation!$E$62:$E$121</c:f>
              <c:numCache>
                <c:formatCode>General</c:formatCode>
                <c:ptCount val="60"/>
                <c:pt idx="0">
                  <c:v>0.41066681987113834</c:v>
                </c:pt>
                <c:pt idx="1">
                  <c:v>0.41300533119216326</c:v>
                </c:pt>
                <c:pt idx="2">
                  <c:v>0.41527982280074571</c:v>
                </c:pt>
                <c:pt idx="3">
                  <c:v>0.41735158364274982</c:v>
                </c:pt>
                <c:pt idx="4">
                  <c:v>0.41930354330416625</c:v>
                </c:pt>
                <c:pt idx="5">
                  <c:v>0.4210830750397998</c:v>
                </c:pt>
                <c:pt idx="6">
                  <c:v>0.42281925831155981</c:v>
                </c:pt>
                <c:pt idx="7">
                  <c:v>0.42450791136492572</c:v>
                </c:pt>
                <c:pt idx="8">
                  <c:v>0.42604605081485508</c:v>
                </c:pt>
                <c:pt idx="9">
                  <c:v>0.4274952461558536</c:v>
                </c:pt>
                <c:pt idx="10">
                  <c:v>0.42881642566146272</c:v>
                </c:pt>
                <c:pt idx="11">
                  <c:v>0.43014708014678188</c:v>
                </c:pt>
                <c:pt idx="12">
                  <c:v>0.43135913027988365</c:v>
                </c:pt>
                <c:pt idx="13">
                  <c:v>0.43250109267219361</c:v>
                </c:pt>
                <c:pt idx="14">
                  <c:v>0.43357702020178596</c:v>
                </c:pt>
                <c:pt idx="15">
                  <c:v>0.43455790480816259</c:v>
                </c:pt>
                <c:pt idx="16">
                  <c:v>0.4355458239330916</c:v>
                </c:pt>
                <c:pt idx="17">
                  <c:v>0.43644568751155977</c:v>
                </c:pt>
                <c:pt idx="18">
                  <c:v>0.43729351577934794</c:v>
                </c:pt>
                <c:pt idx="19">
                  <c:v>0.43809231771873119</c:v>
                </c:pt>
                <c:pt idx="20">
                  <c:v>0.43882055684667842</c:v>
                </c:pt>
                <c:pt idx="21">
                  <c:v>0.43953105644972873</c:v>
                </c:pt>
                <c:pt idx="22">
                  <c:v>0.44022210522529376</c:v>
                </c:pt>
                <c:pt idx="23">
                  <c:v>0.44085155920425245</c:v>
                </c:pt>
                <c:pt idx="24">
                  <c:v>0.44144461451774941</c:v>
                </c:pt>
                <c:pt idx="25">
                  <c:v>0.44198528181339841</c:v>
                </c:pt>
                <c:pt idx="26">
                  <c:v>0.44252982656221285</c:v>
                </c:pt>
                <c:pt idx="27">
                  <c:v>0.44302583476160817</c:v>
                </c:pt>
                <c:pt idx="28">
                  <c:v>0.44349316090144136</c:v>
                </c:pt>
                <c:pt idx="29">
                  <c:v>0.44393346354409463</c:v>
                </c:pt>
                <c:pt idx="30">
                  <c:v>0.44433487169886982</c:v>
                </c:pt>
                <c:pt idx="31">
                  <c:v>0.44473915859503166</c:v>
                </c:pt>
                <c:pt idx="32">
                  <c:v>0.44510741045282831</c:v>
                </c:pt>
                <c:pt idx="33">
                  <c:v>0.44545436786079118</c:v>
                </c:pt>
                <c:pt idx="34">
                  <c:v>0.44578126218702913</c:v>
                </c:pt>
                <c:pt idx="35">
                  <c:v>0.44607928004018338</c:v>
                </c:pt>
                <c:pt idx="36">
                  <c:v>0.44637943516015099</c:v>
                </c:pt>
                <c:pt idx="37">
                  <c:v>0.44665283675096346</c:v>
                </c:pt>
                <c:pt idx="38">
                  <c:v>0.44691042868233555</c:v>
                </c:pt>
                <c:pt idx="39">
                  <c:v>0.44714526602338345</c:v>
                </c:pt>
                <c:pt idx="40">
                  <c:v>0.44737438284942693</c:v>
                </c:pt>
                <c:pt idx="41">
                  <c:v>0.44759722731185719</c:v>
                </c:pt>
                <c:pt idx="42">
                  <c:v>0.44780020912519009</c:v>
                </c:pt>
                <c:pt idx="43">
                  <c:v>0.44799145335743634</c:v>
                </c:pt>
                <c:pt idx="44">
                  <c:v>0.44816580387669458</c:v>
                </c:pt>
                <c:pt idx="45">
                  <c:v>0.44834140476929379</c:v>
                </c:pt>
                <c:pt idx="46">
                  <c:v>0.44850135394287399</c:v>
                </c:pt>
                <c:pt idx="47">
                  <c:v>0.44865205393120061</c:v>
                </c:pt>
                <c:pt idx="48">
                  <c:v>0.4487940395755981</c:v>
                </c:pt>
                <c:pt idx="49">
                  <c:v>0.44892348280396194</c:v>
                </c:pt>
                <c:pt idx="50">
                  <c:v>0.4490538543482413</c:v>
                </c:pt>
                <c:pt idx="51">
                  <c:v>0.44917260557129723</c:v>
                </c:pt>
                <c:pt idx="52">
                  <c:v>0.44928448991260217</c:v>
                </c:pt>
                <c:pt idx="53">
                  <c:v>0.44938990445492949</c:v>
                </c:pt>
                <c:pt idx="54">
                  <c:v>0.44948600711892228</c:v>
                </c:pt>
                <c:pt idx="55">
                  <c:v>0.44958279899341796</c:v>
                </c:pt>
                <c:pt idx="56">
                  <c:v>0.44967096358134068</c:v>
                </c:pt>
                <c:pt idx="57">
                  <c:v>0.44975402998345693</c:v>
                </c:pt>
                <c:pt idx="58">
                  <c:v>0.44982975864816888</c:v>
                </c:pt>
                <c:pt idx="59">
                  <c:v>0.44990603040907523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3609</c:v>
                </c:pt>
                <c:pt idx="1">
                  <c:v>3639</c:v>
                </c:pt>
                <c:pt idx="2">
                  <c:v>3669</c:v>
                </c:pt>
                <c:pt idx="3">
                  <c:v>3700</c:v>
                </c:pt>
                <c:pt idx="4">
                  <c:v>3730</c:v>
                </c:pt>
                <c:pt idx="5">
                  <c:v>3759</c:v>
                </c:pt>
                <c:pt idx="6">
                  <c:v>3789</c:v>
                </c:pt>
                <c:pt idx="7">
                  <c:v>3820</c:v>
                </c:pt>
                <c:pt idx="8">
                  <c:v>3850</c:v>
                </c:pt>
                <c:pt idx="9">
                  <c:v>3880</c:v>
                </c:pt>
                <c:pt idx="10">
                  <c:v>3909</c:v>
                </c:pt>
                <c:pt idx="11">
                  <c:v>3939</c:v>
                </c:pt>
                <c:pt idx="12">
                  <c:v>3969</c:v>
                </c:pt>
                <c:pt idx="13">
                  <c:v>4000</c:v>
                </c:pt>
                <c:pt idx="14">
                  <c:v>4030</c:v>
                </c:pt>
                <c:pt idx="15">
                  <c:v>4060</c:v>
                </c:pt>
                <c:pt idx="16">
                  <c:v>4089</c:v>
                </c:pt>
                <c:pt idx="17">
                  <c:v>4120</c:v>
                </c:pt>
                <c:pt idx="18">
                  <c:v>4150</c:v>
                </c:pt>
                <c:pt idx="19">
                  <c:v>4180</c:v>
                </c:pt>
                <c:pt idx="20">
                  <c:v>4209</c:v>
                </c:pt>
                <c:pt idx="21">
                  <c:v>4239</c:v>
                </c:pt>
                <c:pt idx="22">
                  <c:v>4270</c:v>
                </c:pt>
                <c:pt idx="23">
                  <c:v>4300</c:v>
                </c:pt>
                <c:pt idx="24">
                  <c:v>4330</c:v>
                </c:pt>
                <c:pt idx="25">
                  <c:v>4359</c:v>
                </c:pt>
                <c:pt idx="26">
                  <c:v>4389</c:v>
                </c:pt>
                <c:pt idx="27">
                  <c:v>4420</c:v>
                </c:pt>
                <c:pt idx="28">
                  <c:v>4450</c:v>
                </c:pt>
                <c:pt idx="29">
                  <c:v>4480</c:v>
                </c:pt>
                <c:pt idx="30">
                  <c:v>4509</c:v>
                </c:pt>
                <c:pt idx="31">
                  <c:v>4539</c:v>
                </c:pt>
                <c:pt idx="32">
                  <c:v>4570</c:v>
                </c:pt>
                <c:pt idx="33">
                  <c:v>4600</c:v>
                </c:pt>
                <c:pt idx="34">
                  <c:v>4630</c:v>
                </c:pt>
                <c:pt idx="35">
                  <c:v>4659</c:v>
                </c:pt>
                <c:pt idx="36">
                  <c:v>4690</c:v>
                </c:pt>
                <c:pt idx="37">
                  <c:v>4720</c:v>
                </c:pt>
                <c:pt idx="38">
                  <c:v>4750</c:v>
                </c:pt>
                <c:pt idx="39">
                  <c:v>4780</c:v>
                </c:pt>
                <c:pt idx="40">
                  <c:v>4809</c:v>
                </c:pt>
                <c:pt idx="41">
                  <c:v>4839</c:v>
                </c:pt>
                <c:pt idx="42">
                  <c:v>4870</c:v>
                </c:pt>
                <c:pt idx="43">
                  <c:v>4900</c:v>
                </c:pt>
                <c:pt idx="44">
                  <c:v>4930</c:v>
                </c:pt>
                <c:pt idx="45">
                  <c:v>4959</c:v>
                </c:pt>
                <c:pt idx="46">
                  <c:v>4989</c:v>
                </c:pt>
                <c:pt idx="47">
                  <c:v>5020</c:v>
                </c:pt>
                <c:pt idx="48">
                  <c:v>5050</c:v>
                </c:pt>
                <c:pt idx="49">
                  <c:v>5080</c:v>
                </c:pt>
                <c:pt idx="50">
                  <c:v>5109</c:v>
                </c:pt>
                <c:pt idx="51">
                  <c:v>5140</c:v>
                </c:pt>
                <c:pt idx="52">
                  <c:v>5170</c:v>
                </c:pt>
                <c:pt idx="53">
                  <c:v>5200</c:v>
                </c:pt>
                <c:pt idx="54">
                  <c:v>5230</c:v>
                </c:pt>
                <c:pt idx="55">
                  <c:v>5259</c:v>
                </c:pt>
                <c:pt idx="56">
                  <c:v>5289</c:v>
                </c:pt>
                <c:pt idx="57">
                  <c:v>5320</c:v>
                </c:pt>
                <c:pt idx="58">
                  <c:v>5350</c:v>
                </c:pt>
                <c:pt idx="59">
                  <c:v>5380</c:v>
                </c:pt>
              </c:numCache>
            </c:numRef>
          </c:xVal>
          <c:yVal>
            <c:numRef>
              <c:f>Calculation!$C$122:$C$181</c:f>
              <c:numCache>
                <c:formatCode>General</c:formatCode>
                <c:ptCount val="60"/>
                <c:pt idx="0">
                  <c:v>0.45310394928014802</c:v>
                </c:pt>
                <c:pt idx="1">
                  <c:v>0.44453704926693977</c:v>
                </c:pt>
                <c:pt idx="2">
                  <c:v>0.43754986131290458</c:v>
                </c:pt>
                <c:pt idx="3">
                  <c:v>0.43095760137366279</c:v>
                </c:pt>
                <c:pt idx="4">
                  <c:v>0.42600581164971607</c:v>
                </c:pt>
                <c:pt idx="5">
                  <c:v>0.42226918504821032</c:v>
                </c:pt>
                <c:pt idx="6">
                  <c:v>0.41859331660282662</c:v>
                </c:pt>
                <c:pt idx="7">
                  <c:v>0.41427948751816146</c:v>
                </c:pt>
                <c:pt idx="8">
                  <c:v>0.41145423325848635</c:v>
                </c:pt>
                <c:pt idx="9">
                  <c:v>0.40838594637432313</c:v>
                </c:pt>
                <c:pt idx="10">
                  <c:v>0.40480121516312251</c:v>
                </c:pt>
                <c:pt idx="11">
                  <c:v>0.40209747721569156</c:v>
                </c:pt>
                <c:pt idx="12">
                  <c:v>0.4006696605468234</c:v>
                </c:pt>
                <c:pt idx="13">
                  <c:v>0.39839122969224672</c:v>
                </c:pt>
                <c:pt idx="14">
                  <c:v>0.39629507330603619</c:v>
                </c:pt>
                <c:pt idx="15">
                  <c:v>0.39398626337339854</c:v>
                </c:pt>
                <c:pt idx="16">
                  <c:v>0.39255844670453049</c:v>
                </c:pt>
                <c:pt idx="17">
                  <c:v>0.39088759741117424</c:v>
                </c:pt>
                <c:pt idx="18">
                  <c:v>0.38933826443006214</c:v>
                </c:pt>
                <c:pt idx="19">
                  <c:v>0.38730286619997362</c:v>
                </c:pt>
                <c:pt idx="20">
                  <c:v>0.38599656584334968</c:v>
                </c:pt>
                <c:pt idx="21">
                  <c:v>0.38493329811121385</c:v>
                </c:pt>
                <c:pt idx="22">
                  <c:v>0.38286752080306435</c:v>
                </c:pt>
                <c:pt idx="23">
                  <c:v>0.38125742966583021</c:v>
                </c:pt>
                <c:pt idx="24">
                  <c:v>0.38077136441685383</c:v>
                </c:pt>
                <c:pt idx="25">
                  <c:v>0.37937392682604681</c:v>
                </c:pt>
                <c:pt idx="26">
                  <c:v>0.37852331264033817</c:v>
                </c:pt>
                <c:pt idx="27">
                  <c:v>0.37651829348831073</c:v>
                </c:pt>
                <c:pt idx="28">
                  <c:v>0.37594109100515133</c:v>
                </c:pt>
                <c:pt idx="29">
                  <c:v>0.37484744419495447</c:v>
                </c:pt>
                <c:pt idx="30">
                  <c:v>0.37354114383833048</c:v>
                </c:pt>
                <c:pt idx="31">
                  <c:v>0.37153612468630304</c:v>
                </c:pt>
                <c:pt idx="32">
                  <c:v>0.3712019548276318</c:v>
                </c:pt>
                <c:pt idx="33">
                  <c:v>0.36989565447100786</c:v>
                </c:pt>
                <c:pt idx="34">
                  <c:v>0.3691361775194823</c:v>
                </c:pt>
                <c:pt idx="35">
                  <c:v>0.36858935411438387</c:v>
                </c:pt>
                <c:pt idx="36">
                  <c:v>0.36801215163122447</c:v>
                </c:pt>
                <c:pt idx="37">
                  <c:v>0.36704002113327172</c:v>
                </c:pt>
                <c:pt idx="38">
                  <c:v>0.36509576013736633</c:v>
                </c:pt>
                <c:pt idx="39">
                  <c:v>0.36457931581032893</c:v>
                </c:pt>
                <c:pt idx="40">
                  <c:v>0.36360718531237624</c:v>
                </c:pt>
                <c:pt idx="41">
                  <c:v>0.36257429665830143</c:v>
                </c:pt>
                <c:pt idx="42">
                  <c:v>0.36224012679963019</c:v>
                </c:pt>
                <c:pt idx="43">
                  <c:v>0.36260467573636251</c:v>
                </c:pt>
                <c:pt idx="44">
                  <c:v>0.3606907938185181</c:v>
                </c:pt>
                <c:pt idx="45">
                  <c:v>0.35956676793026027</c:v>
                </c:pt>
                <c:pt idx="46">
                  <c:v>0.35865539558842957</c:v>
                </c:pt>
                <c:pt idx="47">
                  <c:v>0.35798705587108709</c:v>
                </c:pt>
                <c:pt idx="48">
                  <c:v>0.35683265090476818</c:v>
                </c:pt>
                <c:pt idx="49">
                  <c:v>0.35646810196803597</c:v>
                </c:pt>
                <c:pt idx="50">
                  <c:v>0.35601241579712062</c:v>
                </c:pt>
                <c:pt idx="51">
                  <c:v>0.35573900409457143</c:v>
                </c:pt>
                <c:pt idx="52">
                  <c:v>0.3550099062211069</c:v>
                </c:pt>
                <c:pt idx="53">
                  <c:v>0.35422005019152031</c:v>
                </c:pt>
                <c:pt idx="54">
                  <c:v>0.35358208955223885</c:v>
                </c:pt>
                <c:pt idx="55">
                  <c:v>0.35270109628846918</c:v>
                </c:pt>
                <c:pt idx="56">
                  <c:v>0.35215427288337081</c:v>
                </c:pt>
                <c:pt idx="57">
                  <c:v>0.35142517500990628</c:v>
                </c:pt>
                <c:pt idx="58">
                  <c:v>0.35033152819970942</c:v>
                </c:pt>
                <c:pt idx="59">
                  <c:v>0.35163782855633341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3609</c:v>
                </c:pt>
                <c:pt idx="1">
                  <c:v>3639</c:v>
                </c:pt>
                <c:pt idx="2">
                  <c:v>3669</c:v>
                </c:pt>
                <c:pt idx="3">
                  <c:v>3700</c:v>
                </c:pt>
                <c:pt idx="4">
                  <c:v>3730</c:v>
                </c:pt>
                <c:pt idx="5">
                  <c:v>3759</c:v>
                </c:pt>
                <c:pt idx="6">
                  <c:v>3789</c:v>
                </c:pt>
                <c:pt idx="7">
                  <c:v>3820</c:v>
                </c:pt>
                <c:pt idx="8">
                  <c:v>3850</c:v>
                </c:pt>
                <c:pt idx="9">
                  <c:v>3880</c:v>
                </c:pt>
                <c:pt idx="10">
                  <c:v>3909</c:v>
                </c:pt>
                <c:pt idx="11">
                  <c:v>3939</c:v>
                </c:pt>
                <c:pt idx="12">
                  <c:v>3969</c:v>
                </c:pt>
                <c:pt idx="13">
                  <c:v>4000</c:v>
                </c:pt>
                <c:pt idx="14">
                  <c:v>4030</c:v>
                </c:pt>
                <c:pt idx="15">
                  <c:v>4060</c:v>
                </c:pt>
                <c:pt idx="16">
                  <c:v>4089</c:v>
                </c:pt>
                <c:pt idx="17">
                  <c:v>4120</c:v>
                </c:pt>
                <c:pt idx="18">
                  <c:v>4150</c:v>
                </c:pt>
                <c:pt idx="19">
                  <c:v>4180</c:v>
                </c:pt>
                <c:pt idx="20">
                  <c:v>4209</c:v>
                </c:pt>
                <c:pt idx="21">
                  <c:v>4239</c:v>
                </c:pt>
                <c:pt idx="22">
                  <c:v>4270</c:v>
                </c:pt>
                <c:pt idx="23">
                  <c:v>4300</c:v>
                </c:pt>
                <c:pt idx="24">
                  <c:v>4330</c:v>
                </c:pt>
                <c:pt idx="25">
                  <c:v>4359</c:v>
                </c:pt>
                <c:pt idx="26">
                  <c:v>4389</c:v>
                </c:pt>
                <c:pt idx="27">
                  <c:v>4420</c:v>
                </c:pt>
                <c:pt idx="28">
                  <c:v>4450</c:v>
                </c:pt>
                <c:pt idx="29">
                  <c:v>4480</c:v>
                </c:pt>
                <c:pt idx="30">
                  <c:v>4509</c:v>
                </c:pt>
                <c:pt idx="31">
                  <c:v>4539</c:v>
                </c:pt>
                <c:pt idx="32">
                  <c:v>4570</c:v>
                </c:pt>
                <c:pt idx="33">
                  <c:v>4600</c:v>
                </c:pt>
                <c:pt idx="34">
                  <c:v>4630</c:v>
                </c:pt>
                <c:pt idx="35">
                  <c:v>4659</c:v>
                </c:pt>
                <c:pt idx="36">
                  <c:v>4690</c:v>
                </c:pt>
                <c:pt idx="37">
                  <c:v>4720</c:v>
                </c:pt>
                <c:pt idx="38">
                  <c:v>4750</c:v>
                </c:pt>
                <c:pt idx="39">
                  <c:v>4780</c:v>
                </c:pt>
                <c:pt idx="40">
                  <c:v>4809</c:v>
                </c:pt>
                <c:pt idx="41">
                  <c:v>4839</c:v>
                </c:pt>
                <c:pt idx="42">
                  <c:v>4870</c:v>
                </c:pt>
                <c:pt idx="43">
                  <c:v>4900</c:v>
                </c:pt>
                <c:pt idx="44">
                  <c:v>4930</c:v>
                </c:pt>
                <c:pt idx="45">
                  <c:v>4959</c:v>
                </c:pt>
                <c:pt idx="46">
                  <c:v>4989</c:v>
                </c:pt>
                <c:pt idx="47">
                  <c:v>5020</c:v>
                </c:pt>
                <c:pt idx="48">
                  <c:v>5050</c:v>
                </c:pt>
                <c:pt idx="49">
                  <c:v>5080</c:v>
                </c:pt>
                <c:pt idx="50">
                  <c:v>5109</c:v>
                </c:pt>
                <c:pt idx="51">
                  <c:v>5140</c:v>
                </c:pt>
                <c:pt idx="52">
                  <c:v>5170</c:v>
                </c:pt>
                <c:pt idx="53">
                  <c:v>5200</c:v>
                </c:pt>
                <c:pt idx="54">
                  <c:v>5230</c:v>
                </c:pt>
                <c:pt idx="55">
                  <c:v>5259</c:v>
                </c:pt>
                <c:pt idx="56">
                  <c:v>5289</c:v>
                </c:pt>
                <c:pt idx="57">
                  <c:v>5320</c:v>
                </c:pt>
                <c:pt idx="58">
                  <c:v>5350</c:v>
                </c:pt>
                <c:pt idx="59">
                  <c:v>5380</c:v>
                </c:pt>
              </c:numCache>
            </c:numRef>
          </c:xVal>
          <c:yVal>
            <c:numRef>
              <c:f>Calculation!$F$122:$F$181</c:f>
              <c:numCache>
                <c:formatCode>General</c:formatCode>
                <c:ptCount val="60"/>
                <c:pt idx="0">
                  <c:v>0.42631736706152867</c:v>
                </c:pt>
                <c:pt idx="1">
                  <c:v>0.42375720217964474</c:v>
                </c:pt>
                <c:pt idx="2">
                  <c:v>0.42126699934350276</c:v>
                </c:pt>
                <c:pt idx="3">
                  <c:v>0.41876525839038004</c:v>
                </c:pt>
                <c:pt idx="4">
                  <c:v>0.41641147122113414</c:v>
                </c:pt>
                <c:pt idx="5">
                  <c:v>0.41419730426792767</c:v>
                </c:pt>
                <c:pt idx="6">
                  <c:v>0.41196834633039403</c:v>
                </c:pt>
                <c:pt idx="7">
                  <c:v>0.40972906072916354</c:v>
                </c:pt>
                <c:pt idx="8">
                  <c:v>0.4076222072158634</c:v>
                </c:pt>
                <c:pt idx="9">
                  <c:v>0.40557292803416678</c:v>
                </c:pt>
                <c:pt idx="10">
                  <c:v>0.40364520648767693</c:v>
                </c:pt>
                <c:pt idx="11">
                  <c:v>0.40170460745733699</c:v>
                </c:pt>
                <c:pt idx="12">
                  <c:v>0.39981703949506936</c:v>
                </c:pt>
                <c:pt idx="13">
                  <c:v>0.39792072566694625</c:v>
                </c:pt>
                <c:pt idx="14">
                  <c:v>0.39613656046313955</c:v>
                </c:pt>
                <c:pt idx="15">
                  <c:v>0.39440115143456328</c:v>
                </c:pt>
                <c:pt idx="16">
                  <c:v>0.39276868212230992</c:v>
                </c:pt>
                <c:pt idx="17">
                  <c:v>0.39107130884094365</c:v>
                </c:pt>
                <c:pt idx="18">
                  <c:v>0.38947431877444061</c:v>
                </c:pt>
                <c:pt idx="19">
                  <c:v>0.38792096991748343</c:v>
                </c:pt>
                <c:pt idx="20">
                  <c:v>0.3864597614654986</c:v>
                </c:pt>
                <c:pt idx="21">
                  <c:v>0.38498879191068419</c:v>
                </c:pt>
                <c:pt idx="22">
                  <c:v>0.38351100675894234</c:v>
                </c:pt>
                <c:pt idx="23">
                  <c:v>0.3821206183077599</c:v>
                </c:pt>
                <c:pt idx="24">
                  <c:v>0.38076822522988685</c:v>
                </c:pt>
                <c:pt idx="25">
                  <c:v>0.37949605240989009</c:v>
                </c:pt>
                <c:pt idx="26">
                  <c:v>0.37821538127488835</c:v>
                </c:pt>
                <c:pt idx="27">
                  <c:v>0.37692877627251037</c:v>
                </c:pt>
                <c:pt idx="28">
                  <c:v>0.37571826151369619</c:v>
                </c:pt>
                <c:pt idx="29">
                  <c:v>0.37454082669029037</c:v>
                </c:pt>
                <c:pt idx="30">
                  <c:v>0.3734332340797083</c:v>
                </c:pt>
                <c:pt idx="31">
                  <c:v>0.37231824257586743</c:v>
                </c:pt>
                <c:pt idx="32">
                  <c:v>0.37119808486539579</c:v>
                </c:pt>
                <c:pt idx="33">
                  <c:v>0.37014417365082786</c:v>
                </c:pt>
                <c:pt idx="34">
                  <c:v>0.36911906284092266</c:v>
                </c:pt>
                <c:pt idx="35">
                  <c:v>0.36815475880004628</c:v>
                </c:pt>
                <c:pt idx="36">
                  <c:v>0.36715211580895823</c:v>
                </c:pt>
                <c:pt idx="37">
                  <c:v>0.36620876945456793</c:v>
                </c:pt>
                <c:pt idx="38">
                  <c:v>0.36529120208076721</c:v>
                </c:pt>
                <c:pt idx="39">
                  <c:v>0.36439870922112438</c:v>
                </c:pt>
                <c:pt idx="40">
                  <c:v>0.3635591565964803</c:v>
                </c:pt>
                <c:pt idx="41">
                  <c:v>0.36271399562794193</c:v>
                </c:pt>
                <c:pt idx="42">
                  <c:v>0.36186491868678439</c:v>
                </c:pt>
                <c:pt idx="43">
                  <c:v>0.36106605643555706</c:v>
                </c:pt>
                <c:pt idx="44">
                  <c:v>0.3602890248241285</c:v>
                </c:pt>
                <c:pt idx="45">
                  <c:v>0.35955808460230165</c:v>
                </c:pt>
                <c:pt idx="46">
                  <c:v>0.35882226158455482</c:v>
                </c:pt>
                <c:pt idx="47">
                  <c:v>0.35808302920114005</c:v>
                </c:pt>
                <c:pt idx="48">
                  <c:v>0.35738751526433499</c:v>
                </c:pt>
                <c:pt idx="49">
                  <c:v>0.35671100775098541</c:v>
                </c:pt>
                <c:pt idx="50">
                  <c:v>0.35607462881272545</c:v>
                </c:pt>
                <c:pt idx="51">
                  <c:v>0.35541294862154588</c:v>
                </c:pt>
                <c:pt idx="52">
                  <c:v>0.35479040041478666</c:v>
                </c:pt>
                <c:pt idx="53">
                  <c:v>0.35418486468500732</c:v>
                </c:pt>
                <c:pt idx="54">
                  <c:v>0.35359587652945851</c:v>
                </c:pt>
                <c:pt idx="55">
                  <c:v>0.35304182554010588</c:v>
                </c:pt>
                <c:pt idx="56">
                  <c:v>0.35248407340279408</c:v>
                </c:pt>
                <c:pt idx="57">
                  <c:v>0.35192373697422979</c:v>
                </c:pt>
                <c:pt idx="58">
                  <c:v>0.35139653902658874</c:v>
                </c:pt>
                <c:pt idx="59">
                  <c:v>0.35088374790375382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5413</c:v>
                </c:pt>
                <c:pt idx="1">
                  <c:v>5444</c:v>
                </c:pt>
                <c:pt idx="2">
                  <c:v>5474</c:v>
                </c:pt>
                <c:pt idx="3">
                  <c:v>5504</c:v>
                </c:pt>
                <c:pt idx="4">
                  <c:v>5534</c:v>
                </c:pt>
                <c:pt idx="5">
                  <c:v>5564</c:v>
                </c:pt>
                <c:pt idx="6">
                  <c:v>5594</c:v>
                </c:pt>
                <c:pt idx="7">
                  <c:v>5624</c:v>
                </c:pt>
                <c:pt idx="8">
                  <c:v>5654</c:v>
                </c:pt>
                <c:pt idx="9">
                  <c:v>5684</c:v>
                </c:pt>
                <c:pt idx="10">
                  <c:v>5714</c:v>
                </c:pt>
                <c:pt idx="11">
                  <c:v>5744</c:v>
                </c:pt>
                <c:pt idx="12">
                  <c:v>5774</c:v>
                </c:pt>
                <c:pt idx="13">
                  <c:v>5804</c:v>
                </c:pt>
                <c:pt idx="14">
                  <c:v>5835</c:v>
                </c:pt>
                <c:pt idx="15">
                  <c:v>5864</c:v>
                </c:pt>
                <c:pt idx="16">
                  <c:v>5894</c:v>
                </c:pt>
                <c:pt idx="17">
                  <c:v>5924</c:v>
                </c:pt>
                <c:pt idx="18">
                  <c:v>5954</c:v>
                </c:pt>
                <c:pt idx="19">
                  <c:v>5984</c:v>
                </c:pt>
                <c:pt idx="20">
                  <c:v>6014</c:v>
                </c:pt>
                <c:pt idx="21">
                  <c:v>6044</c:v>
                </c:pt>
                <c:pt idx="22">
                  <c:v>6074</c:v>
                </c:pt>
                <c:pt idx="23">
                  <c:v>6104</c:v>
                </c:pt>
                <c:pt idx="24">
                  <c:v>6134</c:v>
                </c:pt>
                <c:pt idx="25">
                  <c:v>6164</c:v>
                </c:pt>
                <c:pt idx="26">
                  <c:v>6194</c:v>
                </c:pt>
                <c:pt idx="27">
                  <c:v>6224</c:v>
                </c:pt>
                <c:pt idx="28">
                  <c:v>6254</c:v>
                </c:pt>
                <c:pt idx="29">
                  <c:v>6284</c:v>
                </c:pt>
                <c:pt idx="30">
                  <c:v>6314</c:v>
                </c:pt>
                <c:pt idx="31">
                  <c:v>6344</c:v>
                </c:pt>
                <c:pt idx="32">
                  <c:v>6374</c:v>
                </c:pt>
                <c:pt idx="33">
                  <c:v>6404</c:v>
                </c:pt>
                <c:pt idx="34">
                  <c:v>6434</c:v>
                </c:pt>
                <c:pt idx="35">
                  <c:v>6464</c:v>
                </c:pt>
                <c:pt idx="36">
                  <c:v>6494</c:v>
                </c:pt>
                <c:pt idx="37">
                  <c:v>6524</c:v>
                </c:pt>
                <c:pt idx="38">
                  <c:v>6554</c:v>
                </c:pt>
                <c:pt idx="39">
                  <c:v>6584</c:v>
                </c:pt>
                <c:pt idx="40">
                  <c:v>6614</c:v>
                </c:pt>
                <c:pt idx="41">
                  <c:v>6644</c:v>
                </c:pt>
                <c:pt idx="42">
                  <c:v>6674</c:v>
                </c:pt>
                <c:pt idx="43">
                  <c:v>6704</c:v>
                </c:pt>
                <c:pt idx="44">
                  <c:v>6734</c:v>
                </c:pt>
                <c:pt idx="45">
                  <c:v>6764</c:v>
                </c:pt>
                <c:pt idx="46">
                  <c:v>6794</c:v>
                </c:pt>
                <c:pt idx="47">
                  <c:v>6824</c:v>
                </c:pt>
                <c:pt idx="48">
                  <c:v>6854</c:v>
                </c:pt>
                <c:pt idx="49">
                  <c:v>6884</c:v>
                </c:pt>
                <c:pt idx="50">
                  <c:v>6914</c:v>
                </c:pt>
                <c:pt idx="51">
                  <c:v>6944</c:v>
                </c:pt>
                <c:pt idx="52">
                  <c:v>6974</c:v>
                </c:pt>
                <c:pt idx="53">
                  <c:v>7004</c:v>
                </c:pt>
                <c:pt idx="54">
                  <c:v>7034</c:v>
                </c:pt>
                <c:pt idx="55">
                  <c:v>7064</c:v>
                </c:pt>
                <c:pt idx="56">
                  <c:v>7094</c:v>
                </c:pt>
                <c:pt idx="57">
                  <c:v>7124</c:v>
                </c:pt>
                <c:pt idx="58">
                  <c:v>7154</c:v>
                </c:pt>
                <c:pt idx="59">
                  <c:v>7184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0.35485801083080182</c:v>
                </c:pt>
                <c:pt idx="1">
                  <c:v>0.37557654206841901</c:v>
                </c:pt>
                <c:pt idx="2">
                  <c:v>0.38508519350151904</c:v>
                </c:pt>
                <c:pt idx="3">
                  <c:v>0.39237617223616433</c:v>
                </c:pt>
                <c:pt idx="4">
                  <c:v>0.39708492933562284</c:v>
                </c:pt>
                <c:pt idx="5">
                  <c:v>0.40258354246466788</c:v>
                </c:pt>
                <c:pt idx="6">
                  <c:v>0.40553031303658704</c:v>
                </c:pt>
                <c:pt idx="7">
                  <c:v>0.40881125346717739</c:v>
                </c:pt>
                <c:pt idx="8">
                  <c:v>0.41443138290846654</c:v>
                </c:pt>
                <c:pt idx="9">
                  <c:v>0.41734777440232468</c:v>
                </c:pt>
                <c:pt idx="10">
                  <c:v>0.41917051908598602</c:v>
                </c:pt>
                <c:pt idx="11">
                  <c:v>0.42099326376964746</c:v>
                </c:pt>
                <c:pt idx="12">
                  <c:v>0.42321093646810204</c:v>
                </c:pt>
                <c:pt idx="13">
                  <c:v>0.42466913221503105</c:v>
                </c:pt>
                <c:pt idx="14">
                  <c:v>0.4260969488838991</c:v>
                </c:pt>
                <c:pt idx="15">
                  <c:v>0.42749438647470617</c:v>
                </c:pt>
                <c:pt idx="16">
                  <c:v>0.42877030775326908</c:v>
                </c:pt>
                <c:pt idx="17">
                  <c:v>0.43038039889050328</c:v>
                </c:pt>
                <c:pt idx="18">
                  <c:v>0.43162594109100522</c:v>
                </c:pt>
                <c:pt idx="19">
                  <c:v>0.43344868577466661</c:v>
                </c:pt>
                <c:pt idx="20">
                  <c:v>0.43423854180425309</c:v>
                </c:pt>
                <c:pt idx="21">
                  <c:v>0.43469422797516849</c:v>
                </c:pt>
                <c:pt idx="22">
                  <c:v>0.43575749570730427</c:v>
                </c:pt>
                <c:pt idx="23">
                  <c:v>0.43657773081495188</c:v>
                </c:pt>
                <c:pt idx="24">
                  <c:v>0.43685114251750107</c:v>
                </c:pt>
                <c:pt idx="25">
                  <c:v>0.43791441024963684</c:v>
                </c:pt>
                <c:pt idx="26">
                  <c:v>0.43797516840575884</c:v>
                </c:pt>
                <c:pt idx="27">
                  <c:v>0.43891691982565051</c:v>
                </c:pt>
                <c:pt idx="28">
                  <c:v>0.43934222691850489</c:v>
                </c:pt>
                <c:pt idx="29">
                  <c:v>0.43976753401135921</c:v>
                </c:pt>
                <c:pt idx="30">
                  <c:v>0.44037511557257963</c:v>
                </c:pt>
                <c:pt idx="31">
                  <c:v>0.44146876238277644</c:v>
                </c:pt>
                <c:pt idx="32">
                  <c:v>0.44162065777308157</c:v>
                </c:pt>
                <c:pt idx="33">
                  <c:v>0.44192444855369178</c:v>
                </c:pt>
                <c:pt idx="34">
                  <c:v>0.442228239334302</c:v>
                </c:pt>
                <c:pt idx="35">
                  <c:v>0.44283582089552248</c:v>
                </c:pt>
                <c:pt idx="36">
                  <c:v>0.4427446836613394</c:v>
                </c:pt>
                <c:pt idx="37">
                  <c:v>0.44335226522255983</c:v>
                </c:pt>
                <c:pt idx="38">
                  <c:v>0.44310923259807167</c:v>
                </c:pt>
                <c:pt idx="39">
                  <c:v>0.44395984678378025</c:v>
                </c:pt>
                <c:pt idx="40">
                  <c:v>0.44371681415929209</c:v>
                </c:pt>
                <c:pt idx="41">
                  <c:v>0.44459780742306171</c:v>
                </c:pt>
                <c:pt idx="42">
                  <c:v>0.44468894465724479</c:v>
                </c:pt>
                <c:pt idx="43">
                  <c:v>0.44432439572051252</c:v>
                </c:pt>
                <c:pt idx="44">
                  <c:v>0.44478008189142787</c:v>
                </c:pt>
                <c:pt idx="45">
                  <c:v>0.44596486593580781</c:v>
                </c:pt>
                <c:pt idx="46">
                  <c:v>0.4455699379210144</c:v>
                </c:pt>
                <c:pt idx="47">
                  <c:v>0.44566107515519748</c:v>
                </c:pt>
                <c:pt idx="48">
                  <c:v>0.44620789856029591</c:v>
                </c:pt>
                <c:pt idx="49">
                  <c:v>0.4455091797648924</c:v>
                </c:pt>
                <c:pt idx="50">
                  <c:v>0.44593448685774667</c:v>
                </c:pt>
                <c:pt idx="51">
                  <c:v>0.44587372870162467</c:v>
                </c:pt>
                <c:pt idx="52">
                  <c:v>0.44678510104345531</c:v>
                </c:pt>
                <c:pt idx="53">
                  <c:v>0.44629903579447899</c:v>
                </c:pt>
                <c:pt idx="54">
                  <c:v>0.44623827763835688</c:v>
                </c:pt>
                <c:pt idx="55">
                  <c:v>0.44654206841896721</c:v>
                </c:pt>
                <c:pt idx="56">
                  <c:v>0.44724078721437066</c:v>
                </c:pt>
                <c:pt idx="57">
                  <c:v>0.44693699643376045</c:v>
                </c:pt>
                <c:pt idx="58">
                  <c:v>0.44751419891691985</c:v>
                </c:pt>
                <c:pt idx="59">
                  <c:v>0.44772685246334704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5413</c:v>
                </c:pt>
                <c:pt idx="1">
                  <c:v>5444</c:v>
                </c:pt>
                <c:pt idx="2">
                  <c:v>5474</c:v>
                </c:pt>
                <c:pt idx="3">
                  <c:v>5504</c:v>
                </c:pt>
                <c:pt idx="4">
                  <c:v>5534</c:v>
                </c:pt>
                <c:pt idx="5">
                  <c:v>5564</c:v>
                </c:pt>
                <c:pt idx="6">
                  <c:v>5594</c:v>
                </c:pt>
                <c:pt idx="7">
                  <c:v>5624</c:v>
                </c:pt>
                <c:pt idx="8">
                  <c:v>5654</c:v>
                </c:pt>
                <c:pt idx="9">
                  <c:v>5684</c:v>
                </c:pt>
                <c:pt idx="10">
                  <c:v>5714</c:v>
                </c:pt>
                <c:pt idx="11">
                  <c:v>5744</c:v>
                </c:pt>
                <c:pt idx="12">
                  <c:v>5774</c:v>
                </c:pt>
                <c:pt idx="13">
                  <c:v>5804</c:v>
                </c:pt>
                <c:pt idx="14">
                  <c:v>5835</c:v>
                </c:pt>
                <c:pt idx="15">
                  <c:v>5864</c:v>
                </c:pt>
                <c:pt idx="16">
                  <c:v>5894</c:v>
                </c:pt>
                <c:pt idx="17">
                  <c:v>5924</c:v>
                </c:pt>
                <c:pt idx="18">
                  <c:v>5954</c:v>
                </c:pt>
                <c:pt idx="19">
                  <c:v>5984</c:v>
                </c:pt>
                <c:pt idx="20">
                  <c:v>6014</c:v>
                </c:pt>
                <c:pt idx="21">
                  <c:v>6044</c:v>
                </c:pt>
                <c:pt idx="22">
                  <c:v>6074</c:v>
                </c:pt>
                <c:pt idx="23">
                  <c:v>6104</c:v>
                </c:pt>
                <c:pt idx="24">
                  <c:v>6134</c:v>
                </c:pt>
                <c:pt idx="25">
                  <c:v>6164</c:v>
                </c:pt>
                <c:pt idx="26">
                  <c:v>6194</c:v>
                </c:pt>
                <c:pt idx="27">
                  <c:v>6224</c:v>
                </c:pt>
                <c:pt idx="28">
                  <c:v>6254</c:v>
                </c:pt>
                <c:pt idx="29">
                  <c:v>6284</c:v>
                </c:pt>
                <c:pt idx="30">
                  <c:v>6314</c:v>
                </c:pt>
                <c:pt idx="31">
                  <c:v>6344</c:v>
                </c:pt>
                <c:pt idx="32">
                  <c:v>6374</c:v>
                </c:pt>
                <c:pt idx="33">
                  <c:v>6404</c:v>
                </c:pt>
                <c:pt idx="34">
                  <c:v>6434</c:v>
                </c:pt>
                <c:pt idx="35">
                  <c:v>6464</c:v>
                </c:pt>
                <c:pt idx="36">
                  <c:v>6494</c:v>
                </c:pt>
                <c:pt idx="37">
                  <c:v>6524</c:v>
                </c:pt>
                <c:pt idx="38">
                  <c:v>6554</c:v>
                </c:pt>
                <c:pt idx="39">
                  <c:v>6584</c:v>
                </c:pt>
                <c:pt idx="40">
                  <c:v>6614</c:v>
                </c:pt>
                <c:pt idx="41">
                  <c:v>6644</c:v>
                </c:pt>
                <c:pt idx="42">
                  <c:v>6674</c:v>
                </c:pt>
                <c:pt idx="43">
                  <c:v>6704</c:v>
                </c:pt>
                <c:pt idx="44">
                  <c:v>6734</c:v>
                </c:pt>
                <c:pt idx="45">
                  <c:v>6764</c:v>
                </c:pt>
                <c:pt idx="46">
                  <c:v>6794</c:v>
                </c:pt>
                <c:pt idx="47">
                  <c:v>6824</c:v>
                </c:pt>
                <c:pt idx="48">
                  <c:v>6854</c:v>
                </c:pt>
                <c:pt idx="49">
                  <c:v>6884</c:v>
                </c:pt>
                <c:pt idx="50">
                  <c:v>6914</c:v>
                </c:pt>
                <c:pt idx="51">
                  <c:v>6944</c:v>
                </c:pt>
                <c:pt idx="52">
                  <c:v>6974</c:v>
                </c:pt>
                <c:pt idx="53">
                  <c:v>7004</c:v>
                </c:pt>
                <c:pt idx="54">
                  <c:v>7034</c:v>
                </c:pt>
                <c:pt idx="55">
                  <c:v>7064</c:v>
                </c:pt>
                <c:pt idx="56">
                  <c:v>7094</c:v>
                </c:pt>
                <c:pt idx="57">
                  <c:v>7124</c:v>
                </c:pt>
                <c:pt idx="58">
                  <c:v>7154</c:v>
                </c:pt>
                <c:pt idx="59">
                  <c:v>7184</c:v>
                </c:pt>
              </c:numCache>
            </c:numRef>
          </c:xVal>
          <c:yVal>
            <c:numRef>
              <c:f>Calculation!$E$182:$E$241</c:f>
              <c:numCache>
                <c:formatCode>General</c:formatCode>
                <c:ptCount val="60"/>
                <c:pt idx="0">
                  <c:v>0.38295261587615859</c:v>
                </c:pt>
                <c:pt idx="1">
                  <c:v>0.38795671359462069</c:v>
                </c:pt>
                <c:pt idx="2">
                  <c:v>0.39242765002292757</c:v>
                </c:pt>
                <c:pt idx="3">
                  <c:v>0.39656086243474098</c:v>
                </c:pt>
                <c:pt idx="4">
                  <c:v>0.40038186170751255</c:v>
                </c:pt>
                <c:pt idx="5">
                  <c:v>0.40391423168704499</c:v>
                </c:pt>
                <c:pt idx="6">
                  <c:v>0.40717977475092831</c:v>
                </c:pt>
                <c:pt idx="7">
                  <c:v>0.41019864637645598</c:v>
                </c:pt>
                <c:pt idx="8">
                  <c:v>0.41298947954359799</c:v>
                </c:pt>
                <c:pt idx="9">
                  <c:v>0.41556949974086577</c:v>
                </c:pt>
                <c:pt idx="10">
                  <c:v>0.41795463128390464</c:v>
                </c:pt>
                <c:pt idx="11">
                  <c:v>0.42015959560303034</c:v>
                </c:pt>
                <c:pt idx="12">
                  <c:v>0.42219800210635594</c:v>
                </c:pt>
                <c:pt idx="13">
                  <c:v>0.42408243217933217</c:v>
                </c:pt>
                <c:pt idx="14">
                  <c:v>0.42588026269689644</c:v>
                </c:pt>
                <c:pt idx="15">
                  <c:v>0.42743500852337279</c:v>
                </c:pt>
                <c:pt idx="16">
                  <c:v>0.42892384745567458</c:v>
                </c:pt>
                <c:pt idx="17">
                  <c:v>0.43030022299866372</c:v>
                </c:pt>
                <c:pt idx="18">
                  <c:v>0.43157263037211263</c:v>
                </c:pt>
                <c:pt idx="19">
                  <c:v>0.43274892308688367</c:v>
                </c:pt>
                <c:pt idx="20">
                  <c:v>0.43383636141811011</c:v>
                </c:pt>
                <c:pt idx="21">
                  <c:v>0.43484165721682688</c:v>
                </c:pt>
                <c:pt idx="22">
                  <c:v>0.43577101533663665</c:v>
                </c:pt>
                <c:pt idx="23">
                  <c:v>0.43663017193110243</c:v>
                </c:pt>
                <c:pt idx="24">
                  <c:v>0.43742442985824587</c:v>
                </c:pt>
                <c:pt idx="25">
                  <c:v>0.43815869141067282</c:v>
                </c:pt>
                <c:pt idx="26">
                  <c:v>0.43883748857334182</c:v>
                </c:pt>
                <c:pt idx="27">
                  <c:v>0.43946501099573282</c:v>
                </c:pt>
                <c:pt idx="28">
                  <c:v>0.44004513185106336</c:v>
                </c:pt>
                <c:pt idx="29">
                  <c:v>0.44058143174216063</c:v>
                </c:pt>
                <c:pt idx="30">
                  <c:v>0.44107722080154049</c:v>
                </c:pt>
                <c:pt idx="31">
                  <c:v>0.44153555912209813</c:v>
                </c:pt>
                <c:pt idx="32">
                  <c:v>0.44195927564451265</c:v>
                </c:pt>
                <c:pt idx="33">
                  <c:v>0.44235098561794151</c:v>
                </c:pt>
                <c:pt idx="34">
                  <c:v>0.44271310674177516</c:v>
                </c:pt>
                <c:pt idx="35">
                  <c:v>0.44304787408808155</c:v>
                </c:pt>
                <c:pt idx="36">
                  <c:v>0.44335735389684444</c:v>
                </c:pt>
                <c:pt idx="37">
                  <c:v>0.44364345632914159</c:v>
                </c:pt>
                <c:pt idx="38">
                  <c:v>0.44390794725697802</c:v>
                </c:pt>
                <c:pt idx="39">
                  <c:v>0.44415245916254303</c:v>
                </c:pt>
                <c:pt idx="40">
                  <c:v>0.44437850121416317</c:v>
                </c:pt>
                <c:pt idx="41">
                  <c:v>0.4445874685811409</c:v>
                </c:pt>
                <c:pt idx="42">
                  <c:v>0.44478065104497283</c:v>
                </c:pt>
                <c:pt idx="43">
                  <c:v>0.44495924096009654</c:v>
                </c:pt>
                <c:pt idx="44">
                  <c:v>0.44512434061330131</c:v>
                </c:pt>
                <c:pt idx="45">
                  <c:v>0.44527696902722635</c:v>
                </c:pt>
                <c:pt idx="46">
                  <c:v>0.44541806824993863</c:v>
                </c:pt>
                <c:pt idx="47">
                  <c:v>0.44554850916941119</c:v>
                </c:pt>
                <c:pt idx="48">
                  <c:v>0.44566909688878892</c:v>
                </c:pt>
                <c:pt idx="49">
                  <c:v>0.4457805756956198</c:v>
                </c:pt>
                <c:pt idx="50">
                  <c:v>0.44588363365572192</c:v>
                </c:pt>
                <c:pt idx="51">
                  <c:v>0.44597890686004066</c:v>
                </c:pt>
                <c:pt idx="52">
                  <c:v>0.44606698335070832</c:v>
                </c:pt>
                <c:pt idx="53">
                  <c:v>0.44614840675053835</c:v>
                </c:pt>
                <c:pt idx="54">
                  <c:v>0.44622367961835607</c:v>
                </c:pt>
                <c:pt idx="55">
                  <c:v>0.44629326655087587</c:v>
                </c:pt>
                <c:pt idx="56">
                  <c:v>0.44635759705026967</c:v>
                </c:pt>
                <c:pt idx="57">
                  <c:v>0.44641706817512605</c:v>
                </c:pt>
                <c:pt idx="58">
                  <c:v>0.44647204699116211</c:v>
                </c:pt>
                <c:pt idx="59">
                  <c:v>0.44652287283681458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7261</c:v>
                </c:pt>
                <c:pt idx="1">
                  <c:v>7291</c:v>
                </c:pt>
                <c:pt idx="2">
                  <c:v>7321</c:v>
                </c:pt>
                <c:pt idx="3">
                  <c:v>7351</c:v>
                </c:pt>
                <c:pt idx="4">
                  <c:v>7382</c:v>
                </c:pt>
                <c:pt idx="5">
                  <c:v>7412</c:v>
                </c:pt>
                <c:pt idx="6">
                  <c:v>7441</c:v>
                </c:pt>
                <c:pt idx="7">
                  <c:v>7471</c:v>
                </c:pt>
                <c:pt idx="8">
                  <c:v>7501</c:v>
                </c:pt>
                <c:pt idx="9">
                  <c:v>7531</c:v>
                </c:pt>
                <c:pt idx="10">
                  <c:v>7562</c:v>
                </c:pt>
                <c:pt idx="11">
                  <c:v>7591</c:v>
                </c:pt>
                <c:pt idx="12">
                  <c:v>7621</c:v>
                </c:pt>
                <c:pt idx="13">
                  <c:v>7651</c:v>
                </c:pt>
                <c:pt idx="14">
                  <c:v>7682</c:v>
                </c:pt>
                <c:pt idx="15">
                  <c:v>7712</c:v>
                </c:pt>
                <c:pt idx="16">
                  <c:v>7741</c:v>
                </c:pt>
                <c:pt idx="17">
                  <c:v>7771</c:v>
                </c:pt>
                <c:pt idx="18">
                  <c:v>7801</c:v>
                </c:pt>
                <c:pt idx="19">
                  <c:v>7831</c:v>
                </c:pt>
                <c:pt idx="20">
                  <c:v>7862</c:v>
                </c:pt>
                <c:pt idx="21">
                  <c:v>7891</c:v>
                </c:pt>
                <c:pt idx="22">
                  <c:v>7921</c:v>
                </c:pt>
                <c:pt idx="23">
                  <c:v>7951</c:v>
                </c:pt>
                <c:pt idx="24">
                  <c:v>7982</c:v>
                </c:pt>
                <c:pt idx="25">
                  <c:v>8012</c:v>
                </c:pt>
                <c:pt idx="26">
                  <c:v>8041</c:v>
                </c:pt>
                <c:pt idx="27">
                  <c:v>8071</c:v>
                </c:pt>
                <c:pt idx="28">
                  <c:v>8101</c:v>
                </c:pt>
                <c:pt idx="29">
                  <c:v>8131</c:v>
                </c:pt>
                <c:pt idx="30">
                  <c:v>8162</c:v>
                </c:pt>
                <c:pt idx="31">
                  <c:v>8191</c:v>
                </c:pt>
                <c:pt idx="32">
                  <c:v>8221</c:v>
                </c:pt>
                <c:pt idx="33">
                  <c:v>8251</c:v>
                </c:pt>
                <c:pt idx="34">
                  <c:v>8282</c:v>
                </c:pt>
                <c:pt idx="35">
                  <c:v>8311</c:v>
                </c:pt>
                <c:pt idx="36">
                  <c:v>8341</c:v>
                </c:pt>
                <c:pt idx="37">
                  <c:v>8371</c:v>
                </c:pt>
                <c:pt idx="38">
                  <c:v>8401</c:v>
                </c:pt>
                <c:pt idx="39">
                  <c:v>8432</c:v>
                </c:pt>
                <c:pt idx="40">
                  <c:v>8461</c:v>
                </c:pt>
                <c:pt idx="41">
                  <c:v>8491</c:v>
                </c:pt>
                <c:pt idx="42">
                  <c:v>8521</c:v>
                </c:pt>
                <c:pt idx="43">
                  <c:v>8552</c:v>
                </c:pt>
                <c:pt idx="44">
                  <c:v>8582</c:v>
                </c:pt>
                <c:pt idx="45">
                  <c:v>8611</c:v>
                </c:pt>
                <c:pt idx="46">
                  <c:v>8641</c:v>
                </c:pt>
                <c:pt idx="47">
                  <c:v>8672</c:v>
                </c:pt>
                <c:pt idx="48">
                  <c:v>8702</c:v>
                </c:pt>
                <c:pt idx="49">
                  <c:v>8731</c:v>
                </c:pt>
                <c:pt idx="50">
                  <c:v>8761</c:v>
                </c:pt>
                <c:pt idx="51">
                  <c:v>8791</c:v>
                </c:pt>
                <c:pt idx="52">
                  <c:v>8821</c:v>
                </c:pt>
                <c:pt idx="53">
                  <c:v>8852</c:v>
                </c:pt>
                <c:pt idx="54">
                  <c:v>8881</c:v>
                </c:pt>
                <c:pt idx="55">
                  <c:v>8911</c:v>
                </c:pt>
                <c:pt idx="56">
                  <c:v>8941</c:v>
                </c:pt>
                <c:pt idx="57">
                  <c:v>8971</c:v>
                </c:pt>
                <c:pt idx="58">
                  <c:v>9002</c:v>
                </c:pt>
                <c:pt idx="59">
                  <c:v>9031</c:v>
                </c:pt>
              </c:numCache>
            </c:numRef>
          </c:xVal>
          <c:yVal>
            <c:numRef>
              <c:f>Calculation!$C$242:$C$301</c:f>
              <c:numCache>
                <c:formatCode>General</c:formatCode>
                <c:ptCount val="60"/>
                <c:pt idx="0">
                  <c:v>0.44708889182406553</c:v>
                </c:pt>
                <c:pt idx="1">
                  <c:v>0.43900805705983365</c:v>
                </c:pt>
                <c:pt idx="2">
                  <c:v>0.43268920882314099</c:v>
                </c:pt>
                <c:pt idx="3">
                  <c:v>0.42691718399154671</c:v>
                </c:pt>
                <c:pt idx="4">
                  <c:v>0.42226918504821032</c:v>
                </c:pt>
                <c:pt idx="5">
                  <c:v>0.41831990490027737</c:v>
                </c:pt>
                <c:pt idx="6">
                  <c:v>0.41452252014264956</c:v>
                </c:pt>
                <c:pt idx="7">
                  <c:v>0.41121120063399824</c:v>
                </c:pt>
                <c:pt idx="8">
                  <c:v>0.40805177651565189</c:v>
                </c:pt>
                <c:pt idx="9">
                  <c:v>0.40525690133403786</c:v>
                </c:pt>
                <c:pt idx="10">
                  <c:v>0.40279619601109506</c:v>
                </c:pt>
                <c:pt idx="11">
                  <c:v>0.40039624884427427</c:v>
                </c:pt>
                <c:pt idx="12">
                  <c:v>0.39884691586316212</c:v>
                </c:pt>
                <c:pt idx="13">
                  <c:v>0.39599128252542598</c:v>
                </c:pt>
                <c:pt idx="14">
                  <c:v>0.39425967507594772</c:v>
                </c:pt>
                <c:pt idx="15">
                  <c:v>0.39213313961167617</c:v>
                </c:pt>
                <c:pt idx="16">
                  <c:v>0.39076608109893018</c:v>
                </c:pt>
                <c:pt idx="17">
                  <c:v>0.38870030379078069</c:v>
                </c:pt>
                <c:pt idx="18">
                  <c:v>0.38721172896579054</c:v>
                </c:pt>
                <c:pt idx="19">
                  <c:v>0.38541936336019028</c:v>
                </c:pt>
                <c:pt idx="20">
                  <c:v>0.38435609562805445</c:v>
                </c:pt>
                <c:pt idx="21">
                  <c:v>0.38219918108572193</c:v>
                </c:pt>
                <c:pt idx="22">
                  <c:v>0.38140932505613528</c:v>
                </c:pt>
                <c:pt idx="23">
                  <c:v>0.38007264562145032</c:v>
                </c:pt>
                <c:pt idx="24">
                  <c:v>0.37888786157707044</c:v>
                </c:pt>
                <c:pt idx="25">
                  <c:v>0.37730814951789726</c:v>
                </c:pt>
                <c:pt idx="26">
                  <c:v>0.3764879144102497</c:v>
                </c:pt>
                <c:pt idx="27">
                  <c:v>0.37454365341434426</c:v>
                </c:pt>
                <c:pt idx="28">
                  <c:v>0.37354114383833048</c:v>
                </c:pt>
                <c:pt idx="29">
                  <c:v>0.3737841764628187</c:v>
                </c:pt>
                <c:pt idx="30">
                  <c:v>0.37135385021793688</c:v>
                </c:pt>
                <c:pt idx="31">
                  <c:v>0.37010830801743494</c:v>
                </c:pt>
                <c:pt idx="32">
                  <c:v>0.37013868709549602</c:v>
                </c:pt>
                <c:pt idx="33">
                  <c:v>0.36840707964601771</c:v>
                </c:pt>
                <c:pt idx="34">
                  <c:v>0.36704002113327172</c:v>
                </c:pt>
                <c:pt idx="35">
                  <c:v>0.36631092325980719</c:v>
                </c:pt>
                <c:pt idx="36">
                  <c:v>0.36521727644961038</c:v>
                </c:pt>
                <c:pt idx="37">
                  <c:v>0.36388059701492542</c:v>
                </c:pt>
                <c:pt idx="38">
                  <c:v>0.3640324924052305</c:v>
                </c:pt>
                <c:pt idx="39">
                  <c:v>0.36263505481442354</c:v>
                </c:pt>
                <c:pt idx="40">
                  <c:v>0.36145027077004366</c:v>
                </c:pt>
                <c:pt idx="41">
                  <c:v>0.36059965658433502</c:v>
                </c:pt>
                <c:pt idx="42">
                  <c:v>0.35990093778893145</c:v>
                </c:pt>
                <c:pt idx="43">
                  <c:v>0.35905032360322287</c:v>
                </c:pt>
                <c:pt idx="44">
                  <c:v>0.3586857746664906</c:v>
                </c:pt>
                <c:pt idx="45">
                  <c:v>0.35762250693435482</c:v>
                </c:pt>
                <c:pt idx="46">
                  <c:v>0.35658961828028002</c:v>
                </c:pt>
                <c:pt idx="47">
                  <c:v>0.35561748778232738</c:v>
                </c:pt>
                <c:pt idx="48">
                  <c:v>0.35494914806498484</c:v>
                </c:pt>
                <c:pt idx="49">
                  <c:v>0.35440232465988641</c:v>
                </c:pt>
                <c:pt idx="50">
                  <c:v>0.35370360586448296</c:v>
                </c:pt>
                <c:pt idx="51">
                  <c:v>0.35355171047417783</c:v>
                </c:pt>
                <c:pt idx="52">
                  <c:v>0.3520327565711267</c:v>
                </c:pt>
                <c:pt idx="53">
                  <c:v>0.35142517500990628</c:v>
                </c:pt>
                <c:pt idx="54">
                  <c:v>0.35197199841500471</c:v>
                </c:pt>
                <c:pt idx="55">
                  <c:v>0.34990622110685521</c:v>
                </c:pt>
                <c:pt idx="56">
                  <c:v>0.34917712323339062</c:v>
                </c:pt>
                <c:pt idx="57">
                  <c:v>0.34929863954563473</c:v>
                </c:pt>
                <c:pt idx="58">
                  <c:v>0.34899484876502446</c:v>
                </c:pt>
                <c:pt idx="59">
                  <c:v>0.34796196011094976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7261</c:v>
                </c:pt>
                <c:pt idx="1">
                  <c:v>7291</c:v>
                </c:pt>
                <c:pt idx="2">
                  <c:v>7321</c:v>
                </c:pt>
                <c:pt idx="3">
                  <c:v>7351</c:v>
                </c:pt>
                <c:pt idx="4">
                  <c:v>7382</c:v>
                </c:pt>
                <c:pt idx="5">
                  <c:v>7412</c:v>
                </c:pt>
                <c:pt idx="6">
                  <c:v>7441</c:v>
                </c:pt>
                <c:pt idx="7">
                  <c:v>7471</c:v>
                </c:pt>
                <c:pt idx="8">
                  <c:v>7501</c:v>
                </c:pt>
                <c:pt idx="9">
                  <c:v>7531</c:v>
                </c:pt>
                <c:pt idx="10">
                  <c:v>7562</c:v>
                </c:pt>
                <c:pt idx="11">
                  <c:v>7591</c:v>
                </c:pt>
                <c:pt idx="12">
                  <c:v>7621</c:v>
                </c:pt>
                <c:pt idx="13">
                  <c:v>7651</c:v>
                </c:pt>
                <c:pt idx="14">
                  <c:v>7682</c:v>
                </c:pt>
                <c:pt idx="15">
                  <c:v>7712</c:v>
                </c:pt>
                <c:pt idx="16">
                  <c:v>7741</c:v>
                </c:pt>
                <c:pt idx="17">
                  <c:v>7771</c:v>
                </c:pt>
                <c:pt idx="18">
                  <c:v>7801</c:v>
                </c:pt>
                <c:pt idx="19">
                  <c:v>7831</c:v>
                </c:pt>
                <c:pt idx="20">
                  <c:v>7862</c:v>
                </c:pt>
                <c:pt idx="21">
                  <c:v>7891</c:v>
                </c:pt>
                <c:pt idx="22">
                  <c:v>7921</c:v>
                </c:pt>
                <c:pt idx="23">
                  <c:v>7951</c:v>
                </c:pt>
                <c:pt idx="24">
                  <c:v>7982</c:v>
                </c:pt>
                <c:pt idx="25">
                  <c:v>8012</c:v>
                </c:pt>
                <c:pt idx="26">
                  <c:v>8041</c:v>
                </c:pt>
                <c:pt idx="27">
                  <c:v>8071</c:v>
                </c:pt>
                <c:pt idx="28">
                  <c:v>8101</c:v>
                </c:pt>
                <c:pt idx="29">
                  <c:v>8131</c:v>
                </c:pt>
                <c:pt idx="30">
                  <c:v>8162</c:v>
                </c:pt>
                <c:pt idx="31">
                  <c:v>8191</c:v>
                </c:pt>
                <c:pt idx="32">
                  <c:v>8221</c:v>
                </c:pt>
                <c:pt idx="33">
                  <c:v>8251</c:v>
                </c:pt>
                <c:pt idx="34">
                  <c:v>8282</c:v>
                </c:pt>
                <c:pt idx="35">
                  <c:v>8311</c:v>
                </c:pt>
                <c:pt idx="36">
                  <c:v>8341</c:v>
                </c:pt>
                <c:pt idx="37">
                  <c:v>8371</c:v>
                </c:pt>
                <c:pt idx="38">
                  <c:v>8401</c:v>
                </c:pt>
                <c:pt idx="39">
                  <c:v>8432</c:v>
                </c:pt>
                <c:pt idx="40">
                  <c:v>8461</c:v>
                </c:pt>
                <c:pt idx="41">
                  <c:v>8491</c:v>
                </c:pt>
                <c:pt idx="42">
                  <c:v>8521</c:v>
                </c:pt>
                <c:pt idx="43">
                  <c:v>8552</c:v>
                </c:pt>
                <c:pt idx="44">
                  <c:v>8582</c:v>
                </c:pt>
                <c:pt idx="45">
                  <c:v>8611</c:v>
                </c:pt>
                <c:pt idx="46">
                  <c:v>8641</c:v>
                </c:pt>
                <c:pt idx="47">
                  <c:v>8672</c:v>
                </c:pt>
                <c:pt idx="48">
                  <c:v>8702</c:v>
                </c:pt>
                <c:pt idx="49">
                  <c:v>8731</c:v>
                </c:pt>
                <c:pt idx="50">
                  <c:v>8761</c:v>
                </c:pt>
                <c:pt idx="51">
                  <c:v>8791</c:v>
                </c:pt>
                <c:pt idx="52">
                  <c:v>8821</c:v>
                </c:pt>
                <c:pt idx="53">
                  <c:v>8852</c:v>
                </c:pt>
                <c:pt idx="54">
                  <c:v>8881</c:v>
                </c:pt>
                <c:pt idx="55">
                  <c:v>8911</c:v>
                </c:pt>
                <c:pt idx="56">
                  <c:v>8941</c:v>
                </c:pt>
                <c:pt idx="57">
                  <c:v>8971</c:v>
                </c:pt>
                <c:pt idx="58">
                  <c:v>9002</c:v>
                </c:pt>
                <c:pt idx="59">
                  <c:v>9031</c:v>
                </c:pt>
              </c:numCache>
            </c:numRef>
          </c:xVal>
          <c:yVal>
            <c:numRef>
              <c:f>Calculation!$F$242:$F$301</c:f>
              <c:numCache>
                <c:formatCode>General</c:formatCode>
                <c:ptCount val="60"/>
                <c:pt idx="0">
                  <c:v>0.425099184314715</c:v>
                </c:pt>
                <c:pt idx="1">
                  <c:v>0.4225059511677926</c:v>
                </c:pt>
                <c:pt idx="2">
                  <c:v>0.41998316529839252</c:v>
                </c:pt>
                <c:pt idx="3">
                  <c:v>0.41752891294919758</c:v>
                </c:pt>
                <c:pt idx="4">
                  <c:v>0.41506287328540675</c:v>
                </c:pt>
                <c:pt idx="5">
                  <c:v>0.41274228465146279</c:v>
                </c:pt>
                <c:pt idx="6">
                  <c:v>0.41055899084563457</c:v>
                </c:pt>
                <c:pt idx="7">
                  <c:v>0.40836075382382353</c:v>
                </c:pt>
                <c:pt idx="8">
                  <c:v>0.4062222336900676</c:v>
                </c:pt>
                <c:pt idx="9">
                  <c:v>0.40414180818676493</c:v>
                </c:pt>
                <c:pt idx="10">
                  <c:v>0.40205139078922669</c:v>
                </c:pt>
                <c:pt idx="11">
                  <c:v>0.40014897119362164</c:v>
                </c:pt>
                <c:pt idx="12">
                  <c:v>0.39823353078202234</c:v>
                </c:pt>
                <c:pt idx="13">
                  <c:v>0.39637012485965262</c:v>
                </c:pt>
                <c:pt idx="14">
                  <c:v>0.39449776934746839</c:v>
                </c:pt>
                <c:pt idx="15">
                  <c:v>0.39273584840837122</c:v>
                </c:pt>
                <c:pt idx="16">
                  <c:v>0.39107816939692491</c:v>
                </c:pt>
                <c:pt idx="17">
                  <c:v>0.38940914465847104</c:v>
                </c:pt>
                <c:pt idx="18">
                  <c:v>0.38778546032802524</c:v>
                </c:pt>
                <c:pt idx="19">
                  <c:v>0.38620588469670331</c:v>
                </c:pt>
                <c:pt idx="20">
                  <c:v>0.38461872265932151</c:v>
                </c:pt>
                <c:pt idx="21">
                  <c:v>0.38317429908876022</c:v>
                </c:pt>
                <c:pt idx="22">
                  <c:v>0.38171998938499596</c:v>
                </c:pt>
                <c:pt idx="23">
                  <c:v>0.38030518718152195</c:v>
                </c:pt>
                <c:pt idx="24">
                  <c:v>0.37888358994791632</c:v>
                </c:pt>
                <c:pt idx="25">
                  <c:v>0.37754584083106707</c:v>
                </c:pt>
                <c:pt idx="26">
                  <c:v>0.37628723802751668</c:v>
                </c:pt>
                <c:pt idx="27">
                  <c:v>0.37502002091219572</c:v>
                </c:pt>
                <c:pt idx="28">
                  <c:v>0.37378722877555826</c:v>
                </c:pt>
                <c:pt idx="29">
                  <c:v>0.37258792643519312</c:v>
                </c:pt>
                <c:pt idx="30">
                  <c:v>0.37138286407019727</c:v>
                </c:pt>
                <c:pt idx="31">
                  <c:v>0.37028617674842407</c:v>
                </c:pt>
                <c:pt idx="32">
                  <c:v>0.36918198332029395</c:v>
                </c:pt>
                <c:pt idx="33">
                  <c:v>0.36810778620042567</c:v>
                </c:pt>
                <c:pt idx="34">
                  <c:v>0.36702842991288093</c:v>
                </c:pt>
                <c:pt idx="35">
                  <c:v>0.36604614352620868</c:v>
                </c:pt>
                <c:pt idx="36">
                  <c:v>0.3650571340326445</c:v>
                </c:pt>
                <c:pt idx="37">
                  <c:v>0.3640949917825243</c:v>
                </c:pt>
                <c:pt idx="38">
                  <c:v>0.3631589869054323</c:v>
                </c:pt>
                <c:pt idx="39">
                  <c:v>0.36221848657213623</c:v>
                </c:pt>
                <c:pt idx="40">
                  <c:v>0.36136256838764225</c:v>
                </c:pt>
                <c:pt idx="41">
                  <c:v>0.36050079200382562</c:v>
                </c:pt>
                <c:pt idx="42">
                  <c:v>0.35966242647303809</c:v>
                </c:pt>
                <c:pt idx="43">
                  <c:v>0.35882003442954868</c:v>
                </c:pt>
                <c:pt idx="44">
                  <c:v>0.35802732803875154</c:v>
                </c:pt>
                <c:pt idx="45">
                  <c:v>0.35728152116563655</c:v>
                </c:pt>
                <c:pt idx="46">
                  <c:v>0.35653060973299933</c:v>
                </c:pt>
                <c:pt idx="47">
                  <c:v>0.35577609181332215</c:v>
                </c:pt>
                <c:pt idx="48">
                  <c:v>0.35506607658760658</c:v>
                </c:pt>
                <c:pt idx="49">
                  <c:v>0.35439806855650896</c:v>
                </c:pt>
                <c:pt idx="50">
                  <c:v>0.35372548844800228</c:v>
                </c:pt>
                <c:pt idx="51">
                  <c:v>0.35307117952256151</c:v>
                </c:pt>
                <c:pt idx="52">
                  <c:v>0.35243464542870906</c:v>
                </c:pt>
                <c:pt idx="53">
                  <c:v>0.3517950541807634</c:v>
                </c:pt>
                <c:pt idx="54">
                  <c:v>0.35121298338250928</c:v>
                </c:pt>
                <c:pt idx="55">
                  <c:v>0.35062692869091366</c:v>
                </c:pt>
                <c:pt idx="56">
                  <c:v>0.35005679464939576</c:v>
                </c:pt>
                <c:pt idx="57">
                  <c:v>0.34950214876060931</c:v>
                </c:pt>
                <c:pt idx="58">
                  <c:v>0.34894483901144902</c:v>
                </c:pt>
                <c:pt idx="59">
                  <c:v>0.348437649878373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9072</c:v>
                </c:pt>
                <c:pt idx="1">
                  <c:v>9102</c:v>
                </c:pt>
                <c:pt idx="2">
                  <c:v>9132</c:v>
                </c:pt>
                <c:pt idx="3">
                  <c:v>9162</c:v>
                </c:pt>
                <c:pt idx="4">
                  <c:v>9193</c:v>
                </c:pt>
                <c:pt idx="5">
                  <c:v>9222</c:v>
                </c:pt>
                <c:pt idx="6">
                  <c:v>9252</c:v>
                </c:pt>
                <c:pt idx="7">
                  <c:v>9282</c:v>
                </c:pt>
                <c:pt idx="8">
                  <c:v>9313</c:v>
                </c:pt>
                <c:pt idx="9">
                  <c:v>9343</c:v>
                </c:pt>
                <c:pt idx="10">
                  <c:v>9372</c:v>
                </c:pt>
                <c:pt idx="11">
                  <c:v>9402</c:v>
                </c:pt>
                <c:pt idx="12">
                  <c:v>9432</c:v>
                </c:pt>
                <c:pt idx="13">
                  <c:v>9463</c:v>
                </c:pt>
                <c:pt idx="14">
                  <c:v>9493</c:v>
                </c:pt>
                <c:pt idx="15">
                  <c:v>9522</c:v>
                </c:pt>
                <c:pt idx="16">
                  <c:v>9552</c:v>
                </c:pt>
                <c:pt idx="17">
                  <c:v>9582</c:v>
                </c:pt>
                <c:pt idx="18">
                  <c:v>9613</c:v>
                </c:pt>
                <c:pt idx="19">
                  <c:v>9643</c:v>
                </c:pt>
                <c:pt idx="20">
                  <c:v>9672</c:v>
                </c:pt>
                <c:pt idx="21">
                  <c:v>9702</c:v>
                </c:pt>
                <c:pt idx="22">
                  <c:v>9732</c:v>
                </c:pt>
                <c:pt idx="23">
                  <c:v>9763</c:v>
                </c:pt>
                <c:pt idx="24">
                  <c:v>9793</c:v>
                </c:pt>
                <c:pt idx="25">
                  <c:v>9822</c:v>
                </c:pt>
                <c:pt idx="26">
                  <c:v>9852</c:v>
                </c:pt>
                <c:pt idx="27">
                  <c:v>9882</c:v>
                </c:pt>
                <c:pt idx="28">
                  <c:v>9913</c:v>
                </c:pt>
                <c:pt idx="29">
                  <c:v>9943</c:v>
                </c:pt>
                <c:pt idx="30">
                  <c:v>9972</c:v>
                </c:pt>
                <c:pt idx="31">
                  <c:v>10002</c:v>
                </c:pt>
                <c:pt idx="32">
                  <c:v>10032</c:v>
                </c:pt>
                <c:pt idx="33">
                  <c:v>10063</c:v>
                </c:pt>
                <c:pt idx="34">
                  <c:v>10093</c:v>
                </c:pt>
                <c:pt idx="35">
                  <c:v>10122</c:v>
                </c:pt>
                <c:pt idx="36">
                  <c:v>10152</c:v>
                </c:pt>
                <c:pt idx="37">
                  <c:v>10182</c:v>
                </c:pt>
                <c:pt idx="38">
                  <c:v>10213</c:v>
                </c:pt>
                <c:pt idx="39">
                  <c:v>10243</c:v>
                </c:pt>
                <c:pt idx="40">
                  <c:v>10272</c:v>
                </c:pt>
                <c:pt idx="41">
                  <c:v>10302</c:v>
                </c:pt>
                <c:pt idx="42">
                  <c:v>10333</c:v>
                </c:pt>
                <c:pt idx="43">
                  <c:v>10363</c:v>
                </c:pt>
                <c:pt idx="44">
                  <c:v>10392</c:v>
                </c:pt>
                <c:pt idx="45">
                  <c:v>10422</c:v>
                </c:pt>
                <c:pt idx="46">
                  <c:v>10452</c:v>
                </c:pt>
                <c:pt idx="47">
                  <c:v>10483</c:v>
                </c:pt>
                <c:pt idx="48">
                  <c:v>10513</c:v>
                </c:pt>
                <c:pt idx="49">
                  <c:v>10542</c:v>
                </c:pt>
                <c:pt idx="50">
                  <c:v>10572</c:v>
                </c:pt>
                <c:pt idx="51">
                  <c:v>10602</c:v>
                </c:pt>
                <c:pt idx="52">
                  <c:v>10633</c:v>
                </c:pt>
                <c:pt idx="53">
                  <c:v>10662</c:v>
                </c:pt>
                <c:pt idx="54">
                  <c:v>10692</c:v>
                </c:pt>
                <c:pt idx="55">
                  <c:v>10722</c:v>
                </c:pt>
                <c:pt idx="56">
                  <c:v>10753</c:v>
                </c:pt>
                <c:pt idx="57">
                  <c:v>10783</c:v>
                </c:pt>
                <c:pt idx="58">
                  <c:v>10812</c:v>
                </c:pt>
                <c:pt idx="59">
                  <c:v>10842</c:v>
                </c:pt>
              </c:numCache>
            </c:numRef>
          </c:xVal>
          <c:yVal>
            <c:numRef>
              <c:f>Calculation!$D$302:$D$361</c:f>
              <c:numCache>
                <c:formatCode>General</c:formatCode>
                <c:ptCount val="60"/>
                <c:pt idx="0">
                  <c:v>0.35993131686699253</c:v>
                </c:pt>
                <c:pt idx="1">
                  <c:v>0.37594109100515133</c:v>
                </c:pt>
                <c:pt idx="2">
                  <c:v>0.38581429137498352</c:v>
                </c:pt>
                <c:pt idx="3">
                  <c:v>0.39195086514331007</c:v>
                </c:pt>
                <c:pt idx="4">
                  <c:v>0.39766213181878229</c:v>
                </c:pt>
                <c:pt idx="5">
                  <c:v>0.40200633998150848</c:v>
                </c:pt>
                <c:pt idx="6">
                  <c:v>0.40537841764628191</c:v>
                </c:pt>
                <c:pt idx="7">
                  <c:v>0.40868973715493334</c:v>
                </c:pt>
                <c:pt idx="8">
                  <c:v>0.41224408928807293</c:v>
                </c:pt>
                <c:pt idx="9">
                  <c:v>0.4145528992207107</c:v>
                </c:pt>
                <c:pt idx="10">
                  <c:v>0.41655791837273815</c:v>
                </c:pt>
                <c:pt idx="11">
                  <c:v>0.41904900277374196</c:v>
                </c:pt>
                <c:pt idx="12">
                  <c:v>0.42154008717474573</c:v>
                </c:pt>
                <c:pt idx="13">
                  <c:v>0.4225425967507595</c:v>
                </c:pt>
                <c:pt idx="14">
                  <c:v>0.42466913221503105</c:v>
                </c:pt>
                <c:pt idx="15">
                  <c:v>0.42630960243032634</c:v>
                </c:pt>
                <c:pt idx="16">
                  <c:v>0.42749438647470617</c:v>
                </c:pt>
                <c:pt idx="17">
                  <c:v>0.42864879144102502</c:v>
                </c:pt>
                <c:pt idx="18">
                  <c:v>0.42949940562673367</c:v>
                </c:pt>
                <c:pt idx="19">
                  <c:v>0.43086646413947965</c:v>
                </c:pt>
                <c:pt idx="20">
                  <c:v>0.43196011094967646</c:v>
                </c:pt>
                <c:pt idx="21">
                  <c:v>0.43350944393078855</c:v>
                </c:pt>
                <c:pt idx="22">
                  <c:v>0.43411702549200903</c:v>
                </c:pt>
                <c:pt idx="23">
                  <c:v>0.43463346981904644</c:v>
                </c:pt>
                <c:pt idx="24">
                  <c:v>0.43627394003434167</c:v>
                </c:pt>
                <c:pt idx="25">
                  <c:v>0.43499801875577865</c:v>
                </c:pt>
                <c:pt idx="26">
                  <c:v>0.43609166556597551</c:v>
                </c:pt>
                <c:pt idx="27">
                  <c:v>0.43669924712719593</c:v>
                </c:pt>
                <c:pt idx="28">
                  <c:v>0.43761061946902663</c:v>
                </c:pt>
                <c:pt idx="29">
                  <c:v>0.43785365209351479</c:v>
                </c:pt>
                <c:pt idx="30">
                  <c:v>0.4386738872011624</c:v>
                </c:pt>
                <c:pt idx="31">
                  <c:v>0.43852199181085727</c:v>
                </c:pt>
                <c:pt idx="32">
                  <c:v>0.43955488046493202</c:v>
                </c:pt>
                <c:pt idx="33">
                  <c:v>0.43934222691850489</c:v>
                </c:pt>
                <c:pt idx="34">
                  <c:v>0.43985867124554223</c:v>
                </c:pt>
                <c:pt idx="35">
                  <c:v>0.44064852727512888</c:v>
                </c:pt>
                <c:pt idx="36">
                  <c:v>0.4413776251485933</c:v>
                </c:pt>
                <c:pt idx="37">
                  <c:v>0.44155989961695946</c:v>
                </c:pt>
                <c:pt idx="38">
                  <c:v>0.4415902786950206</c:v>
                </c:pt>
                <c:pt idx="39">
                  <c:v>0.44152952053889849</c:v>
                </c:pt>
                <c:pt idx="40">
                  <c:v>0.44225861841236302</c:v>
                </c:pt>
                <c:pt idx="41">
                  <c:v>0.442228239334302</c:v>
                </c:pt>
                <c:pt idx="42">
                  <c:v>0.44268392550521729</c:v>
                </c:pt>
                <c:pt idx="43">
                  <c:v>0.44304847444194961</c:v>
                </c:pt>
                <c:pt idx="44">
                  <c:v>0.44304847444194961</c:v>
                </c:pt>
                <c:pt idx="45">
                  <c:v>0.44307885352001064</c:v>
                </c:pt>
                <c:pt idx="46">
                  <c:v>0.44362567692510901</c:v>
                </c:pt>
                <c:pt idx="47">
                  <c:v>0.44344340245674285</c:v>
                </c:pt>
                <c:pt idx="48">
                  <c:v>0.44420287940826847</c:v>
                </c:pt>
                <c:pt idx="49">
                  <c:v>0.44478008189142787</c:v>
                </c:pt>
                <c:pt idx="50">
                  <c:v>0.44323074891031577</c:v>
                </c:pt>
                <c:pt idx="51">
                  <c:v>0.44420287940826847</c:v>
                </c:pt>
                <c:pt idx="52">
                  <c:v>0.44471932373530582</c:v>
                </c:pt>
                <c:pt idx="53">
                  <c:v>0.44465856557918382</c:v>
                </c:pt>
                <c:pt idx="54">
                  <c:v>0.44465856557918382</c:v>
                </c:pt>
                <c:pt idx="55">
                  <c:v>0.44605600316999083</c:v>
                </c:pt>
                <c:pt idx="56">
                  <c:v>0.44584334962356365</c:v>
                </c:pt>
                <c:pt idx="57">
                  <c:v>0.44544842160877035</c:v>
                </c:pt>
                <c:pt idx="58">
                  <c:v>0.44635979395060105</c:v>
                </c:pt>
                <c:pt idx="59">
                  <c:v>0.44620789856029591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9072</c:v>
                </c:pt>
                <c:pt idx="1">
                  <c:v>9102</c:v>
                </c:pt>
                <c:pt idx="2">
                  <c:v>9132</c:v>
                </c:pt>
                <c:pt idx="3">
                  <c:v>9162</c:v>
                </c:pt>
                <c:pt idx="4">
                  <c:v>9193</c:v>
                </c:pt>
                <c:pt idx="5">
                  <c:v>9222</c:v>
                </c:pt>
                <c:pt idx="6">
                  <c:v>9252</c:v>
                </c:pt>
                <c:pt idx="7">
                  <c:v>9282</c:v>
                </c:pt>
                <c:pt idx="8">
                  <c:v>9313</c:v>
                </c:pt>
                <c:pt idx="9">
                  <c:v>9343</c:v>
                </c:pt>
                <c:pt idx="10">
                  <c:v>9372</c:v>
                </c:pt>
                <c:pt idx="11">
                  <c:v>9402</c:v>
                </c:pt>
                <c:pt idx="12">
                  <c:v>9432</c:v>
                </c:pt>
                <c:pt idx="13">
                  <c:v>9463</c:v>
                </c:pt>
                <c:pt idx="14">
                  <c:v>9493</c:v>
                </c:pt>
                <c:pt idx="15">
                  <c:v>9522</c:v>
                </c:pt>
                <c:pt idx="16">
                  <c:v>9552</c:v>
                </c:pt>
                <c:pt idx="17">
                  <c:v>9582</c:v>
                </c:pt>
                <c:pt idx="18">
                  <c:v>9613</c:v>
                </c:pt>
                <c:pt idx="19">
                  <c:v>9643</c:v>
                </c:pt>
                <c:pt idx="20">
                  <c:v>9672</c:v>
                </c:pt>
                <c:pt idx="21">
                  <c:v>9702</c:v>
                </c:pt>
                <c:pt idx="22">
                  <c:v>9732</c:v>
                </c:pt>
                <c:pt idx="23">
                  <c:v>9763</c:v>
                </c:pt>
                <c:pt idx="24">
                  <c:v>9793</c:v>
                </c:pt>
                <c:pt idx="25">
                  <c:v>9822</c:v>
                </c:pt>
                <c:pt idx="26">
                  <c:v>9852</c:v>
                </c:pt>
                <c:pt idx="27">
                  <c:v>9882</c:v>
                </c:pt>
                <c:pt idx="28">
                  <c:v>9913</c:v>
                </c:pt>
                <c:pt idx="29">
                  <c:v>9943</c:v>
                </c:pt>
                <c:pt idx="30">
                  <c:v>9972</c:v>
                </c:pt>
                <c:pt idx="31">
                  <c:v>10002</c:v>
                </c:pt>
                <c:pt idx="32">
                  <c:v>10032</c:v>
                </c:pt>
                <c:pt idx="33">
                  <c:v>10063</c:v>
                </c:pt>
                <c:pt idx="34">
                  <c:v>10093</c:v>
                </c:pt>
                <c:pt idx="35">
                  <c:v>10122</c:v>
                </c:pt>
                <c:pt idx="36">
                  <c:v>10152</c:v>
                </c:pt>
                <c:pt idx="37">
                  <c:v>10182</c:v>
                </c:pt>
                <c:pt idx="38">
                  <c:v>10213</c:v>
                </c:pt>
                <c:pt idx="39">
                  <c:v>10243</c:v>
                </c:pt>
                <c:pt idx="40">
                  <c:v>10272</c:v>
                </c:pt>
                <c:pt idx="41">
                  <c:v>10302</c:v>
                </c:pt>
                <c:pt idx="42">
                  <c:v>10333</c:v>
                </c:pt>
                <c:pt idx="43">
                  <c:v>10363</c:v>
                </c:pt>
                <c:pt idx="44">
                  <c:v>10392</c:v>
                </c:pt>
                <c:pt idx="45">
                  <c:v>10422</c:v>
                </c:pt>
                <c:pt idx="46">
                  <c:v>10452</c:v>
                </c:pt>
                <c:pt idx="47">
                  <c:v>10483</c:v>
                </c:pt>
                <c:pt idx="48">
                  <c:v>10513</c:v>
                </c:pt>
                <c:pt idx="49">
                  <c:v>10542</c:v>
                </c:pt>
                <c:pt idx="50">
                  <c:v>10572</c:v>
                </c:pt>
                <c:pt idx="51">
                  <c:v>10602</c:v>
                </c:pt>
                <c:pt idx="52">
                  <c:v>10633</c:v>
                </c:pt>
                <c:pt idx="53">
                  <c:v>10662</c:v>
                </c:pt>
                <c:pt idx="54">
                  <c:v>10692</c:v>
                </c:pt>
                <c:pt idx="55">
                  <c:v>10722</c:v>
                </c:pt>
                <c:pt idx="56">
                  <c:v>10753</c:v>
                </c:pt>
                <c:pt idx="57">
                  <c:v>10783</c:v>
                </c:pt>
                <c:pt idx="58">
                  <c:v>10812</c:v>
                </c:pt>
                <c:pt idx="59">
                  <c:v>10842</c:v>
                </c:pt>
              </c:numCache>
            </c:numRef>
          </c:xVal>
          <c:yVal>
            <c:numRef>
              <c:f>Calculation!$E$302:$E$361</c:f>
              <c:numCache>
                <c:formatCode>General</c:formatCode>
                <c:ptCount val="60"/>
                <c:pt idx="0">
                  <c:v>0.38413190092443672</c:v>
                </c:pt>
                <c:pt idx="1">
                  <c:v>0.38853597564826792</c:v>
                </c:pt>
                <c:pt idx="2">
                  <c:v>0.39262502870144111</c:v>
                </c:pt>
                <c:pt idx="3">
                  <c:v>0.39642159345571015</c:v>
                </c:pt>
                <c:pt idx="4">
                  <c:v>0.40005964521101456</c:v>
                </c:pt>
                <c:pt idx="5">
                  <c:v>0.40321944783165209</c:v>
                </c:pt>
                <c:pt idx="6">
                  <c:v>0.40625819810198627</c:v>
                </c:pt>
                <c:pt idx="7">
                  <c:v>0.40907958780355141</c:v>
                </c:pt>
                <c:pt idx="8">
                  <c:v>0.41178317971374734</c:v>
                </c:pt>
                <c:pt idx="9">
                  <c:v>0.41420936973164818</c:v>
                </c:pt>
                <c:pt idx="10">
                  <c:v>0.41638958956663591</c:v>
                </c:pt>
                <c:pt idx="11">
                  <c:v>0.41848628496453394</c:v>
                </c:pt>
                <c:pt idx="12">
                  <c:v>0.42043300459486999</c:v>
                </c:pt>
                <c:pt idx="13">
                  <c:v>0.42229844538848899</c:v>
                </c:pt>
                <c:pt idx="14">
                  <c:v>0.42397248273687543</c:v>
                </c:pt>
                <c:pt idx="15">
                  <c:v>0.42547680408208494</c:v>
                </c:pt>
                <c:pt idx="16">
                  <c:v>0.42692349472806662</c:v>
                </c:pt>
                <c:pt idx="17">
                  <c:v>0.4282667041815616</c:v>
                </c:pt>
                <c:pt idx="18">
                  <c:v>0.42955383236883515</c:v>
                </c:pt>
                <c:pt idx="19">
                  <c:v>0.43070889484255576</c:v>
                </c:pt>
                <c:pt idx="20">
                  <c:v>0.43174685563592941</c:v>
                </c:pt>
                <c:pt idx="21">
                  <c:v>0.43274505204885094</c:v>
                </c:pt>
                <c:pt idx="22">
                  <c:v>0.43367184787904811</c:v>
                </c:pt>
                <c:pt idx="23">
                  <c:v>0.43455994841600487</c:v>
                </c:pt>
                <c:pt idx="24">
                  <c:v>0.43535692544849669</c:v>
                </c:pt>
                <c:pt idx="25">
                  <c:v>0.43607310395118948</c:v>
                </c:pt>
                <c:pt idx="26">
                  <c:v>0.43676184558474945</c:v>
                </c:pt>
                <c:pt idx="27">
                  <c:v>0.43740132180987268</c:v>
                </c:pt>
                <c:pt idx="28">
                  <c:v>0.43801409882116138</c:v>
                </c:pt>
                <c:pt idx="29">
                  <c:v>0.4385640018824854</c:v>
                </c:pt>
                <c:pt idx="30">
                  <c:v>0.43905815508267726</c:v>
                </c:pt>
                <c:pt idx="31">
                  <c:v>0.43953337722499142</c:v>
                </c:pt>
                <c:pt idx="32">
                  <c:v>0.43997460692108409</c:v>
                </c:pt>
                <c:pt idx="33">
                  <c:v>0.44039741453118936</c:v>
                </c:pt>
                <c:pt idx="34">
                  <c:v>0.44077683999080153</c:v>
                </c:pt>
                <c:pt idx="35">
                  <c:v>0.44111779882207292</c:v>
                </c:pt>
                <c:pt idx="36">
                  <c:v>0.44144569548686197</c:v>
                </c:pt>
                <c:pt idx="37">
                  <c:v>0.44175013783681255</c:v>
                </c:pt>
                <c:pt idx="38">
                  <c:v>0.44204186920380195</c:v>
                </c:pt>
                <c:pt idx="39">
                  <c:v>0.44230366749067684</c:v>
                </c:pt>
                <c:pt idx="40">
                  <c:v>0.44253892433931574</c:v>
                </c:pt>
                <c:pt idx="41">
                  <c:v>0.44276516847486092</c:v>
                </c:pt>
                <c:pt idx="42">
                  <c:v>0.44298196653513944</c:v>
                </c:pt>
                <c:pt idx="43">
                  <c:v>0.44317652004292452</c:v>
                </c:pt>
                <c:pt idx="44">
                  <c:v>0.44335134947240445</c:v>
                </c:pt>
                <c:pt idx="45">
                  <c:v>0.44351948116918344</c:v>
                </c:pt>
                <c:pt idx="46">
                  <c:v>0.4436755864741932</c:v>
                </c:pt>
                <c:pt idx="47">
                  <c:v>0.44382517411872485</c:v>
                </c:pt>
                <c:pt idx="48">
                  <c:v>0.44395941333160138</c:v>
                </c:pt>
                <c:pt idx="49">
                  <c:v>0.44408004320493655</c:v>
                </c:pt>
                <c:pt idx="50">
                  <c:v>0.44419605173591681</c:v>
                </c:pt>
                <c:pt idx="51">
                  <c:v>0.44430376222394102</c:v>
                </c:pt>
                <c:pt idx="52">
                  <c:v>0.44440697561693809</c:v>
                </c:pt>
                <c:pt idx="53">
                  <c:v>0.44449662083685598</c:v>
                </c:pt>
                <c:pt idx="54">
                  <c:v>0.44458283173954988</c:v>
                </c:pt>
                <c:pt idx="55">
                  <c:v>0.44466287601149873</c:v>
                </c:pt>
                <c:pt idx="56">
                  <c:v>0.44473957829972866</c:v>
                </c:pt>
                <c:pt idx="57">
                  <c:v>0.44480841055409059</c:v>
                </c:pt>
                <c:pt idx="58">
                  <c:v>0.44487026450829026</c:v>
                </c:pt>
                <c:pt idx="59">
                  <c:v>0.44492974883139885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10883</c:v>
                </c:pt>
                <c:pt idx="1">
                  <c:v>10913</c:v>
                </c:pt>
                <c:pt idx="2">
                  <c:v>10943</c:v>
                </c:pt>
                <c:pt idx="3">
                  <c:v>10973</c:v>
                </c:pt>
                <c:pt idx="4">
                  <c:v>11004</c:v>
                </c:pt>
                <c:pt idx="5">
                  <c:v>11033</c:v>
                </c:pt>
                <c:pt idx="6">
                  <c:v>11063</c:v>
                </c:pt>
                <c:pt idx="7">
                  <c:v>11093</c:v>
                </c:pt>
                <c:pt idx="8">
                  <c:v>11123</c:v>
                </c:pt>
                <c:pt idx="9">
                  <c:v>11154</c:v>
                </c:pt>
                <c:pt idx="10">
                  <c:v>11183</c:v>
                </c:pt>
                <c:pt idx="11">
                  <c:v>11213</c:v>
                </c:pt>
                <c:pt idx="12">
                  <c:v>11243</c:v>
                </c:pt>
                <c:pt idx="13">
                  <c:v>11273</c:v>
                </c:pt>
                <c:pt idx="14">
                  <c:v>11304</c:v>
                </c:pt>
                <c:pt idx="15">
                  <c:v>11333</c:v>
                </c:pt>
                <c:pt idx="16">
                  <c:v>11363</c:v>
                </c:pt>
                <c:pt idx="17">
                  <c:v>11393</c:v>
                </c:pt>
                <c:pt idx="18">
                  <c:v>11424</c:v>
                </c:pt>
                <c:pt idx="19">
                  <c:v>11454</c:v>
                </c:pt>
                <c:pt idx="20">
                  <c:v>11483</c:v>
                </c:pt>
                <c:pt idx="21">
                  <c:v>11513</c:v>
                </c:pt>
                <c:pt idx="22">
                  <c:v>11543</c:v>
                </c:pt>
                <c:pt idx="23">
                  <c:v>11574</c:v>
                </c:pt>
                <c:pt idx="24">
                  <c:v>11604</c:v>
                </c:pt>
                <c:pt idx="25">
                  <c:v>11633</c:v>
                </c:pt>
                <c:pt idx="26">
                  <c:v>11663</c:v>
                </c:pt>
                <c:pt idx="27">
                  <c:v>11693</c:v>
                </c:pt>
                <c:pt idx="28">
                  <c:v>11724</c:v>
                </c:pt>
                <c:pt idx="29">
                  <c:v>11754</c:v>
                </c:pt>
                <c:pt idx="30">
                  <c:v>11783</c:v>
                </c:pt>
                <c:pt idx="31">
                  <c:v>11813</c:v>
                </c:pt>
                <c:pt idx="32">
                  <c:v>11843</c:v>
                </c:pt>
                <c:pt idx="33">
                  <c:v>11874</c:v>
                </c:pt>
                <c:pt idx="34">
                  <c:v>11903</c:v>
                </c:pt>
                <c:pt idx="35">
                  <c:v>11933</c:v>
                </c:pt>
                <c:pt idx="36">
                  <c:v>11963</c:v>
                </c:pt>
                <c:pt idx="37">
                  <c:v>11994</c:v>
                </c:pt>
                <c:pt idx="38">
                  <c:v>12023</c:v>
                </c:pt>
                <c:pt idx="39">
                  <c:v>12053</c:v>
                </c:pt>
                <c:pt idx="40">
                  <c:v>12083</c:v>
                </c:pt>
                <c:pt idx="41">
                  <c:v>12113</c:v>
                </c:pt>
                <c:pt idx="42">
                  <c:v>12144</c:v>
                </c:pt>
                <c:pt idx="43">
                  <c:v>12173</c:v>
                </c:pt>
                <c:pt idx="44">
                  <c:v>12203</c:v>
                </c:pt>
                <c:pt idx="45">
                  <c:v>12233</c:v>
                </c:pt>
                <c:pt idx="46">
                  <c:v>12264</c:v>
                </c:pt>
                <c:pt idx="47">
                  <c:v>12294</c:v>
                </c:pt>
                <c:pt idx="48">
                  <c:v>12323</c:v>
                </c:pt>
                <c:pt idx="49">
                  <c:v>12353</c:v>
                </c:pt>
                <c:pt idx="50">
                  <c:v>12383</c:v>
                </c:pt>
                <c:pt idx="51">
                  <c:v>12413</c:v>
                </c:pt>
                <c:pt idx="52">
                  <c:v>12444</c:v>
                </c:pt>
                <c:pt idx="53">
                  <c:v>12473</c:v>
                </c:pt>
                <c:pt idx="54">
                  <c:v>12503</c:v>
                </c:pt>
                <c:pt idx="55">
                  <c:v>12533</c:v>
                </c:pt>
                <c:pt idx="56">
                  <c:v>12564</c:v>
                </c:pt>
                <c:pt idx="57">
                  <c:v>12594</c:v>
                </c:pt>
                <c:pt idx="58">
                  <c:v>12623</c:v>
                </c:pt>
                <c:pt idx="59">
                  <c:v>12653</c:v>
                </c:pt>
              </c:numCache>
            </c:numRef>
          </c:xVal>
          <c:yVal>
            <c:numRef>
              <c:f>Calculation!$C$362:$C$421</c:f>
              <c:numCache>
                <c:formatCode>General</c:formatCode>
                <c:ptCount val="60"/>
                <c:pt idx="0">
                  <c:v>0.44845595033681157</c:v>
                </c:pt>
                <c:pt idx="1">
                  <c:v>0.44040549465064066</c:v>
                </c:pt>
                <c:pt idx="2">
                  <c:v>0.43384361378945985</c:v>
                </c:pt>
                <c:pt idx="3">
                  <c:v>0.42776779817725541</c:v>
                </c:pt>
                <c:pt idx="4">
                  <c:v>0.42357548540483431</c:v>
                </c:pt>
                <c:pt idx="5">
                  <c:v>0.41962620525690136</c:v>
                </c:pt>
                <c:pt idx="6">
                  <c:v>0.41607185312376183</c:v>
                </c:pt>
                <c:pt idx="7">
                  <c:v>0.41160612864879154</c:v>
                </c:pt>
                <c:pt idx="8">
                  <c:v>0.40899352793554355</c:v>
                </c:pt>
                <c:pt idx="9">
                  <c:v>0.40625941091005152</c:v>
                </c:pt>
                <c:pt idx="10">
                  <c:v>0.40355567296262057</c:v>
                </c:pt>
                <c:pt idx="11">
                  <c:v>0.40109496763967778</c:v>
                </c:pt>
                <c:pt idx="12">
                  <c:v>0.39860388323867396</c:v>
                </c:pt>
                <c:pt idx="13">
                  <c:v>0.39647734777440236</c:v>
                </c:pt>
                <c:pt idx="14">
                  <c:v>0.39450270770043594</c:v>
                </c:pt>
                <c:pt idx="15">
                  <c:v>0.39267996301677455</c:v>
                </c:pt>
                <c:pt idx="16">
                  <c:v>0.39088759741117424</c:v>
                </c:pt>
                <c:pt idx="17">
                  <c:v>0.38921674811781809</c:v>
                </c:pt>
                <c:pt idx="18">
                  <c:v>0.3869990754193634</c:v>
                </c:pt>
                <c:pt idx="19">
                  <c:v>0.38569277506273947</c:v>
                </c:pt>
                <c:pt idx="20">
                  <c:v>0.38383965130101705</c:v>
                </c:pt>
                <c:pt idx="21">
                  <c:v>0.38283714172500333</c:v>
                </c:pt>
                <c:pt idx="22">
                  <c:v>0.38086250165103691</c:v>
                </c:pt>
                <c:pt idx="23">
                  <c:v>0.3801637828556334</c:v>
                </c:pt>
                <c:pt idx="24">
                  <c:v>0.37888786157707044</c:v>
                </c:pt>
                <c:pt idx="25">
                  <c:v>0.37776383568881261</c:v>
                </c:pt>
                <c:pt idx="26">
                  <c:v>0.37600184916127333</c:v>
                </c:pt>
                <c:pt idx="27">
                  <c:v>0.37427024171179507</c:v>
                </c:pt>
                <c:pt idx="28">
                  <c:v>0.37335886936996437</c:v>
                </c:pt>
                <c:pt idx="29">
                  <c:v>0.37253863426231676</c:v>
                </c:pt>
                <c:pt idx="30">
                  <c:v>0.37108043851538774</c:v>
                </c:pt>
                <c:pt idx="31">
                  <c:v>0.37077664773477748</c:v>
                </c:pt>
                <c:pt idx="32">
                  <c:v>0.36880200766081106</c:v>
                </c:pt>
                <c:pt idx="33">
                  <c:v>0.36798177255316339</c:v>
                </c:pt>
                <c:pt idx="34">
                  <c:v>0.36776911900673626</c:v>
                </c:pt>
                <c:pt idx="35">
                  <c:v>0.36628054418174616</c:v>
                </c:pt>
                <c:pt idx="36">
                  <c:v>0.36527803460573244</c:v>
                </c:pt>
                <c:pt idx="37">
                  <c:v>0.36479196935675606</c:v>
                </c:pt>
                <c:pt idx="38">
                  <c:v>0.36296922467309473</c:v>
                </c:pt>
                <c:pt idx="39">
                  <c:v>0.36278695020472862</c:v>
                </c:pt>
                <c:pt idx="40">
                  <c:v>0.36181481970677587</c:v>
                </c:pt>
                <c:pt idx="41">
                  <c:v>0.36123761722361647</c:v>
                </c:pt>
                <c:pt idx="42">
                  <c:v>0.361966715097081</c:v>
                </c:pt>
                <c:pt idx="43">
                  <c:v>0.35883767005679573</c:v>
                </c:pt>
                <c:pt idx="44">
                  <c:v>0.35950600977413821</c:v>
                </c:pt>
                <c:pt idx="45">
                  <c:v>0.35865539558842957</c:v>
                </c:pt>
                <c:pt idx="46">
                  <c:v>0.35686302998282926</c:v>
                </c:pt>
                <c:pt idx="47">
                  <c:v>0.35725795799762256</c:v>
                </c:pt>
                <c:pt idx="48">
                  <c:v>0.35619469026548678</c:v>
                </c:pt>
                <c:pt idx="49">
                  <c:v>0.35470611544049668</c:v>
                </c:pt>
                <c:pt idx="50">
                  <c:v>0.35473649451855771</c:v>
                </c:pt>
                <c:pt idx="51">
                  <c:v>0.35382512217672701</c:v>
                </c:pt>
                <c:pt idx="52">
                  <c:v>0.35291374983489637</c:v>
                </c:pt>
                <c:pt idx="53">
                  <c:v>0.3529441289129574</c:v>
                </c:pt>
                <c:pt idx="54">
                  <c:v>0.35115176330735709</c:v>
                </c:pt>
                <c:pt idx="55">
                  <c:v>0.35121252146347909</c:v>
                </c:pt>
                <c:pt idx="56">
                  <c:v>0.35096948883899098</c:v>
                </c:pt>
                <c:pt idx="57">
                  <c:v>0.35087835160480785</c:v>
                </c:pt>
                <c:pt idx="58">
                  <c:v>0.3488125742966583</c:v>
                </c:pt>
                <c:pt idx="59">
                  <c:v>0.34811385550125484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10883</c:v>
                </c:pt>
                <c:pt idx="1">
                  <c:v>10913</c:v>
                </c:pt>
                <c:pt idx="2">
                  <c:v>10943</c:v>
                </c:pt>
                <c:pt idx="3">
                  <c:v>10973</c:v>
                </c:pt>
                <c:pt idx="4">
                  <c:v>11004</c:v>
                </c:pt>
                <c:pt idx="5">
                  <c:v>11033</c:v>
                </c:pt>
                <c:pt idx="6">
                  <c:v>11063</c:v>
                </c:pt>
                <c:pt idx="7">
                  <c:v>11093</c:v>
                </c:pt>
                <c:pt idx="8">
                  <c:v>11123</c:v>
                </c:pt>
                <c:pt idx="9">
                  <c:v>11154</c:v>
                </c:pt>
                <c:pt idx="10">
                  <c:v>11183</c:v>
                </c:pt>
                <c:pt idx="11">
                  <c:v>11213</c:v>
                </c:pt>
                <c:pt idx="12">
                  <c:v>11243</c:v>
                </c:pt>
                <c:pt idx="13">
                  <c:v>11273</c:v>
                </c:pt>
                <c:pt idx="14">
                  <c:v>11304</c:v>
                </c:pt>
                <c:pt idx="15">
                  <c:v>11333</c:v>
                </c:pt>
                <c:pt idx="16">
                  <c:v>11363</c:v>
                </c:pt>
                <c:pt idx="17">
                  <c:v>11393</c:v>
                </c:pt>
                <c:pt idx="18">
                  <c:v>11424</c:v>
                </c:pt>
                <c:pt idx="19">
                  <c:v>11454</c:v>
                </c:pt>
                <c:pt idx="20">
                  <c:v>11483</c:v>
                </c:pt>
                <c:pt idx="21">
                  <c:v>11513</c:v>
                </c:pt>
                <c:pt idx="22">
                  <c:v>11543</c:v>
                </c:pt>
                <c:pt idx="23">
                  <c:v>11574</c:v>
                </c:pt>
                <c:pt idx="24">
                  <c:v>11604</c:v>
                </c:pt>
                <c:pt idx="25">
                  <c:v>11633</c:v>
                </c:pt>
                <c:pt idx="26">
                  <c:v>11663</c:v>
                </c:pt>
                <c:pt idx="27">
                  <c:v>11693</c:v>
                </c:pt>
                <c:pt idx="28">
                  <c:v>11724</c:v>
                </c:pt>
                <c:pt idx="29">
                  <c:v>11754</c:v>
                </c:pt>
                <c:pt idx="30">
                  <c:v>11783</c:v>
                </c:pt>
                <c:pt idx="31">
                  <c:v>11813</c:v>
                </c:pt>
                <c:pt idx="32">
                  <c:v>11843</c:v>
                </c:pt>
                <c:pt idx="33">
                  <c:v>11874</c:v>
                </c:pt>
                <c:pt idx="34">
                  <c:v>11903</c:v>
                </c:pt>
                <c:pt idx="35">
                  <c:v>11933</c:v>
                </c:pt>
                <c:pt idx="36">
                  <c:v>11963</c:v>
                </c:pt>
                <c:pt idx="37">
                  <c:v>11994</c:v>
                </c:pt>
                <c:pt idx="38">
                  <c:v>12023</c:v>
                </c:pt>
                <c:pt idx="39">
                  <c:v>12053</c:v>
                </c:pt>
                <c:pt idx="40">
                  <c:v>12083</c:v>
                </c:pt>
                <c:pt idx="41">
                  <c:v>12113</c:v>
                </c:pt>
                <c:pt idx="42">
                  <c:v>12144</c:v>
                </c:pt>
                <c:pt idx="43">
                  <c:v>12173</c:v>
                </c:pt>
                <c:pt idx="44">
                  <c:v>12203</c:v>
                </c:pt>
                <c:pt idx="45">
                  <c:v>12233</c:v>
                </c:pt>
                <c:pt idx="46">
                  <c:v>12264</c:v>
                </c:pt>
                <c:pt idx="47">
                  <c:v>12294</c:v>
                </c:pt>
                <c:pt idx="48">
                  <c:v>12323</c:v>
                </c:pt>
                <c:pt idx="49">
                  <c:v>12353</c:v>
                </c:pt>
                <c:pt idx="50">
                  <c:v>12383</c:v>
                </c:pt>
                <c:pt idx="51">
                  <c:v>12413</c:v>
                </c:pt>
                <c:pt idx="52">
                  <c:v>12444</c:v>
                </c:pt>
                <c:pt idx="53">
                  <c:v>12473</c:v>
                </c:pt>
                <c:pt idx="54">
                  <c:v>12503</c:v>
                </c:pt>
                <c:pt idx="55">
                  <c:v>12533</c:v>
                </c:pt>
                <c:pt idx="56">
                  <c:v>12564</c:v>
                </c:pt>
                <c:pt idx="57">
                  <c:v>12594</c:v>
                </c:pt>
                <c:pt idx="58">
                  <c:v>12623</c:v>
                </c:pt>
                <c:pt idx="59">
                  <c:v>12653</c:v>
                </c:pt>
              </c:numCache>
            </c:numRef>
          </c:xVal>
          <c:yVal>
            <c:numRef>
              <c:f>Calculation!$F$362:$F$421</c:f>
              <c:numCache>
                <c:formatCode>General</c:formatCode>
                <c:ptCount val="60"/>
                <c:pt idx="0">
                  <c:v>0.42736862069899811</c:v>
                </c:pt>
                <c:pt idx="1">
                  <c:v>0.42455370392430897</c:v>
                </c:pt>
                <c:pt idx="2">
                  <c:v>0.4218240749197481</c:v>
                </c:pt>
                <c:pt idx="3">
                  <c:v>0.41917714959338115</c:v>
                </c:pt>
                <c:pt idx="4">
                  <c:v>0.41652621717783522</c:v>
                </c:pt>
                <c:pt idx="5">
                  <c:v>0.41412146270590916</c:v>
                </c:pt>
                <c:pt idx="6">
                  <c:v>0.41170791501464254</c:v>
                </c:pt>
                <c:pt idx="7">
                  <c:v>0.40936749421030111</c:v>
                </c:pt>
                <c:pt idx="8">
                  <c:v>0.40709798465753166</c:v>
                </c:pt>
                <c:pt idx="9">
                  <c:v>0.40482503937233716</c:v>
                </c:pt>
                <c:pt idx="10">
                  <c:v>0.4027631703835387</c:v>
                </c:pt>
                <c:pt idx="11">
                  <c:v>0.40069376196962153</c:v>
                </c:pt>
                <c:pt idx="12">
                  <c:v>0.39868705353699496</c:v>
                </c:pt>
                <c:pt idx="13">
                  <c:v>0.39674114536995903</c:v>
                </c:pt>
                <c:pt idx="14">
                  <c:v>0.39479229135950172</c:v>
                </c:pt>
                <c:pt idx="15">
                  <c:v>0.39302441701864904</c:v>
                </c:pt>
                <c:pt idx="16">
                  <c:v>0.39125007827279074</c:v>
                </c:pt>
                <c:pt idx="17">
                  <c:v>0.3895294993383937</c:v>
                </c:pt>
                <c:pt idx="18">
                  <c:v>0.38780631567874779</c:v>
                </c:pt>
                <c:pt idx="19">
                  <c:v>0.38619007760271579</c:v>
                </c:pt>
                <c:pt idx="20">
                  <c:v>0.38467427824687672</c:v>
                </c:pt>
                <c:pt idx="21">
                  <c:v>0.38315293622280777</c:v>
                </c:pt>
                <c:pt idx="22">
                  <c:v>0.38167768858774598</c:v>
                </c:pt>
                <c:pt idx="23">
                  <c:v>0.38020020762604828</c:v>
                </c:pt>
                <c:pt idx="24">
                  <c:v>0.3788144232533025</c:v>
                </c:pt>
                <c:pt idx="25">
                  <c:v>0.37751475639685955</c:v>
                </c:pt>
                <c:pt idx="26">
                  <c:v>0.37621033718175723</c:v>
                </c:pt>
                <c:pt idx="27">
                  <c:v>0.37494543991883794</c:v>
                </c:pt>
                <c:pt idx="28">
                  <c:v>0.37367862777147359</c:v>
                </c:pt>
                <c:pt idx="29">
                  <c:v>0.37249043751892047</c:v>
                </c:pt>
                <c:pt idx="30">
                  <c:v>0.37137608558887808</c:v>
                </c:pt>
                <c:pt idx="31">
                  <c:v>0.37025765892228446</c:v>
                </c:pt>
                <c:pt idx="32">
                  <c:v>0.36917311891170268</c:v>
                </c:pt>
                <c:pt idx="33">
                  <c:v>0.36808693705331458</c:v>
                </c:pt>
                <c:pt idx="34">
                  <c:v>0.3671016231064308</c:v>
                </c:pt>
                <c:pt idx="35">
                  <c:v>0.36611270626297049</c:v>
                </c:pt>
                <c:pt idx="36">
                  <c:v>0.36515375212149109</c:v>
                </c:pt>
                <c:pt idx="37">
                  <c:v>0.36419334625233163</c:v>
                </c:pt>
                <c:pt idx="38">
                  <c:v>0.36332212814990794</c:v>
                </c:pt>
                <c:pt idx="39">
                  <c:v>0.36244772435349448</c:v>
                </c:pt>
                <c:pt idx="40">
                  <c:v>0.36159981368492711</c:v>
                </c:pt>
                <c:pt idx="41">
                  <c:v>0.36077759344203775</c:v>
                </c:pt>
                <c:pt idx="42">
                  <c:v>0.35995412846821284</c:v>
                </c:pt>
                <c:pt idx="43">
                  <c:v>0.35920713429111978</c:v>
                </c:pt>
                <c:pt idx="44">
                  <c:v>0.35845740865693954</c:v>
                </c:pt>
                <c:pt idx="45">
                  <c:v>0.35773039858867667</c:v>
                </c:pt>
                <c:pt idx="46">
                  <c:v>0.35700228792488559</c:v>
                </c:pt>
                <c:pt idx="47">
                  <c:v>0.35631936583947899</c:v>
                </c:pt>
                <c:pt idx="48">
                  <c:v>0.35567888293507355</c:v>
                </c:pt>
                <c:pt idx="49">
                  <c:v>0.35503605804244098</c:v>
                </c:pt>
                <c:pt idx="50">
                  <c:v>0.3544127097830676</c:v>
                </c:pt>
                <c:pt idx="51">
                  <c:v>0.35380824804408201</c:v>
                </c:pt>
                <c:pt idx="52">
                  <c:v>0.35320287123126753</c:v>
                </c:pt>
                <c:pt idx="53">
                  <c:v>0.35265371253175531</c:v>
                </c:pt>
                <c:pt idx="54">
                  <c:v>0.35210254577988098</c:v>
                </c:pt>
                <c:pt idx="55">
                  <c:v>0.35156807855662464</c:v>
                </c:pt>
                <c:pt idx="56">
                  <c:v>0.35103280222182842</c:v>
                </c:pt>
                <c:pt idx="57">
                  <c:v>0.35053074662917372</c:v>
                </c:pt>
                <c:pt idx="58">
                  <c:v>0.35005989053734726</c:v>
                </c:pt>
                <c:pt idx="59">
                  <c:v>0.34958731271428317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12689</c:v>
                </c:pt>
                <c:pt idx="1">
                  <c:v>12719</c:v>
                </c:pt>
                <c:pt idx="2">
                  <c:v>12749</c:v>
                </c:pt>
                <c:pt idx="3">
                  <c:v>12779</c:v>
                </c:pt>
                <c:pt idx="4">
                  <c:v>12810</c:v>
                </c:pt>
                <c:pt idx="5">
                  <c:v>12840</c:v>
                </c:pt>
                <c:pt idx="6">
                  <c:v>12869</c:v>
                </c:pt>
                <c:pt idx="7">
                  <c:v>12899</c:v>
                </c:pt>
                <c:pt idx="8">
                  <c:v>12929</c:v>
                </c:pt>
                <c:pt idx="9">
                  <c:v>12960</c:v>
                </c:pt>
                <c:pt idx="10">
                  <c:v>12990</c:v>
                </c:pt>
                <c:pt idx="11">
                  <c:v>13019</c:v>
                </c:pt>
                <c:pt idx="12">
                  <c:v>13049</c:v>
                </c:pt>
                <c:pt idx="13">
                  <c:v>13080</c:v>
                </c:pt>
                <c:pt idx="14">
                  <c:v>13110</c:v>
                </c:pt>
                <c:pt idx="15">
                  <c:v>13139</c:v>
                </c:pt>
                <c:pt idx="16">
                  <c:v>13169</c:v>
                </c:pt>
                <c:pt idx="17">
                  <c:v>13199</c:v>
                </c:pt>
                <c:pt idx="18">
                  <c:v>13229</c:v>
                </c:pt>
                <c:pt idx="19">
                  <c:v>13260</c:v>
                </c:pt>
                <c:pt idx="20">
                  <c:v>13289</c:v>
                </c:pt>
                <c:pt idx="21">
                  <c:v>13319</c:v>
                </c:pt>
                <c:pt idx="22">
                  <c:v>13349</c:v>
                </c:pt>
                <c:pt idx="23">
                  <c:v>13380</c:v>
                </c:pt>
                <c:pt idx="24">
                  <c:v>13409</c:v>
                </c:pt>
                <c:pt idx="25">
                  <c:v>13439</c:v>
                </c:pt>
                <c:pt idx="26">
                  <c:v>13469</c:v>
                </c:pt>
                <c:pt idx="27">
                  <c:v>13500</c:v>
                </c:pt>
                <c:pt idx="28">
                  <c:v>13530</c:v>
                </c:pt>
                <c:pt idx="29">
                  <c:v>13559</c:v>
                </c:pt>
                <c:pt idx="30">
                  <c:v>13589</c:v>
                </c:pt>
                <c:pt idx="31">
                  <c:v>13619</c:v>
                </c:pt>
                <c:pt idx="32">
                  <c:v>13649</c:v>
                </c:pt>
                <c:pt idx="33">
                  <c:v>13680</c:v>
                </c:pt>
                <c:pt idx="34">
                  <c:v>13709</c:v>
                </c:pt>
                <c:pt idx="35">
                  <c:v>13739</c:v>
                </c:pt>
                <c:pt idx="36">
                  <c:v>13769</c:v>
                </c:pt>
                <c:pt idx="37">
                  <c:v>13799</c:v>
                </c:pt>
                <c:pt idx="38">
                  <c:v>13830</c:v>
                </c:pt>
                <c:pt idx="39">
                  <c:v>13859</c:v>
                </c:pt>
                <c:pt idx="40">
                  <c:v>13889</c:v>
                </c:pt>
                <c:pt idx="41">
                  <c:v>13919</c:v>
                </c:pt>
                <c:pt idx="42">
                  <c:v>13950</c:v>
                </c:pt>
                <c:pt idx="43">
                  <c:v>13980</c:v>
                </c:pt>
                <c:pt idx="44">
                  <c:v>14009</c:v>
                </c:pt>
                <c:pt idx="45">
                  <c:v>14039</c:v>
                </c:pt>
                <c:pt idx="46">
                  <c:v>14069</c:v>
                </c:pt>
                <c:pt idx="47">
                  <c:v>14099</c:v>
                </c:pt>
                <c:pt idx="48">
                  <c:v>14130</c:v>
                </c:pt>
                <c:pt idx="49">
                  <c:v>14159</c:v>
                </c:pt>
                <c:pt idx="50">
                  <c:v>14189</c:v>
                </c:pt>
                <c:pt idx="51">
                  <c:v>14219</c:v>
                </c:pt>
                <c:pt idx="52">
                  <c:v>14250</c:v>
                </c:pt>
                <c:pt idx="53">
                  <c:v>14279</c:v>
                </c:pt>
                <c:pt idx="54">
                  <c:v>14309</c:v>
                </c:pt>
                <c:pt idx="55">
                  <c:v>14339</c:v>
                </c:pt>
                <c:pt idx="56">
                  <c:v>14369</c:v>
                </c:pt>
                <c:pt idx="57">
                  <c:v>14400</c:v>
                </c:pt>
                <c:pt idx="58">
                  <c:v>14429</c:v>
                </c:pt>
                <c:pt idx="59">
                  <c:v>14459</c:v>
                </c:pt>
              </c:numCache>
            </c:numRef>
          </c:xVal>
          <c:yVal>
            <c:numRef>
              <c:f>Calculation!$D$422:$D$481</c:f>
              <c:numCache>
                <c:formatCode>General</c:formatCode>
                <c:ptCount val="60"/>
                <c:pt idx="0">
                  <c:v>0.35242768458592</c:v>
                </c:pt>
                <c:pt idx="1">
                  <c:v>0.37433099986791712</c:v>
                </c:pt>
                <c:pt idx="2">
                  <c:v>0.38459912825254261</c:v>
                </c:pt>
                <c:pt idx="3">
                  <c:v>0.39137366266015056</c:v>
                </c:pt>
                <c:pt idx="4">
                  <c:v>0.3963558314621583</c:v>
                </c:pt>
                <c:pt idx="5">
                  <c:v>0.40142913749834896</c:v>
                </c:pt>
                <c:pt idx="6">
                  <c:v>0.40534803856822094</c:v>
                </c:pt>
                <c:pt idx="7">
                  <c:v>0.40793026020340778</c:v>
                </c:pt>
                <c:pt idx="8">
                  <c:v>0.41102892616563208</c:v>
                </c:pt>
                <c:pt idx="9">
                  <c:v>0.41388455950336822</c:v>
                </c:pt>
                <c:pt idx="10">
                  <c:v>0.41631488574824993</c:v>
                </c:pt>
                <c:pt idx="11">
                  <c:v>0.41825914674415543</c:v>
                </c:pt>
                <c:pt idx="12">
                  <c:v>0.42071985206709822</c:v>
                </c:pt>
                <c:pt idx="13">
                  <c:v>0.42245145951657648</c:v>
                </c:pt>
                <c:pt idx="14">
                  <c:v>0.42327169462422409</c:v>
                </c:pt>
                <c:pt idx="15">
                  <c:v>0.42521595562012948</c:v>
                </c:pt>
                <c:pt idx="16">
                  <c:v>0.42716021661603498</c:v>
                </c:pt>
                <c:pt idx="17">
                  <c:v>0.42798045172368249</c:v>
                </c:pt>
                <c:pt idx="18">
                  <c:v>0.42898296129969626</c:v>
                </c:pt>
                <c:pt idx="19">
                  <c:v>0.43028926165632014</c:v>
                </c:pt>
                <c:pt idx="20">
                  <c:v>0.43168669924712721</c:v>
                </c:pt>
                <c:pt idx="21">
                  <c:v>0.43205124818385948</c:v>
                </c:pt>
                <c:pt idx="22">
                  <c:v>0.43329679038436142</c:v>
                </c:pt>
                <c:pt idx="23">
                  <c:v>0.43350944393078855</c:v>
                </c:pt>
                <c:pt idx="24">
                  <c:v>0.4348765024435346</c:v>
                </c:pt>
                <c:pt idx="25">
                  <c:v>0.43530180953638886</c:v>
                </c:pt>
                <c:pt idx="26">
                  <c:v>0.43606128648791442</c:v>
                </c:pt>
                <c:pt idx="27">
                  <c:v>0.43758024039096555</c:v>
                </c:pt>
                <c:pt idx="28">
                  <c:v>0.43715493329811128</c:v>
                </c:pt>
                <c:pt idx="29">
                  <c:v>0.438096684718003</c:v>
                </c:pt>
                <c:pt idx="30">
                  <c:v>0.438157442874125</c:v>
                </c:pt>
                <c:pt idx="31">
                  <c:v>0.43891691982565051</c:v>
                </c:pt>
                <c:pt idx="32">
                  <c:v>0.43934222691850489</c:v>
                </c:pt>
                <c:pt idx="33">
                  <c:v>0.43955488046493202</c:v>
                </c:pt>
                <c:pt idx="34">
                  <c:v>0.44001056663584737</c:v>
                </c:pt>
                <c:pt idx="35">
                  <c:v>0.44010170387003045</c:v>
                </c:pt>
                <c:pt idx="36">
                  <c:v>0.44019284110421347</c:v>
                </c:pt>
                <c:pt idx="37">
                  <c:v>0.4411345925241052</c:v>
                </c:pt>
                <c:pt idx="38">
                  <c:v>0.44116497160216622</c:v>
                </c:pt>
                <c:pt idx="39">
                  <c:v>0.4415902786950206</c:v>
                </c:pt>
                <c:pt idx="40">
                  <c:v>0.44189406947563081</c:v>
                </c:pt>
                <c:pt idx="41">
                  <c:v>0.44186369039756968</c:v>
                </c:pt>
                <c:pt idx="42">
                  <c:v>0.44231937656848502</c:v>
                </c:pt>
                <c:pt idx="43">
                  <c:v>0.44271430458327832</c:v>
                </c:pt>
                <c:pt idx="44">
                  <c:v>0.44234975564654616</c:v>
                </c:pt>
                <c:pt idx="45">
                  <c:v>0.44313961167613269</c:v>
                </c:pt>
                <c:pt idx="46">
                  <c:v>0.44335226522255983</c:v>
                </c:pt>
                <c:pt idx="47">
                  <c:v>0.44353453969092599</c:v>
                </c:pt>
                <c:pt idx="48">
                  <c:v>0.44335226522255983</c:v>
                </c:pt>
                <c:pt idx="49">
                  <c:v>0.44368643508123107</c:v>
                </c:pt>
                <c:pt idx="50">
                  <c:v>0.44368643508123107</c:v>
                </c:pt>
                <c:pt idx="51">
                  <c:v>0.44423325848632944</c:v>
                </c:pt>
                <c:pt idx="52">
                  <c:v>0.44426363756439052</c:v>
                </c:pt>
                <c:pt idx="53">
                  <c:v>0.44447629111081766</c:v>
                </c:pt>
                <c:pt idx="54">
                  <c:v>0.44411174217408539</c:v>
                </c:pt>
                <c:pt idx="55">
                  <c:v>0.44462818650112279</c:v>
                </c:pt>
                <c:pt idx="56">
                  <c:v>0.44459780742306171</c:v>
                </c:pt>
                <c:pt idx="57">
                  <c:v>0.44535728437458727</c:v>
                </c:pt>
                <c:pt idx="58">
                  <c:v>0.44529652621846527</c:v>
                </c:pt>
                <c:pt idx="59">
                  <c:v>0.44544842160877035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12689</c:v>
                </c:pt>
                <c:pt idx="1">
                  <c:v>12719</c:v>
                </c:pt>
                <c:pt idx="2">
                  <c:v>12749</c:v>
                </c:pt>
                <c:pt idx="3">
                  <c:v>12779</c:v>
                </c:pt>
                <c:pt idx="4">
                  <c:v>12810</c:v>
                </c:pt>
                <c:pt idx="5">
                  <c:v>12840</c:v>
                </c:pt>
                <c:pt idx="6">
                  <c:v>12869</c:v>
                </c:pt>
                <c:pt idx="7">
                  <c:v>12899</c:v>
                </c:pt>
                <c:pt idx="8">
                  <c:v>12929</c:v>
                </c:pt>
                <c:pt idx="9">
                  <c:v>12960</c:v>
                </c:pt>
                <c:pt idx="10">
                  <c:v>12990</c:v>
                </c:pt>
                <c:pt idx="11">
                  <c:v>13019</c:v>
                </c:pt>
                <c:pt idx="12">
                  <c:v>13049</c:v>
                </c:pt>
                <c:pt idx="13">
                  <c:v>13080</c:v>
                </c:pt>
                <c:pt idx="14">
                  <c:v>13110</c:v>
                </c:pt>
                <c:pt idx="15">
                  <c:v>13139</c:v>
                </c:pt>
                <c:pt idx="16">
                  <c:v>13169</c:v>
                </c:pt>
                <c:pt idx="17">
                  <c:v>13199</c:v>
                </c:pt>
                <c:pt idx="18">
                  <c:v>13229</c:v>
                </c:pt>
                <c:pt idx="19">
                  <c:v>13260</c:v>
                </c:pt>
                <c:pt idx="20">
                  <c:v>13289</c:v>
                </c:pt>
                <c:pt idx="21">
                  <c:v>13319</c:v>
                </c:pt>
                <c:pt idx="22">
                  <c:v>13349</c:v>
                </c:pt>
                <c:pt idx="23">
                  <c:v>13380</c:v>
                </c:pt>
                <c:pt idx="24">
                  <c:v>13409</c:v>
                </c:pt>
                <c:pt idx="25">
                  <c:v>13439</c:v>
                </c:pt>
                <c:pt idx="26">
                  <c:v>13469</c:v>
                </c:pt>
                <c:pt idx="27">
                  <c:v>13500</c:v>
                </c:pt>
                <c:pt idx="28">
                  <c:v>13530</c:v>
                </c:pt>
                <c:pt idx="29">
                  <c:v>13559</c:v>
                </c:pt>
                <c:pt idx="30">
                  <c:v>13589</c:v>
                </c:pt>
                <c:pt idx="31">
                  <c:v>13619</c:v>
                </c:pt>
                <c:pt idx="32">
                  <c:v>13649</c:v>
                </c:pt>
                <c:pt idx="33">
                  <c:v>13680</c:v>
                </c:pt>
                <c:pt idx="34">
                  <c:v>13709</c:v>
                </c:pt>
                <c:pt idx="35">
                  <c:v>13739</c:v>
                </c:pt>
                <c:pt idx="36">
                  <c:v>13769</c:v>
                </c:pt>
                <c:pt idx="37">
                  <c:v>13799</c:v>
                </c:pt>
                <c:pt idx="38">
                  <c:v>13830</c:v>
                </c:pt>
                <c:pt idx="39">
                  <c:v>13859</c:v>
                </c:pt>
                <c:pt idx="40">
                  <c:v>13889</c:v>
                </c:pt>
                <c:pt idx="41">
                  <c:v>13919</c:v>
                </c:pt>
                <c:pt idx="42">
                  <c:v>13950</c:v>
                </c:pt>
                <c:pt idx="43">
                  <c:v>13980</c:v>
                </c:pt>
                <c:pt idx="44">
                  <c:v>14009</c:v>
                </c:pt>
                <c:pt idx="45">
                  <c:v>14039</c:v>
                </c:pt>
                <c:pt idx="46">
                  <c:v>14069</c:v>
                </c:pt>
                <c:pt idx="47">
                  <c:v>14099</c:v>
                </c:pt>
                <c:pt idx="48">
                  <c:v>14130</c:v>
                </c:pt>
                <c:pt idx="49">
                  <c:v>14159</c:v>
                </c:pt>
                <c:pt idx="50">
                  <c:v>14189</c:v>
                </c:pt>
                <c:pt idx="51">
                  <c:v>14219</c:v>
                </c:pt>
                <c:pt idx="52">
                  <c:v>14250</c:v>
                </c:pt>
                <c:pt idx="53">
                  <c:v>14279</c:v>
                </c:pt>
                <c:pt idx="54">
                  <c:v>14309</c:v>
                </c:pt>
                <c:pt idx="55">
                  <c:v>14339</c:v>
                </c:pt>
                <c:pt idx="56">
                  <c:v>14369</c:v>
                </c:pt>
                <c:pt idx="57">
                  <c:v>14400</c:v>
                </c:pt>
                <c:pt idx="58">
                  <c:v>14429</c:v>
                </c:pt>
                <c:pt idx="59">
                  <c:v>14459</c:v>
                </c:pt>
              </c:numCache>
            </c:numRef>
          </c:xVal>
          <c:yVal>
            <c:numRef>
              <c:f>Calculation!$E$422:$E$481</c:f>
              <c:numCache>
                <c:formatCode>General</c:formatCode>
                <c:ptCount val="60"/>
                <c:pt idx="0">
                  <c:v>0.38419047454301036</c:v>
                </c:pt>
                <c:pt idx="1">
                  <c:v>0.38850385922698843</c:v>
                </c:pt>
                <c:pt idx="2">
                  <c:v>0.39251333479241918</c:v>
                </c:pt>
                <c:pt idx="3">
                  <c:v>0.39624031383268421</c:v>
                </c:pt>
                <c:pt idx="4">
                  <c:v>0.39981587713741884</c:v>
                </c:pt>
                <c:pt idx="5">
                  <c:v>0.40302833930292725</c:v>
                </c:pt>
                <c:pt idx="6">
                  <c:v>0.40591839794905521</c:v>
                </c:pt>
                <c:pt idx="7">
                  <c:v>0.40870089342792193</c:v>
                </c:pt>
                <c:pt idx="8">
                  <c:v>0.41128734199460731</c:v>
                </c:pt>
                <c:pt idx="9">
                  <c:v>0.41376871108327445</c:v>
                </c:pt>
                <c:pt idx="10">
                  <c:v>0.41599809527721388</c:v>
                </c:pt>
                <c:pt idx="11">
                  <c:v>0.41800373790684964</c:v>
                </c:pt>
                <c:pt idx="12">
                  <c:v>0.41993473385970365</c:v>
                </c:pt>
                <c:pt idx="13">
                  <c:v>0.4217872793653325</c:v>
                </c:pt>
                <c:pt idx="14">
                  <c:v>0.423451697483405</c:v>
                </c:pt>
                <c:pt idx="15">
                  <c:v>0.42494907417613442</c:v>
                </c:pt>
                <c:pt idx="16">
                  <c:v>0.42639072100335784</c:v>
                </c:pt>
                <c:pt idx="17">
                  <c:v>0.4277307933945832</c:v>
                </c:pt>
                <c:pt idx="18">
                  <c:v>0.42897644800278079</c:v>
                </c:pt>
                <c:pt idx="19">
                  <c:v>0.4301714954820734</c:v>
                </c:pt>
                <c:pt idx="20">
                  <c:v>0.43121064481960836</c:v>
                </c:pt>
                <c:pt idx="21">
                  <c:v>0.43221111875027834</c:v>
                </c:pt>
                <c:pt idx="22">
                  <c:v>0.43314110206332995</c:v>
                </c:pt>
                <c:pt idx="23">
                  <c:v>0.43403330300469245</c:v>
                </c:pt>
                <c:pt idx="24">
                  <c:v>0.43480911319904031</c:v>
                </c:pt>
                <c:pt idx="25">
                  <c:v>0.43555604903064493</c:v>
                </c:pt>
                <c:pt idx="26">
                  <c:v>0.43625035783572036</c:v>
                </c:pt>
                <c:pt idx="27">
                  <c:v>0.43691645900204334</c:v>
                </c:pt>
                <c:pt idx="28">
                  <c:v>0.43751491709461299</c:v>
                </c:pt>
                <c:pt idx="29">
                  <c:v>0.43805331378091372</c:v>
                </c:pt>
                <c:pt idx="30">
                  <c:v>0.43857167223965149</c:v>
                </c:pt>
                <c:pt idx="31">
                  <c:v>0.43905350859942793</c:v>
                </c:pt>
                <c:pt idx="32">
                  <c:v>0.43950139610601546</c:v>
                </c:pt>
                <c:pt idx="33">
                  <c:v>0.43993108731594766</c:v>
                </c:pt>
                <c:pt idx="34">
                  <c:v>0.44030472379808139</c:v>
                </c:pt>
                <c:pt idx="35">
                  <c:v>0.44066445415292027</c:v>
                </c:pt>
                <c:pt idx="36">
                  <c:v>0.44099883890492897</c:v>
                </c:pt>
                <c:pt idx="37">
                  <c:v>0.44130966383496861</c:v>
                </c:pt>
                <c:pt idx="38">
                  <c:v>0.44160786090075288</c:v>
                </c:pt>
                <c:pt idx="39">
                  <c:v>0.44186715711176866</c:v>
                </c:pt>
                <c:pt idx="40">
                  <c:v>0.4421168027498617</c:v>
                </c:pt>
                <c:pt idx="41">
                  <c:v>0.44234885904886706</c:v>
                </c:pt>
                <c:pt idx="42">
                  <c:v>0.44257148761167675</c:v>
                </c:pt>
                <c:pt idx="43">
                  <c:v>0.44277150807671523</c:v>
                </c:pt>
                <c:pt idx="44">
                  <c:v>0.44295145443704709</c:v>
                </c:pt>
                <c:pt idx="45">
                  <c:v>0.44312470349368227</c:v>
                </c:pt>
                <c:pt idx="46">
                  <c:v>0.4432857459024182</c:v>
                </c:pt>
                <c:pt idx="47">
                  <c:v>0.44343544170980198</c:v>
                </c:pt>
                <c:pt idx="48">
                  <c:v>0.44357905583533674</c:v>
                </c:pt>
                <c:pt idx="49">
                  <c:v>0.44370393499369326</c:v>
                </c:pt>
                <c:pt idx="50">
                  <c:v>0.4438241663578551</c:v>
                </c:pt>
                <c:pt idx="51">
                  <c:v>0.44393592655364655</c:v>
                </c:pt>
                <c:pt idx="52">
                  <c:v>0.44404314627521851</c:v>
                </c:pt>
                <c:pt idx="53">
                  <c:v>0.44413637880745915</c:v>
                </c:pt>
                <c:pt idx="54">
                  <c:v>0.44422614138019811</c:v>
                </c:pt>
                <c:pt idx="55">
                  <c:v>0.44430957953108313</c:v>
                </c:pt>
                <c:pt idx="56">
                  <c:v>0.44438713886133274</c:v>
                </c:pt>
                <c:pt idx="57">
                  <c:v>0.44446154719370712</c:v>
                </c:pt>
                <c:pt idx="58">
                  <c:v>0.44452624869773411</c:v>
                </c:pt>
                <c:pt idx="59">
                  <c:v>0.44458854211958981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14492</c:v>
                </c:pt>
                <c:pt idx="1">
                  <c:v>14522</c:v>
                </c:pt>
                <c:pt idx="2">
                  <c:v>14552</c:v>
                </c:pt>
                <c:pt idx="3">
                  <c:v>14583</c:v>
                </c:pt>
                <c:pt idx="4">
                  <c:v>14613</c:v>
                </c:pt>
                <c:pt idx="5">
                  <c:v>14642</c:v>
                </c:pt>
                <c:pt idx="6">
                  <c:v>14672</c:v>
                </c:pt>
                <c:pt idx="7">
                  <c:v>14702</c:v>
                </c:pt>
                <c:pt idx="8">
                  <c:v>14733</c:v>
                </c:pt>
                <c:pt idx="9">
                  <c:v>14763</c:v>
                </c:pt>
                <c:pt idx="10">
                  <c:v>14793</c:v>
                </c:pt>
                <c:pt idx="11">
                  <c:v>14822</c:v>
                </c:pt>
                <c:pt idx="12">
                  <c:v>14852</c:v>
                </c:pt>
                <c:pt idx="13">
                  <c:v>14883</c:v>
                </c:pt>
                <c:pt idx="14">
                  <c:v>14913</c:v>
                </c:pt>
                <c:pt idx="15">
                  <c:v>14943</c:v>
                </c:pt>
                <c:pt idx="16">
                  <c:v>14972</c:v>
                </c:pt>
                <c:pt idx="17">
                  <c:v>15002</c:v>
                </c:pt>
                <c:pt idx="18">
                  <c:v>15033</c:v>
                </c:pt>
                <c:pt idx="19">
                  <c:v>15063</c:v>
                </c:pt>
                <c:pt idx="20">
                  <c:v>15093</c:v>
                </c:pt>
                <c:pt idx="21">
                  <c:v>15122</c:v>
                </c:pt>
                <c:pt idx="22">
                  <c:v>15152</c:v>
                </c:pt>
                <c:pt idx="23">
                  <c:v>15183</c:v>
                </c:pt>
                <c:pt idx="24">
                  <c:v>15213</c:v>
                </c:pt>
                <c:pt idx="25">
                  <c:v>15243</c:v>
                </c:pt>
                <c:pt idx="26">
                  <c:v>15272</c:v>
                </c:pt>
                <c:pt idx="27">
                  <c:v>15302</c:v>
                </c:pt>
                <c:pt idx="28">
                  <c:v>15332</c:v>
                </c:pt>
                <c:pt idx="29">
                  <c:v>15363</c:v>
                </c:pt>
                <c:pt idx="30">
                  <c:v>15393</c:v>
                </c:pt>
                <c:pt idx="31">
                  <c:v>15422</c:v>
                </c:pt>
                <c:pt idx="32">
                  <c:v>15452</c:v>
                </c:pt>
                <c:pt idx="33">
                  <c:v>15483</c:v>
                </c:pt>
                <c:pt idx="34">
                  <c:v>15513</c:v>
                </c:pt>
                <c:pt idx="35">
                  <c:v>15542</c:v>
                </c:pt>
                <c:pt idx="36">
                  <c:v>15572</c:v>
                </c:pt>
                <c:pt idx="37">
                  <c:v>15602</c:v>
                </c:pt>
                <c:pt idx="38">
                  <c:v>15633</c:v>
                </c:pt>
                <c:pt idx="39">
                  <c:v>15663</c:v>
                </c:pt>
                <c:pt idx="40">
                  <c:v>15692</c:v>
                </c:pt>
                <c:pt idx="41">
                  <c:v>15722</c:v>
                </c:pt>
                <c:pt idx="42">
                  <c:v>15752</c:v>
                </c:pt>
                <c:pt idx="43">
                  <c:v>15783</c:v>
                </c:pt>
                <c:pt idx="44">
                  <c:v>15813</c:v>
                </c:pt>
                <c:pt idx="45">
                  <c:v>15842</c:v>
                </c:pt>
                <c:pt idx="46">
                  <c:v>15872</c:v>
                </c:pt>
                <c:pt idx="47">
                  <c:v>15903</c:v>
                </c:pt>
                <c:pt idx="48">
                  <c:v>15933</c:v>
                </c:pt>
                <c:pt idx="49">
                  <c:v>15963</c:v>
                </c:pt>
                <c:pt idx="50">
                  <c:v>15992</c:v>
                </c:pt>
                <c:pt idx="51">
                  <c:v>16022</c:v>
                </c:pt>
                <c:pt idx="52">
                  <c:v>16052</c:v>
                </c:pt>
                <c:pt idx="53">
                  <c:v>16083</c:v>
                </c:pt>
                <c:pt idx="54">
                  <c:v>16113</c:v>
                </c:pt>
                <c:pt idx="55">
                  <c:v>16142</c:v>
                </c:pt>
                <c:pt idx="56">
                  <c:v>16172</c:v>
                </c:pt>
                <c:pt idx="57">
                  <c:v>16202</c:v>
                </c:pt>
                <c:pt idx="58">
                  <c:v>16233</c:v>
                </c:pt>
                <c:pt idx="59">
                  <c:v>16263</c:v>
                </c:pt>
              </c:numCache>
            </c:numRef>
          </c:xVal>
          <c:yVal>
            <c:numRef>
              <c:f>Calculation!$C$482:$C$541</c:f>
              <c:numCache>
                <c:formatCode>General</c:formatCode>
                <c:ptCount val="60"/>
                <c:pt idx="0">
                  <c:v>0.44687623827763839</c:v>
                </c:pt>
                <c:pt idx="1">
                  <c:v>0.44058776911900682</c:v>
                </c:pt>
                <c:pt idx="2">
                  <c:v>0.43271958790120202</c:v>
                </c:pt>
                <c:pt idx="3">
                  <c:v>0.4282234843481707</c:v>
                </c:pt>
                <c:pt idx="4">
                  <c:v>0.42287676660943074</c:v>
                </c:pt>
                <c:pt idx="5">
                  <c:v>0.41923127724210807</c:v>
                </c:pt>
                <c:pt idx="6">
                  <c:v>0.41549465064060243</c:v>
                </c:pt>
                <c:pt idx="7">
                  <c:v>0.41154537049266948</c:v>
                </c:pt>
                <c:pt idx="8">
                  <c:v>0.4088720116232995</c:v>
                </c:pt>
                <c:pt idx="9">
                  <c:v>0.40580372473913628</c:v>
                </c:pt>
                <c:pt idx="10">
                  <c:v>0.40285695416721712</c:v>
                </c:pt>
                <c:pt idx="11">
                  <c:v>0.40106458856161675</c:v>
                </c:pt>
                <c:pt idx="12">
                  <c:v>0.39869502047285704</c:v>
                </c:pt>
                <c:pt idx="13">
                  <c:v>0.39602166160348706</c:v>
                </c:pt>
                <c:pt idx="14">
                  <c:v>0.39447232862237491</c:v>
                </c:pt>
                <c:pt idx="15">
                  <c:v>0.39222427684585931</c:v>
                </c:pt>
                <c:pt idx="16">
                  <c:v>0.39070532294280819</c:v>
                </c:pt>
                <c:pt idx="17">
                  <c:v>0.38851802932241453</c:v>
                </c:pt>
                <c:pt idx="18">
                  <c:v>0.38696869634130238</c:v>
                </c:pt>
                <c:pt idx="19">
                  <c:v>0.38508519350151904</c:v>
                </c:pt>
                <c:pt idx="20">
                  <c:v>0.38362699775458992</c:v>
                </c:pt>
                <c:pt idx="21">
                  <c:v>0.38204728569541679</c:v>
                </c:pt>
                <c:pt idx="22">
                  <c:v>0.38086250165103691</c:v>
                </c:pt>
                <c:pt idx="23">
                  <c:v>0.379586580372474</c:v>
                </c:pt>
                <c:pt idx="24">
                  <c:v>0.37846255448421612</c:v>
                </c:pt>
                <c:pt idx="25">
                  <c:v>0.37706511689340916</c:v>
                </c:pt>
                <c:pt idx="26">
                  <c:v>0.37569805838066311</c:v>
                </c:pt>
                <c:pt idx="27">
                  <c:v>0.37490820235107652</c:v>
                </c:pt>
                <c:pt idx="28">
                  <c:v>0.37296394135517108</c:v>
                </c:pt>
                <c:pt idx="29">
                  <c:v>0.37135385021793688</c:v>
                </c:pt>
                <c:pt idx="30">
                  <c:v>0.37101968035926564</c:v>
                </c:pt>
                <c:pt idx="31">
                  <c:v>0.37056399418835034</c:v>
                </c:pt>
                <c:pt idx="32">
                  <c:v>0.36901466120723819</c:v>
                </c:pt>
                <c:pt idx="33">
                  <c:v>0.3675260863822481</c:v>
                </c:pt>
                <c:pt idx="34">
                  <c:v>0.36631092325980719</c:v>
                </c:pt>
                <c:pt idx="35">
                  <c:v>0.36570334169858676</c:v>
                </c:pt>
                <c:pt idx="36">
                  <c:v>0.36482234843481715</c:v>
                </c:pt>
                <c:pt idx="37">
                  <c:v>0.36439704134196282</c:v>
                </c:pt>
                <c:pt idx="38">
                  <c:v>0.36245278034605738</c:v>
                </c:pt>
                <c:pt idx="39">
                  <c:v>0.3612679963016775</c:v>
                </c:pt>
                <c:pt idx="40">
                  <c:v>0.36084268920882318</c:v>
                </c:pt>
                <c:pt idx="41">
                  <c:v>0.35959714700832124</c:v>
                </c:pt>
                <c:pt idx="42">
                  <c:v>0.35905032360322287</c:v>
                </c:pt>
                <c:pt idx="43">
                  <c:v>0.35807819310527017</c:v>
                </c:pt>
                <c:pt idx="44">
                  <c:v>0.35701492537313434</c:v>
                </c:pt>
                <c:pt idx="45">
                  <c:v>0.35737947430986666</c:v>
                </c:pt>
                <c:pt idx="46">
                  <c:v>0.35589089948487657</c:v>
                </c:pt>
                <c:pt idx="47">
                  <c:v>0.35494914806498484</c:v>
                </c:pt>
                <c:pt idx="48">
                  <c:v>0.35412891295733723</c:v>
                </c:pt>
                <c:pt idx="49">
                  <c:v>0.35315678245938459</c:v>
                </c:pt>
                <c:pt idx="50">
                  <c:v>0.35227578919561486</c:v>
                </c:pt>
                <c:pt idx="51">
                  <c:v>0.35182010302469957</c:v>
                </c:pt>
                <c:pt idx="52">
                  <c:v>0.35075683529256374</c:v>
                </c:pt>
                <c:pt idx="53">
                  <c:v>0.35039228635583147</c:v>
                </c:pt>
                <c:pt idx="54">
                  <c:v>0.34966318848236699</c:v>
                </c:pt>
                <c:pt idx="55">
                  <c:v>0.3487518161405363</c:v>
                </c:pt>
                <c:pt idx="56">
                  <c:v>0.34853916259410916</c:v>
                </c:pt>
                <c:pt idx="57">
                  <c:v>0.34790120195482771</c:v>
                </c:pt>
                <c:pt idx="58">
                  <c:v>0.34677717606656988</c:v>
                </c:pt>
                <c:pt idx="59">
                  <c:v>0.34686831330075296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14492</c:v>
                </c:pt>
                <c:pt idx="1">
                  <c:v>14522</c:v>
                </c:pt>
                <c:pt idx="2">
                  <c:v>14552</c:v>
                </c:pt>
                <c:pt idx="3">
                  <c:v>14583</c:v>
                </c:pt>
                <c:pt idx="4">
                  <c:v>14613</c:v>
                </c:pt>
                <c:pt idx="5">
                  <c:v>14642</c:v>
                </c:pt>
                <c:pt idx="6">
                  <c:v>14672</c:v>
                </c:pt>
                <c:pt idx="7">
                  <c:v>14702</c:v>
                </c:pt>
                <c:pt idx="8">
                  <c:v>14733</c:v>
                </c:pt>
                <c:pt idx="9">
                  <c:v>14763</c:v>
                </c:pt>
                <c:pt idx="10">
                  <c:v>14793</c:v>
                </c:pt>
                <c:pt idx="11">
                  <c:v>14822</c:v>
                </c:pt>
                <c:pt idx="12">
                  <c:v>14852</c:v>
                </c:pt>
                <c:pt idx="13">
                  <c:v>14883</c:v>
                </c:pt>
                <c:pt idx="14">
                  <c:v>14913</c:v>
                </c:pt>
                <c:pt idx="15">
                  <c:v>14943</c:v>
                </c:pt>
                <c:pt idx="16">
                  <c:v>14972</c:v>
                </c:pt>
                <c:pt idx="17">
                  <c:v>15002</c:v>
                </c:pt>
                <c:pt idx="18">
                  <c:v>15033</c:v>
                </c:pt>
                <c:pt idx="19">
                  <c:v>15063</c:v>
                </c:pt>
                <c:pt idx="20">
                  <c:v>15093</c:v>
                </c:pt>
                <c:pt idx="21">
                  <c:v>15122</c:v>
                </c:pt>
                <c:pt idx="22">
                  <c:v>15152</c:v>
                </c:pt>
                <c:pt idx="23">
                  <c:v>15183</c:v>
                </c:pt>
                <c:pt idx="24">
                  <c:v>15213</c:v>
                </c:pt>
                <c:pt idx="25">
                  <c:v>15243</c:v>
                </c:pt>
                <c:pt idx="26">
                  <c:v>15272</c:v>
                </c:pt>
                <c:pt idx="27">
                  <c:v>15302</c:v>
                </c:pt>
                <c:pt idx="28">
                  <c:v>15332</c:v>
                </c:pt>
                <c:pt idx="29">
                  <c:v>15363</c:v>
                </c:pt>
                <c:pt idx="30">
                  <c:v>15393</c:v>
                </c:pt>
                <c:pt idx="31">
                  <c:v>15422</c:v>
                </c:pt>
                <c:pt idx="32">
                  <c:v>15452</c:v>
                </c:pt>
                <c:pt idx="33">
                  <c:v>15483</c:v>
                </c:pt>
                <c:pt idx="34">
                  <c:v>15513</c:v>
                </c:pt>
                <c:pt idx="35">
                  <c:v>15542</c:v>
                </c:pt>
                <c:pt idx="36">
                  <c:v>15572</c:v>
                </c:pt>
                <c:pt idx="37">
                  <c:v>15602</c:v>
                </c:pt>
                <c:pt idx="38">
                  <c:v>15633</c:v>
                </c:pt>
                <c:pt idx="39">
                  <c:v>15663</c:v>
                </c:pt>
                <c:pt idx="40">
                  <c:v>15692</c:v>
                </c:pt>
                <c:pt idx="41">
                  <c:v>15722</c:v>
                </c:pt>
                <c:pt idx="42">
                  <c:v>15752</c:v>
                </c:pt>
                <c:pt idx="43">
                  <c:v>15783</c:v>
                </c:pt>
                <c:pt idx="44">
                  <c:v>15813</c:v>
                </c:pt>
                <c:pt idx="45">
                  <c:v>15842</c:v>
                </c:pt>
                <c:pt idx="46">
                  <c:v>15872</c:v>
                </c:pt>
                <c:pt idx="47">
                  <c:v>15903</c:v>
                </c:pt>
                <c:pt idx="48">
                  <c:v>15933</c:v>
                </c:pt>
                <c:pt idx="49">
                  <c:v>15963</c:v>
                </c:pt>
                <c:pt idx="50">
                  <c:v>15992</c:v>
                </c:pt>
                <c:pt idx="51">
                  <c:v>16022</c:v>
                </c:pt>
                <c:pt idx="52">
                  <c:v>16052</c:v>
                </c:pt>
                <c:pt idx="53">
                  <c:v>16083</c:v>
                </c:pt>
                <c:pt idx="54">
                  <c:v>16113</c:v>
                </c:pt>
                <c:pt idx="55">
                  <c:v>16142</c:v>
                </c:pt>
                <c:pt idx="56">
                  <c:v>16172</c:v>
                </c:pt>
                <c:pt idx="57">
                  <c:v>16202</c:v>
                </c:pt>
                <c:pt idx="58">
                  <c:v>16233</c:v>
                </c:pt>
                <c:pt idx="59">
                  <c:v>16263</c:v>
                </c:pt>
              </c:numCache>
            </c:numRef>
          </c:xVal>
          <c:yVal>
            <c:numRef>
              <c:f>Calculation!$F$482:$F$541</c:f>
              <c:numCache>
                <c:formatCode>General</c:formatCode>
                <c:ptCount val="60"/>
                <c:pt idx="0">
                  <c:v>0.4223738022818716</c:v>
                </c:pt>
                <c:pt idx="1">
                  <c:v>0.41999322687485552</c:v>
                </c:pt>
                <c:pt idx="2">
                  <c:v>0.4176696255564204</c:v>
                </c:pt>
                <c:pt idx="3">
                  <c:v>0.41532697718879819</c:v>
                </c:pt>
                <c:pt idx="4">
                  <c:v>0.41311505278770433</c:v>
                </c:pt>
                <c:pt idx="5">
                  <c:v>0.41102719296547585</c:v>
                </c:pt>
                <c:pt idx="6">
                  <c:v>0.40891817489807608</c:v>
                </c:pt>
                <c:pt idx="7">
                  <c:v>0.40685963176284462</c:v>
                </c:pt>
                <c:pt idx="8">
                  <c:v>0.40478421431615563</c:v>
                </c:pt>
                <c:pt idx="9">
                  <c:v>0.40282460887291666</c:v>
                </c:pt>
                <c:pt idx="10">
                  <c:v>0.40091190248348535</c:v>
                </c:pt>
                <c:pt idx="11">
                  <c:v>0.39910647784047382</c:v>
                </c:pt>
                <c:pt idx="12">
                  <c:v>0.3972827571333164</c:v>
                </c:pt>
                <c:pt idx="13">
                  <c:v>0.39544408700358069</c:v>
                </c:pt>
                <c:pt idx="14">
                  <c:v>0.39370801795380994</c:v>
                </c:pt>
                <c:pt idx="15">
                  <c:v>0.39201349808224745</c:v>
                </c:pt>
                <c:pt idx="16">
                  <c:v>0.39041402209832438</c:v>
                </c:pt>
                <c:pt idx="17">
                  <c:v>0.38879833712151146</c:v>
                </c:pt>
                <c:pt idx="18">
                  <c:v>0.38716940803479893</c:v>
                </c:pt>
                <c:pt idx="19">
                  <c:v>0.38563137610292686</c:v>
                </c:pt>
                <c:pt idx="20">
                  <c:v>0.38413015374544107</c:v>
                </c:pt>
                <c:pt idx="21">
                  <c:v>0.38271313341559815</c:v>
                </c:pt>
                <c:pt idx="22">
                  <c:v>0.38128175308742951</c:v>
                </c:pt>
                <c:pt idx="23">
                  <c:v>0.37983863943336721</c:v>
                </c:pt>
                <c:pt idx="24">
                  <c:v>0.378476054100848</c:v>
                </c:pt>
                <c:pt idx="25">
                  <c:v>0.3771460793956608</c:v>
                </c:pt>
                <c:pt idx="26">
                  <c:v>0.37589070161233007</c:v>
                </c:pt>
                <c:pt idx="27">
                  <c:v>0.37462260190646429</c:v>
                </c:pt>
                <c:pt idx="28">
                  <c:v>0.3733848515122643</c:v>
                </c:pt>
                <c:pt idx="29">
                  <c:v>0.37213695501750366</c:v>
                </c:pt>
                <c:pt idx="30">
                  <c:v>0.37095869337783549</c:v>
                </c:pt>
                <c:pt idx="31">
                  <c:v>0.36984651922924361</c:v>
                </c:pt>
                <c:pt idx="32">
                  <c:v>0.36872307437509066</c:v>
                </c:pt>
                <c:pt idx="33">
                  <c:v>0.36759042040695317</c:v>
                </c:pt>
                <c:pt idx="34">
                  <c:v>0.36652097055492011</c:v>
                </c:pt>
                <c:pt idx="35">
                  <c:v>0.36551150505201063</c:v>
                </c:pt>
                <c:pt idx="36">
                  <c:v>0.36449180968674394</c:v>
                </c:pt>
                <c:pt idx="37">
                  <c:v>0.36349651859529064</c:v>
                </c:pt>
                <c:pt idx="38">
                  <c:v>0.36249306889322547</c:v>
                </c:pt>
                <c:pt idx="39">
                  <c:v>0.36154561347825798</c:v>
                </c:pt>
                <c:pt idx="40">
                  <c:v>0.36065129986912869</c:v>
                </c:pt>
                <c:pt idx="41">
                  <c:v>0.35974792333996974</c:v>
                </c:pt>
                <c:pt idx="42">
                  <c:v>0.35886616723679798</c:v>
                </c:pt>
                <c:pt idx="43">
                  <c:v>0.35797718319321536</c:v>
                </c:pt>
                <c:pt idx="44">
                  <c:v>0.35713780604837336</c:v>
                </c:pt>
                <c:pt idx="45">
                  <c:v>0.3563455087096643</c:v>
                </c:pt>
                <c:pt idx="46">
                  <c:v>0.35554518227764031</c:v>
                </c:pt>
                <c:pt idx="47">
                  <c:v>0.35473829540136309</c:v>
                </c:pt>
                <c:pt idx="48">
                  <c:v>0.35397643425513753</c:v>
                </c:pt>
                <c:pt idx="49">
                  <c:v>0.35323280666047419</c:v>
                </c:pt>
                <c:pt idx="50">
                  <c:v>0.35253088837753904</c:v>
                </c:pt>
                <c:pt idx="51">
                  <c:v>0.35182185689717443</c:v>
                </c:pt>
                <c:pt idx="52">
                  <c:v>0.3511297946009197</c:v>
                </c:pt>
                <c:pt idx="53">
                  <c:v>0.35043205932432497</c:v>
                </c:pt>
                <c:pt idx="54">
                  <c:v>0.34977325892340511</c:v>
                </c:pt>
                <c:pt idx="55">
                  <c:v>0.34915140996361771</c:v>
                </c:pt>
                <c:pt idx="56">
                  <c:v>0.34852325922407928</c:v>
                </c:pt>
                <c:pt idx="57">
                  <c:v>0.34791014195744457</c:v>
                </c:pt>
                <c:pt idx="58">
                  <c:v>0.34729199883949774</c:v>
                </c:pt>
                <c:pt idx="59">
                  <c:v>0.34670834921249777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hamburgde-my.sharepoint.com/personal/baw3268_uni-hamburg_de/Documents/Paper/Daten/Swelling%20cycles/CALCULATION_HEA-Ref.xlsx" TargetMode="External"/><Relationship Id="rId1" Type="http://schemas.openxmlformats.org/officeDocument/2006/relationships/externalLinkPath" Target="/personal/baw3268_uni-hamburg_de/Documents/Paper/Daten/Swelling%20cycles/CALCULATION_HEA-R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lculation"/>
      <sheetName val="Oversight"/>
    </sheetNames>
    <definedNames>
      <definedName name="AutomatisiereAlle10Fits"/>
    </defined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21"/>
  <sheetViews>
    <sheetView workbookViewId="0">
      <selection activeCell="H13" sqref="H13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0" t="s">
        <v>0</v>
      </c>
      <c r="B1" s="31" t="s">
        <v>1</v>
      </c>
      <c r="C1" s="32" t="s">
        <v>39</v>
      </c>
      <c r="D1" s="32" t="s">
        <v>38</v>
      </c>
      <c r="E1" s="33" t="s">
        <v>37</v>
      </c>
    </row>
    <row r="2" spans="1:5" x14ac:dyDescent="0.25">
      <c r="A2">
        <v>0</v>
      </c>
      <c r="B2">
        <v>151.41999999999999</v>
      </c>
      <c r="C2">
        <v>0.46</v>
      </c>
      <c r="D2">
        <f>4/3*PI()*(C2/2)^3</f>
        <v>5.0965010421636016E-2</v>
      </c>
      <c r="E2">
        <f>D2/$D$2</f>
        <v>1</v>
      </c>
    </row>
    <row r="3" spans="1:5" x14ac:dyDescent="0.25">
      <c r="A3">
        <v>30</v>
      </c>
      <c r="B3">
        <v>148.6</v>
      </c>
      <c r="C3">
        <f>B3/$B$2*$C$2</f>
        <v>0.45143309998679176</v>
      </c>
      <c r="D3">
        <f t="shared" ref="D3:D66" si="0">4/3*PI()*(C3/2)^3</f>
        <v>4.8170241105415887E-2</v>
      </c>
      <c r="E3">
        <f t="shared" ref="E3:E66" si="1">D3/$D$2</f>
        <v>0.94516297959916296</v>
      </c>
    </row>
    <row r="4" spans="1:5" x14ac:dyDescent="0.25">
      <c r="A4">
        <v>61</v>
      </c>
      <c r="B4">
        <v>146.47</v>
      </c>
      <c r="C4">
        <f t="shared" ref="C4:C67" si="2">B4/$B$2*$C$2</f>
        <v>0.44496235635979403</v>
      </c>
      <c r="D4">
        <f t="shared" si="0"/>
        <v>4.6128404829205098E-2</v>
      </c>
      <c r="E4">
        <f t="shared" si="1"/>
        <v>0.90509948781688765</v>
      </c>
    </row>
    <row r="5" spans="1:5" x14ac:dyDescent="0.25">
      <c r="A5">
        <v>91</v>
      </c>
      <c r="B5">
        <v>144.91</v>
      </c>
      <c r="C5">
        <f t="shared" si="2"/>
        <v>0.4402232201822745</v>
      </c>
      <c r="D5">
        <f t="shared" si="0"/>
        <v>4.4670155178957394E-2</v>
      </c>
      <c r="E5">
        <f t="shared" si="1"/>
        <v>0.8764867270584078</v>
      </c>
    </row>
    <row r="6" spans="1:5" x14ac:dyDescent="0.25">
      <c r="A6">
        <v>121</v>
      </c>
      <c r="B6">
        <v>142.93</v>
      </c>
      <c r="C6">
        <f t="shared" si="2"/>
        <v>0.43420816272619212</v>
      </c>
      <c r="D6">
        <f t="shared" si="0"/>
        <v>4.2863987828418743E-2</v>
      </c>
      <c r="E6">
        <f t="shared" si="1"/>
        <v>0.84104736708190353</v>
      </c>
    </row>
    <row r="7" spans="1:5" x14ac:dyDescent="0.25">
      <c r="A7">
        <v>150</v>
      </c>
      <c r="B7">
        <v>141.82</v>
      </c>
      <c r="C7">
        <f t="shared" si="2"/>
        <v>0.43083608506141863</v>
      </c>
      <c r="D7">
        <f t="shared" si="0"/>
        <v>4.1873073064176237E-2</v>
      </c>
      <c r="E7">
        <f t="shared" si="1"/>
        <v>0.82160432653222792</v>
      </c>
    </row>
    <row r="8" spans="1:5" x14ac:dyDescent="0.25">
      <c r="A8">
        <v>180</v>
      </c>
      <c r="B8">
        <v>140.15</v>
      </c>
      <c r="C8">
        <f t="shared" si="2"/>
        <v>0.42576277902522791</v>
      </c>
      <c r="D8">
        <f t="shared" si="0"/>
        <v>4.0411195459560741E-2</v>
      </c>
      <c r="E8">
        <f t="shared" si="1"/>
        <v>0.7929203805755547</v>
      </c>
    </row>
    <row r="9" spans="1:5" x14ac:dyDescent="0.25">
      <c r="A9">
        <v>211</v>
      </c>
      <c r="B9">
        <v>138.94999999999999</v>
      </c>
      <c r="C9">
        <f t="shared" si="2"/>
        <v>0.42211728965790518</v>
      </c>
      <c r="D9">
        <f t="shared" si="0"/>
        <v>3.9382025146343314E-2</v>
      </c>
      <c r="E9">
        <f t="shared" si="1"/>
        <v>0.77272671624186673</v>
      </c>
    </row>
    <row r="10" spans="1:5" x14ac:dyDescent="0.25">
      <c r="A10">
        <v>241</v>
      </c>
      <c r="B10">
        <v>137.83000000000001</v>
      </c>
      <c r="C10">
        <f t="shared" si="2"/>
        <v>0.41871483291507072</v>
      </c>
      <c r="D10">
        <f t="shared" si="0"/>
        <v>3.8437369644564186E-2</v>
      </c>
      <c r="E10">
        <f t="shared" si="1"/>
        <v>0.75419134277752431</v>
      </c>
    </row>
    <row r="11" spans="1:5" x14ac:dyDescent="0.25">
      <c r="A11">
        <v>271</v>
      </c>
      <c r="B11">
        <v>136.9</v>
      </c>
      <c r="C11">
        <f t="shared" si="2"/>
        <v>0.41588957865539566</v>
      </c>
      <c r="D11">
        <f t="shared" si="0"/>
        <v>3.7664545939356343E-2</v>
      </c>
      <c r="E11">
        <f t="shared" si="1"/>
        <v>0.73902753335584004</v>
      </c>
    </row>
    <row r="12" spans="1:5" x14ac:dyDescent="0.25">
      <c r="A12">
        <v>300</v>
      </c>
      <c r="B12">
        <v>136.19999999999999</v>
      </c>
      <c r="C12">
        <f t="shared" si="2"/>
        <v>0.41376304319112406</v>
      </c>
      <c r="D12">
        <f t="shared" si="0"/>
        <v>3.708973364749437E-2</v>
      </c>
      <c r="E12">
        <f t="shared" si="1"/>
        <v>0.72774896621523666</v>
      </c>
    </row>
    <row r="13" spans="1:5" x14ac:dyDescent="0.25">
      <c r="A13">
        <v>330</v>
      </c>
      <c r="B13">
        <v>135.34</v>
      </c>
      <c r="C13">
        <f t="shared" si="2"/>
        <v>0.41115044247787613</v>
      </c>
      <c r="D13">
        <f t="shared" si="0"/>
        <v>3.639157971942697E-2</v>
      </c>
      <c r="E13">
        <f t="shared" si="1"/>
        <v>0.71405027524487208</v>
      </c>
    </row>
    <row r="14" spans="1:5" x14ac:dyDescent="0.25">
      <c r="A14">
        <v>361</v>
      </c>
      <c r="B14">
        <v>134.88</v>
      </c>
      <c r="C14">
        <f t="shared" si="2"/>
        <v>0.40975300488706912</v>
      </c>
      <c r="D14">
        <f t="shared" si="0"/>
        <v>3.6021771222367022E-2</v>
      </c>
      <c r="E14">
        <f t="shared" si="1"/>
        <v>0.70679415003268231</v>
      </c>
    </row>
    <row r="15" spans="1:5" x14ac:dyDescent="0.25">
      <c r="A15">
        <v>391</v>
      </c>
      <c r="B15">
        <v>134.08000000000001</v>
      </c>
      <c r="C15">
        <f t="shared" si="2"/>
        <v>0.40732267864218735</v>
      </c>
      <c r="D15">
        <f t="shared" si="0"/>
        <v>3.5384608564610974E-2</v>
      </c>
      <c r="E15">
        <f t="shared" si="1"/>
        <v>0.6942921873629061</v>
      </c>
    </row>
    <row r="16" spans="1:5" x14ac:dyDescent="0.25">
      <c r="A16">
        <v>421</v>
      </c>
      <c r="B16">
        <v>133.66</v>
      </c>
      <c r="C16">
        <f t="shared" si="2"/>
        <v>0.40604675736362439</v>
      </c>
      <c r="D16">
        <f t="shared" si="0"/>
        <v>3.5053126664263967E-2</v>
      </c>
      <c r="E16">
        <f t="shared" si="1"/>
        <v>0.68778807998404667</v>
      </c>
    </row>
    <row r="17" spans="1:5" x14ac:dyDescent="0.25">
      <c r="A17">
        <v>450</v>
      </c>
      <c r="B17">
        <v>132.97999999999999</v>
      </c>
      <c r="C17">
        <f t="shared" si="2"/>
        <v>0.40398098005547489</v>
      </c>
      <c r="D17">
        <f t="shared" si="0"/>
        <v>3.4520841807690335E-2</v>
      </c>
      <c r="E17">
        <f t="shared" si="1"/>
        <v>0.677343956610579</v>
      </c>
    </row>
    <row r="18" spans="1:5" x14ac:dyDescent="0.25">
      <c r="A18">
        <v>481</v>
      </c>
      <c r="B18">
        <v>132.38</v>
      </c>
      <c r="C18">
        <f t="shared" si="2"/>
        <v>0.40215823537181355</v>
      </c>
      <c r="D18">
        <f t="shared" si="0"/>
        <v>3.4055677308242639E-2</v>
      </c>
      <c r="E18">
        <f t="shared" si="1"/>
        <v>0.66821682221779921</v>
      </c>
    </row>
    <row r="19" spans="1:5" x14ac:dyDescent="0.25">
      <c r="A19">
        <v>511</v>
      </c>
      <c r="B19">
        <v>131.91999999999999</v>
      </c>
      <c r="C19">
        <f t="shared" si="2"/>
        <v>0.40076079778100648</v>
      </c>
      <c r="D19">
        <f t="shared" si="0"/>
        <v>3.3701894885536529E-2</v>
      </c>
      <c r="E19">
        <f t="shared" si="1"/>
        <v>0.66127514949411581</v>
      </c>
    </row>
    <row r="20" spans="1:5" x14ac:dyDescent="0.25">
      <c r="A20">
        <v>541</v>
      </c>
      <c r="B20">
        <v>131.46</v>
      </c>
      <c r="C20">
        <f t="shared" si="2"/>
        <v>0.39936336019019952</v>
      </c>
      <c r="D20">
        <f t="shared" si="0"/>
        <v>3.3350571131166441E-2</v>
      </c>
      <c r="E20">
        <f t="shared" si="1"/>
        <v>0.65438171905108111</v>
      </c>
    </row>
    <row r="21" spans="1:5" x14ac:dyDescent="0.25">
      <c r="A21">
        <v>571</v>
      </c>
      <c r="B21">
        <v>130.88</v>
      </c>
      <c r="C21">
        <f t="shared" si="2"/>
        <v>0.39760137366266018</v>
      </c>
      <c r="D21">
        <f t="shared" si="0"/>
        <v>3.2911088835129207E-2</v>
      </c>
      <c r="E21">
        <f t="shared" si="1"/>
        <v>0.64575850299753035</v>
      </c>
    </row>
    <row r="22" spans="1:5" x14ac:dyDescent="0.25">
      <c r="A22">
        <v>600</v>
      </c>
      <c r="B22">
        <v>130.28</v>
      </c>
      <c r="C22">
        <f t="shared" si="2"/>
        <v>0.3957786289789989</v>
      </c>
      <c r="D22">
        <f t="shared" si="0"/>
        <v>3.2460532615147489E-2</v>
      </c>
      <c r="E22">
        <f t="shared" si="1"/>
        <v>0.63691800210771898</v>
      </c>
    </row>
    <row r="23" spans="1:5" x14ac:dyDescent="0.25">
      <c r="A23">
        <v>631</v>
      </c>
      <c r="B23">
        <v>130.09</v>
      </c>
      <c r="C23">
        <f t="shared" si="2"/>
        <v>0.39520142649583945</v>
      </c>
      <c r="D23">
        <f t="shared" si="0"/>
        <v>3.2318718578402107E-2</v>
      </c>
      <c r="E23">
        <f t="shared" si="1"/>
        <v>0.63413542567788705</v>
      </c>
    </row>
    <row r="24" spans="1:5" x14ac:dyDescent="0.25">
      <c r="A24">
        <v>661</v>
      </c>
      <c r="B24">
        <v>129.35</v>
      </c>
      <c r="C24">
        <f t="shared" si="2"/>
        <v>0.39295337471932379</v>
      </c>
      <c r="D24">
        <f t="shared" si="0"/>
        <v>3.177032744540987E-2</v>
      </c>
      <c r="E24">
        <f t="shared" si="1"/>
        <v>0.62337527614676036</v>
      </c>
    </row>
    <row r="25" spans="1:5" x14ac:dyDescent="0.25">
      <c r="A25">
        <v>691</v>
      </c>
      <c r="B25">
        <v>128.91</v>
      </c>
      <c r="C25">
        <f t="shared" si="2"/>
        <v>0.39161669528463877</v>
      </c>
      <c r="D25">
        <f t="shared" si="0"/>
        <v>3.1447216964816234E-2</v>
      </c>
      <c r="E25">
        <f t="shared" si="1"/>
        <v>0.6170354269458963</v>
      </c>
    </row>
    <row r="26" spans="1:5" x14ac:dyDescent="0.25">
      <c r="A26">
        <v>721</v>
      </c>
      <c r="B26">
        <v>128.57</v>
      </c>
      <c r="C26">
        <f t="shared" si="2"/>
        <v>0.39058380663056402</v>
      </c>
      <c r="D26">
        <f t="shared" si="0"/>
        <v>3.119904665345179E-2</v>
      </c>
      <c r="E26">
        <f t="shared" si="1"/>
        <v>0.6121660016419217</v>
      </c>
    </row>
    <row r="27" spans="1:5" x14ac:dyDescent="0.25">
      <c r="A27">
        <v>750</v>
      </c>
      <c r="B27">
        <v>128.13999999999999</v>
      </c>
      <c r="C27">
        <f t="shared" si="2"/>
        <v>0.38927750627394003</v>
      </c>
      <c r="D27">
        <f t="shared" si="0"/>
        <v>3.0887058509551566E-2</v>
      </c>
      <c r="E27">
        <f t="shared" si="1"/>
        <v>0.60604438719861775</v>
      </c>
    </row>
    <row r="28" spans="1:5" x14ac:dyDescent="0.25">
      <c r="A28">
        <v>781</v>
      </c>
      <c r="B28">
        <v>127.79</v>
      </c>
      <c r="C28">
        <f t="shared" si="2"/>
        <v>0.38821423854180431</v>
      </c>
      <c r="D28">
        <f t="shared" si="0"/>
        <v>3.063465559607375E-2</v>
      </c>
      <c r="E28">
        <f t="shared" si="1"/>
        <v>0.60109191271878004</v>
      </c>
    </row>
    <row r="29" spans="1:5" x14ac:dyDescent="0.25">
      <c r="A29">
        <v>811</v>
      </c>
      <c r="B29">
        <v>127.55</v>
      </c>
      <c r="C29">
        <f t="shared" si="2"/>
        <v>0.38748514066833972</v>
      </c>
      <c r="D29">
        <f t="shared" si="0"/>
        <v>3.04623764410956E-2</v>
      </c>
      <c r="E29">
        <f t="shared" si="1"/>
        <v>0.59771157092049776</v>
      </c>
    </row>
    <row r="30" spans="1:5" x14ac:dyDescent="0.25">
      <c r="A30">
        <v>841</v>
      </c>
      <c r="B30">
        <v>127.04</v>
      </c>
      <c r="C30">
        <f t="shared" si="2"/>
        <v>0.38593580768722763</v>
      </c>
      <c r="D30">
        <f t="shared" si="0"/>
        <v>3.0098430320591903E-2</v>
      </c>
      <c r="E30">
        <f t="shared" si="1"/>
        <v>0.59057047318515432</v>
      </c>
    </row>
    <row r="31" spans="1:5" x14ac:dyDescent="0.25">
      <c r="A31">
        <v>871</v>
      </c>
      <c r="B31">
        <v>126.73</v>
      </c>
      <c r="C31">
        <f t="shared" si="2"/>
        <v>0.3849940562673359</v>
      </c>
      <c r="D31">
        <f t="shared" si="0"/>
        <v>2.9878631111974894E-2</v>
      </c>
      <c r="E31">
        <f t="shared" si="1"/>
        <v>0.58625772593368508</v>
      </c>
    </row>
    <row r="32" spans="1:5" x14ac:dyDescent="0.25">
      <c r="A32">
        <v>900</v>
      </c>
      <c r="B32">
        <v>126.14</v>
      </c>
      <c r="C32">
        <f t="shared" si="2"/>
        <v>0.38320169066173565</v>
      </c>
      <c r="D32">
        <f t="shared" si="0"/>
        <v>2.9463264989757258E-2</v>
      </c>
      <c r="E32">
        <f t="shared" si="1"/>
        <v>0.5781077006755464</v>
      </c>
    </row>
    <row r="33" spans="1:5" x14ac:dyDescent="0.25">
      <c r="A33">
        <v>930</v>
      </c>
      <c r="B33">
        <v>125.96</v>
      </c>
      <c r="C33">
        <f t="shared" si="2"/>
        <v>0.38265486725663722</v>
      </c>
      <c r="D33">
        <f t="shared" si="0"/>
        <v>2.9337313901161444E-2</v>
      </c>
      <c r="E33">
        <f t="shared" si="1"/>
        <v>0.57563637598525763</v>
      </c>
    </row>
    <row r="34" spans="1:5" x14ac:dyDescent="0.25">
      <c r="A34">
        <v>961</v>
      </c>
      <c r="B34">
        <v>125.4</v>
      </c>
      <c r="C34">
        <f t="shared" si="2"/>
        <v>0.38095363888521999</v>
      </c>
      <c r="D34">
        <f t="shared" si="0"/>
        <v>2.894776253108115E-2</v>
      </c>
      <c r="E34">
        <f t="shared" si="1"/>
        <v>0.5679928698453095</v>
      </c>
    </row>
    <row r="35" spans="1:5" x14ac:dyDescent="0.25">
      <c r="A35">
        <v>991</v>
      </c>
      <c r="B35">
        <v>125.32</v>
      </c>
      <c r="C35">
        <f t="shared" si="2"/>
        <v>0.38071060626073178</v>
      </c>
      <c r="D35">
        <f t="shared" si="0"/>
        <v>2.8892395451681843E-2</v>
      </c>
      <c r="E35">
        <f t="shared" si="1"/>
        <v>0.56690649550846051</v>
      </c>
    </row>
    <row r="36" spans="1:5" x14ac:dyDescent="0.25">
      <c r="A36">
        <v>1021</v>
      </c>
      <c r="B36">
        <v>125.05</v>
      </c>
      <c r="C36">
        <f t="shared" si="2"/>
        <v>0.37989037115308416</v>
      </c>
      <c r="D36">
        <f t="shared" si="0"/>
        <v>2.8706052845001748E-2</v>
      </c>
      <c r="E36">
        <f t="shared" si="1"/>
        <v>0.56325021043879264</v>
      </c>
    </row>
    <row r="37" spans="1:5" x14ac:dyDescent="0.25">
      <c r="A37">
        <v>1051</v>
      </c>
      <c r="B37">
        <v>124.79</v>
      </c>
      <c r="C37">
        <f t="shared" si="2"/>
        <v>0.37910051512349763</v>
      </c>
      <c r="D37">
        <f t="shared" si="0"/>
        <v>2.8527370722609233E-2</v>
      </c>
      <c r="E37">
        <f t="shared" si="1"/>
        <v>0.55974423406570317</v>
      </c>
    </row>
    <row r="38" spans="1:5" x14ac:dyDescent="0.25">
      <c r="A38">
        <v>1081</v>
      </c>
      <c r="B38">
        <v>124.47</v>
      </c>
      <c r="C38">
        <f t="shared" si="2"/>
        <v>0.37812838462554493</v>
      </c>
      <c r="D38">
        <f t="shared" si="0"/>
        <v>2.8308474103696909E-2</v>
      </c>
      <c r="E38">
        <f t="shared" si="1"/>
        <v>0.55544919680187488</v>
      </c>
    </row>
    <row r="39" spans="1:5" x14ac:dyDescent="0.25">
      <c r="A39">
        <v>1111</v>
      </c>
      <c r="B39">
        <v>124.09</v>
      </c>
      <c r="C39">
        <f t="shared" si="2"/>
        <v>0.37697397965922602</v>
      </c>
      <c r="D39">
        <f t="shared" si="0"/>
        <v>2.8049992243387611E-2</v>
      </c>
      <c r="E39">
        <f t="shared" si="1"/>
        <v>0.55037744545382528</v>
      </c>
    </row>
    <row r="40" spans="1:5" x14ac:dyDescent="0.25">
      <c r="A40">
        <v>1141</v>
      </c>
      <c r="B40">
        <v>123.84</v>
      </c>
      <c r="C40">
        <f t="shared" si="2"/>
        <v>0.37621450270770052</v>
      </c>
      <c r="D40">
        <f t="shared" si="0"/>
        <v>2.7880799406697285E-2</v>
      </c>
      <c r="E40">
        <f t="shared" si="1"/>
        <v>0.54705766124715904</v>
      </c>
    </row>
    <row r="41" spans="1:5" x14ac:dyDescent="0.25">
      <c r="A41">
        <v>1170</v>
      </c>
      <c r="B41">
        <v>123.66</v>
      </c>
      <c r="C41">
        <f t="shared" si="2"/>
        <v>0.37566767930260203</v>
      </c>
      <c r="D41">
        <f t="shared" si="0"/>
        <v>2.7759402773167272E-2</v>
      </c>
      <c r="E41">
        <f t="shared" si="1"/>
        <v>0.54467570090759088</v>
      </c>
    </row>
    <row r="42" spans="1:5" x14ac:dyDescent="0.25">
      <c r="A42">
        <v>1201</v>
      </c>
      <c r="B42">
        <v>123.19</v>
      </c>
      <c r="C42">
        <f t="shared" si="2"/>
        <v>0.37423986263373399</v>
      </c>
      <c r="D42">
        <f t="shared" si="0"/>
        <v>2.744408510875164E-2</v>
      </c>
      <c r="E42">
        <f t="shared" si="1"/>
        <v>0.53848875692765263</v>
      </c>
    </row>
    <row r="43" spans="1:5" x14ac:dyDescent="0.25">
      <c r="A43">
        <v>1231</v>
      </c>
      <c r="B43">
        <v>122.67</v>
      </c>
      <c r="C43">
        <f t="shared" si="2"/>
        <v>0.37266015057456087</v>
      </c>
      <c r="D43">
        <f t="shared" si="0"/>
        <v>2.7098015548586315E-2</v>
      </c>
      <c r="E43">
        <f t="shared" si="1"/>
        <v>0.531698420630215</v>
      </c>
    </row>
    <row r="44" spans="1:5" x14ac:dyDescent="0.25">
      <c r="A44">
        <v>1261</v>
      </c>
      <c r="B44">
        <v>122.74</v>
      </c>
      <c r="C44">
        <f t="shared" si="2"/>
        <v>0.37287280412098806</v>
      </c>
      <c r="D44">
        <f t="shared" si="0"/>
        <v>2.7144431388957578E-2</v>
      </c>
      <c r="E44">
        <f t="shared" si="1"/>
        <v>0.53260915997839253</v>
      </c>
    </row>
    <row r="45" spans="1:5" x14ac:dyDescent="0.25">
      <c r="A45">
        <v>1290</v>
      </c>
      <c r="B45">
        <v>122.25</v>
      </c>
      <c r="C45">
        <f t="shared" si="2"/>
        <v>0.37138422929599796</v>
      </c>
      <c r="D45">
        <f t="shared" si="0"/>
        <v>2.6820631250791423E-2</v>
      </c>
      <c r="E45">
        <f t="shared" si="1"/>
        <v>0.52625577879613938</v>
      </c>
    </row>
    <row r="46" spans="1:5" x14ac:dyDescent="0.25">
      <c r="A46">
        <v>1320</v>
      </c>
      <c r="B46">
        <v>122.06</v>
      </c>
      <c r="C46">
        <f t="shared" si="2"/>
        <v>0.37080702681283856</v>
      </c>
      <c r="D46">
        <f t="shared" si="0"/>
        <v>2.6695772256887837E-2</v>
      </c>
      <c r="E46">
        <f t="shared" si="1"/>
        <v>0.52380588242859982</v>
      </c>
    </row>
    <row r="47" spans="1:5" x14ac:dyDescent="0.25">
      <c r="A47">
        <v>1351</v>
      </c>
      <c r="B47">
        <v>121.8</v>
      </c>
      <c r="C47">
        <f t="shared" si="2"/>
        <v>0.37001717078325191</v>
      </c>
      <c r="D47">
        <f t="shared" si="0"/>
        <v>2.6525541391606601E-2</v>
      </c>
      <c r="E47">
        <f t="shared" si="1"/>
        <v>0.52046573074663394</v>
      </c>
    </row>
    <row r="48" spans="1:5" x14ac:dyDescent="0.25">
      <c r="A48">
        <v>1381</v>
      </c>
      <c r="B48">
        <v>121.64</v>
      </c>
      <c r="C48">
        <f t="shared" si="2"/>
        <v>0.36953110553427554</v>
      </c>
      <c r="D48">
        <f t="shared" si="0"/>
        <v>2.642114449729516E-2</v>
      </c>
      <c r="E48">
        <f t="shared" si="1"/>
        <v>0.51841732747058711</v>
      </c>
    </row>
    <row r="49" spans="1:5" x14ac:dyDescent="0.25">
      <c r="A49">
        <v>1411</v>
      </c>
      <c r="B49">
        <v>121.06</v>
      </c>
      <c r="C49">
        <f t="shared" si="2"/>
        <v>0.36776911900673626</v>
      </c>
      <c r="D49">
        <f t="shared" si="0"/>
        <v>2.6045002325153943E-2</v>
      </c>
      <c r="E49">
        <f t="shared" si="1"/>
        <v>0.51103692728957317</v>
      </c>
    </row>
    <row r="50" spans="1:5" x14ac:dyDescent="0.25">
      <c r="A50">
        <v>1440</v>
      </c>
      <c r="B50">
        <v>120.78</v>
      </c>
      <c r="C50">
        <f t="shared" si="2"/>
        <v>0.36691850482102761</v>
      </c>
      <c r="D50">
        <f t="shared" si="0"/>
        <v>2.5864701319553558E-2</v>
      </c>
      <c r="E50">
        <f t="shared" si="1"/>
        <v>0.50749918631574142</v>
      </c>
    </row>
    <row r="51" spans="1:5" x14ac:dyDescent="0.25">
      <c r="A51">
        <v>1470</v>
      </c>
      <c r="B51">
        <v>120.72</v>
      </c>
      <c r="C51">
        <f t="shared" si="2"/>
        <v>0.36673623035266156</v>
      </c>
      <c r="D51">
        <f t="shared" si="0"/>
        <v>2.5826173965434417E-2</v>
      </c>
      <c r="E51">
        <f t="shared" si="1"/>
        <v>0.50674322936016736</v>
      </c>
    </row>
    <row r="52" spans="1:5" x14ac:dyDescent="0.25">
      <c r="A52">
        <v>1501</v>
      </c>
      <c r="B52">
        <v>120.37</v>
      </c>
      <c r="C52">
        <f t="shared" si="2"/>
        <v>0.36567296262052579</v>
      </c>
      <c r="D52">
        <f t="shared" si="0"/>
        <v>2.5602193368079708E-2</v>
      </c>
      <c r="E52">
        <f t="shared" si="1"/>
        <v>0.50234843780608529</v>
      </c>
    </row>
    <row r="53" spans="1:5" x14ac:dyDescent="0.25">
      <c r="A53">
        <v>1531</v>
      </c>
      <c r="B53">
        <v>120.13</v>
      </c>
      <c r="C53">
        <f t="shared" si="2"/>
        <v>0.3649438647470612</v>
      </c>
      <c r="D53">
        <f t="shared" si="0"/>
        <v>2.5449357530095747E-2</v>
      </c>
      <c r="E53">
        <f t="shared" si="1"/>
        <v>0.49934959925548866</v>
      </c>
    </row>
    <row r="54" spans="1:5" x14ac:dyDescent="0.25">
      <c r="A54">
        <v>1561</v>
      </c>
      <c r="B54">
        <v>119.99</v>
      </c>
      <c r="C54">
        <f t="shared" si="2"/>
        <v>0.36451855765420688</v>
      </c>
      <c r="D54">
        <f t="shared" si="0"/>
        <v>2.5360484822934962E-2</v>
      </c>
      <c r="E54">
        <f t="shared" si="1"/>
        <v>0.49760580078619499</v>
      </c>
    </row>
    <row r="55" spans="1:5" x14ac:dyDescent="0.25">
      <c r="A55">
        <v>1590</v>
      </c>
      <c r="B55">
        <v>119.68</v>
      </c>
      <c r="C55">
        <f t="shared" si="2"/>
        <v>0.36357680623431521</v>
      </c>
      <c r="D55">
        <f t="shared" si="0"/>
        <v>2.5164432070891057E-2</v>
      </c>
      <c r="E55">
        <f t="shared" si="1"/>
        <v>0.49375898999538081</v>
      </c>
    </row>
    <row r="56" spans="1:5" x14ac:dyDescent="0.25">
      <c r="A56">
        <v>1620</v>
      </c>
      <c r="B56">
        <v>119.31</v>
      </c>
      <c r="C56">
        <f t="shared" si="2"/>
        <v>0.36245278034605738</v>
      </c>
      <c r="D56">
        <f t="shared" si="0"/>
        <v>2.4931759502040074E-2</v>
      </c>
      <c r="E56">
        <f t="shared" si="1"/>
        <v>0.48919365061987452</v>
      </c>
    </row>
    <row r="57" spans="1:5" x14ac:dyDescent="0.25">
      <c r="A57">
        <v>1651</v>
      </c>
      <c r="B57">
        <v>119.03</v>
      </c>
      <c r="C57">
        <f t="shared" si="2"/>
        <v>0.36160216616034874</v>
      </c>
      <c r="D57">
        <f t="shared" si="0"/>
        <v>2.4756639498895835E-2</v>
      </c>
      <c r="E57">
        <f t="shared" si="1"/>
        <v>0.48575756767403655</v>
      </c>
    </row>
    <row r="58" spans="1:5" x14ac:dyDescent="0.25">
      <c r="A58">
        <v>1681</v>
      </c>
      <c r="B58">
        <v>118.75</v>
      </c>
      <c r="C58">
        <f t="shared" si="2"/>
        <v>0.36075155197464015</v>
      </c>
      <c r="D58">
        <f t="shared" si="0"/>
        <v>2.4582341447149644E-2</v>
      </c>
      <c r="E58">
        <f t="shared" si="1"/>
        <v>0.48233761248705209</v>
      </c>
    </row>
    <row r="59" spans="1:5" x14ac:dyDescent="0.25">
      <c r="A59">
        <v>1711</v>
      </c>
      <c r="B59">
        <v>118.61</v>
      </c>
      <c r="C59">
        <f t="shared" si="2"/>
        <v>0.36032624488178577</v>
      </c>
      <c r="D59">
        <f t="shared" si="0"/>
        <v>2.4495500048827085E-2</v>
      </c>
      <c r="E59">
        <f t="shared" si="1"/>
        <v>0.48063367094747195</v>
      </c>
    </row>
    <row r="60" spans="1:5" x14ac:dyDescent="0.25">
      <c r="A60">
        <v>1740</v>
      </c>
      <c r="B60">
        <v>118.56</v>
      </c>
      <c r="C60">
        <f t="shared" si="2"/>
        <v>0.36017434949148069</v>
      </c>
      <c r="D60">
        <f t="shared" si="0"/>
        <v>2.4464534899896362E-2</v>
      </c>
      <c r="E60">
        <f t="shared" si="1"/>
        <v>0.48002609432432314</v>
      </c>
    </row>
    <row r="61" spans="1:5" x14ac:dyDescent="0.25">
      <c r="A61">
        <v>1771</v>
      </c>
      <c r="B61">
        <v>118.05</v>
      </c>
      <c r="C61">
        <f t="shared" si="2"/>
        <v>0.35862501651036854</v>
      </c>
      <c r="D61">
        <f t="shared" si="0"/>
        <v>2.4150179666452765E-2</v>
      </c>
      <c r="E61">
        <f t="shared" si="1"/>
        <v>0.4738580344957678</v>
      </c>
    </row>
    <row r="62" spans="1:5" x14ac:dyDescent="0.25">
      <c r="A62">
        <v>1807</v>
      </c>
      <c r="B62">
        <v>120.69</v>
      </c>
      <c r="C62">
        <f t="shared" si="2"/>
        <v>0.36664509311847843</v>
      </c>
      <c r="D62">
        <f t="shared" si="0"/>
        <v>2.5806924644016554E-2</v>
      </c>
      <c r="E62">
        <f t="shared" si="1"/>
        <v>0.50636553255880079</v>
      </c>
    </row>
    <row r="63" spans="1:5" x14ac:dyDescent="0.25">
      <c r="A63">
        <v>1837</v>
      </c>
      <c r="B63">
        <v>129.69</v>
      </c>
      <c r="C63">
        <f t="shared" si="2"/>
        <v>0.39398626337339854</v>
      </c>
      <c r="D63">
        <f t="shared" si="0"/>
        <v>3.202151405523837E-2</v>
      </c>
      <c r="E63">
        <f t="shared" si="1"/>
        <v>0.62830388516205182</v>
      </c>
    </row>
    <row r="64" spans="1:5" x14ac:dyDescent="0.25">
      <c r="A64">
        <v>1868</v>
      </c>
      <c r="B64">
        <v>133.4</v>
      </c>
      <c r="C64">
        <f t="shared" si="2"/>
        <v>0.40525690133403786</v>
      </c>
      <c r="D64">
        <f t="shared" si="0"/>
        <v>3.4848964702697077E-2</v>
      </c>
      <c r="E64">
        <f t="shared" si="1"/>
        <v>0.6837821559220707</v>
      </c>
    </row>
    <row r="65" spans="1:5" x14ac:dyDescent="0.25">
      <c r="A65">
        <v>1898</v>
      </c>
      <c r="B65">
        <v>135.88</v>
      </c>
      <c r="C65">
        <f t="shared" si="2"/>
        <v>0.41279091269317136</v>
      </c>
      <c r="D65">
        <f t="shared" si="0"/>
        <v>3.6828921946476918E-2</v>
      </c>
      <c r="E65">
        <f t="shared" si="1"/>
        <v>0.7226315003526822</v>
      </c>
    </row>
    <row r="66" spans="1:5" x14ac:dyDescent="0.25">
      <c r="A66">
        <v>1928</v>
      </c>
      <c r="B66">
        <v>136.94999999999999</v>
      </c>
      <c r="C66">
        <f t="shared" si="2"/>
        <v>0.41604147404570074</v>
      </c>
      <c r="D66">
        <f t="shared" si="0"/>
        <v>3.7705829690824304E-2</v>
      </c>
      <c r="E66">
        <f t="shared" si="1"/>
        <v>0.73983757442374953</v>
      </c>
    </row>
    <row r="67" spans="1:5" x14ac:dyDescent="0.25">
      <c r="A67">
        <v>1957</v>
      </c>
      <c r="B67">
        <v>138.16</v>
      </c>
      <c r="C67">
        <f t="shared" si="2"/>
        <v>0.41971734249108444</v>
      </c>
      <c r="D67">
        <f t="shared" ref="D67:D130" si="3">4/3*PI()*(C67/2)^3</f>
        <v>3.8714117647105258E-2</v>
      </c>
      <c r="E67">
        <f t="shared" ref="E67:E130" si="4">D67/$D$2</f>
        <v>0.75962149966852699</v>
      </c>
    </row>
    <row r="68" spans="1:5" x14ac:dyDescent="0.25">
      <c r="A68">
        <v>1987</v>
      </c>
      <c r="B68">
        <v>138.93</v>
      </c>
      <c r="C68">
        <f t="shared" ref="C68:C131" si="5">B68/$B$2*$C$2</f>
        <v>0.42205653150178324</v>
      </c>
      <c r="D68">
        <f t="shared" si="3"/>
        <v>3.9365022041528294E-2</v>
      </c>
      <c r="E68">
        <f t="shared" si="4"/>
        <v>0.77239309314095195</v>
      </c>
    </row>
    <row r="69" spans="1:5" x14ac:dyDescent="0.25">
      <c r="A69">
        <v>2018</v>
      </c>
      <c r="B69">
        <v>139.63</v>
      </c>
      <c r="C69">
        <f t="shared" si="5"/>
        <v>0.42418306696605473</v>
      </c>
      <c r="D69">
        <f t="shared" si="3"/>
        <v>3.9963048111719891E-2</v>
      </c>
      <c r="E69">
        <f t="shared" si="4"/>
        <v>0.78412714490007251</v>
      </c>
    </row>
    <row r="70" spans="1:5" x14ac:dyDescent="0.25">
      <c r="A70">
        <v>2048</v>
      </c>
      <c r="B70">
        <v>140.22999999999999</v>
      </c>
      <c r="C70">
        <f t="shared" si="5"/>
        <v>0.42600581164971607</v>
      </c>
      <c r="D70">
        <f t="shared" si="3"/>
        <v>4.0480437158732091E-2</v>
      </c>
      <c r="E70">
        <f t="shared" si="4"/>
        <v>0.79427899305495009</v>
      </c>
    </row>
    <row r="71" spans="1:5" x14ac:dyDescent="0.25">
      <c r="A71">
        <v>2078</v>
      </c>
      <c r="B71">
        <v>140.91</v>
      </c>
      <c r="C71">
        <f t="shared" si="5"/>
        <v>0.42807158895786562</v>
      </c>
      <c r="D71">
        <f t="shared" si="3"/>
        <v>4.1072187743550342E-2</v>
      </c>
      <c r="E71">
        <f t="shared" si="4"/>
        <v>0.80588991160323775</v>
      </c>
    </row>
    <row r="72" spans="1:5" x14ac:dyDescent="0.25">
      <c r="A72">
        <v>2107</v>
      </c>
      <c r="B72">
        <v>141.30000000000001</v>
      </c>
      <c r="C72">
        <f t="shared" si="5"/>
        <v>0.42925637300224551</v>
      </c>
      <c r="D72">
        <f t="shared" si="3"/>
        <v>4.1414161938773335E-2</v>
      </c>
      <c r="E72">
        <f t="shared" si="4"/>
        <v>0.81259989149716549</v>
      </c>
    </row>
    <row r="73" spans="1:5" x14ac:dyDescent="0.25">
      <c r="A73">
        <v>2138</v>
      </c>
      <c r="B73">
        <v>142.02000000000001</v>
      </c>
      <c r="C73">
        <f t="shared" si="5"/>
        <v>0.43144366662263911</v>
      </c>
      <c r="D73">
        <f t="shared" si="3"/>
        <v>4.2050476047544534E-2</v>
      </c>
      <c r="E73">
        <f t="shared" si="4"/>
        <v>0.82508520452873246</v>
      </c>
    </row>
    <row r="74" spans="1:5" x14ac:dyDescent="0.25">
      <c r="A74">
        <v>2168</v>
      </c>
      <c r="B74">
        <v>142.13999999999999</v>
      </c>
      <c r="C74">
        <f t="shared" si="5"/>
        <v>0.43180821555937127</v>
      </c>
      <c r="D74">
        <f t="shared" si="3"/>
        <v>4.2157157965577473E-2</v>
      </c>
      <c r="E74">
        <f t="shared" si="4"/>
        <v>0.82717844295153187</v>
      </c>
    </row>
    <row r="75" spans="1:5" x14ac:dyDescent="0.25">
      <c r="A75">
        <v>2198</v>
      </c>
      <c r="B75">
        <v>142.38999999999999</v>
      </c>
      <c r="C75">
        <f t="shared" si="5"/>
        <v>0.43256769251089688</v>
      </c>
      <c r="D75">
        <f t="shared" si="3"/>
        <v>4.2379991168838234E-2</v>
      </c>
      <c r="E75">
        <f t="shared" si="4"/>
        <v>0.83155072113645223</v>
      </c>
    </row>
    <row r="76" spans="1:5" x14ac:dyDescent="0.25">
      <c r="A76">
        <v>2228</v>
      </c>
      <c r="B76">
        <v>142.88</v>
      </c>
      <c r="C76">
        <f t="shared" si="5"/>
        <v>0.43405626733588698</v>
      </c>
      <c r="D76">
        <f t="shared" si="3"/>
        <v>4.2819019317789232E-2</v>
      </c>
      <c r="E76">
        <f t="shared" si="4"/>
        <v>0.84016502623163225</v>
      </c>
    </row>
    <row r="77" spans="1:5" x14ac:dyDescent="0.25">
      <c r="A77">
        <v>2257</v>
      </c>
      <c r="B77">
        <v>143.1</v>
      </c>
      <c r="C77">
        <f t="shared" si="5"/>
        <v>0.43472460705322946</v>
      </c>
      <c r="D77">
        <f t="shared" si="3"/>
        <v>4.3017116247887573E-2</v>
      </c>
      <c r="E77">
        <f t="shared" si="4"/>
        <v>0.84405194646297277</v>
      </c>
    </row>
    <row r="78" spans="1:5" x14ac:dyDescent="0.25">
      <c r="A78">
        <v>2288</v>
      </c>
      <c r="B78">
        <v>143.54</v>
      </c>
      <c r="C78">
        <f t="shared" si="5"/>
        <v>0.43606128648791442</v>
      </c>
      <c r="D78">
        <f t="shared" si="3"/>
        <v>4.3415141167322549E-2</v>
      </c>
      <c r="E78">
        <f t="shared" si="4"/>
        <v>0.85186171469694538</v>
      </c>
    </row>
    <row r="79" spans="1:5" x14ac:dyDescent="0.25">
      <c r="A79">
        <v>2318</v>
      </c>
      <c r="B79">
        <v>143.9</v>
      </c>
      <c r="C79">
        <f t="shared" si="5"/>
        <v>0.43715493329811128</v>
      </c>
      <c r="D79">
        <f t="shared" si="3"/>
        <v>4.3742618158465293E-2</v>
      </c>
      <c r="E79">
        <f t="shared" si="4"/>
        <v>0.85828724053189587</v>
      </c>
    </row>
    <row r="80" spans="1:5" x14ac:dyDescent="0.25">
      <c r="A80">
        <v>2348</v>
      </c>
      <c r="B80">
        <v>144.03</v>
      </c>
      <c r="C80">
        <f t="shared" si="5"/>
        <v>0.43754986131290458</v>
      </c>
      <c r="D80">
        <f t="shared" si="3"/>
        <v>4.3861277209696931E-2</v>
      </c>
      <c r="E80">
        <f t="shared" si="4"/>
        <v>0.86061548593496684</v>
      </c>
    </row>
    <row r="81" spans="1:5" x14ac:dyDescent="0.25">
      <c r="A81">
        <v>2378</v>
      </c>
      <c r="B81">
        <v>144.27000000000001</v>
      </c>
      <c r="C81">
        <f t="shared" si="5"/>
        <v>0.43827895918636917</v>
      </c>
      <c r="D81">
        <f t="shared" si="3"/>
        <v>4.4080903477761037E-2</v>
      </c>
      <c r="E81">
        <f t="shared" si="4"/>
        <v>0.86492483986714752</v>
      </c>
    </row>
    <row r="82" spans="1:5" x14ac:dyDescent="0.25">
      <c r="A82">
        <v>2407</v>
      </c>
      <c r="B82">
        <v>144.54</v>
      </c>
      <c r="C82">
        <f t="shared" si="5"/>
        <v>0.43909919429401667</v>
      </c>
      <c r="D82">
        <f t="shared" si="3"/>
        <v>4.4328857980310096E-2</v>
      </c>
      <c r="E82">
        <f t="shared" si="4"/>
        <v>0.86979003072059224</v>
      </c>
    </row>
    <row r="83" spans="1:5" x14ac:dyDescent="0.25">
      <c r="A83">
        <v>2437</v>
      </c>
      <c r="B83">
        <v>144.86000000000001</v>
      </c>
      <c r="C83">
        <f t="shared" si="5"/>
        <v>0.44007132479196942</v>
      </c>
      <c r="D83">
        <f t="shared" si="3"/>
        <v>4.4623931926024735E-2</v>
      </c>
      <c r="E83">
        <f t="shared" si="4"/>
        <v>0.87557976652705005</v>
      </c>
    </row>
    <row r="84" spans="1:5" x14ac:dyDescent="0.25">
      <c r="A84">
        <v>2468</v>
      </c>
      <c r="B84">
        <v>144.97</v>
      </c>
      <c r="C84">
        <f t="shared" si="5"/>
        <v>0.44040549465064066</v>
      </c>
      <c r="D84">
        <f t="shared" si="3"/>
        <v>4.4725665203210398E-2</v>
      </c>
      <c r="E84">
        <f t="shared" si="4"/>
        <v>0.87757590615979064</v>
      </c>
    </row>
    <row r="85" spans="1:5" x14ac:dyDescent="0.25">
      <c r="A85">
        <v>2498</v>
      </c>
      <c r="B85">
        <v>145.08000000000001</v>
      </c>
      <c r="C85">
        <f t="shared" si="5"/>
        <v>0.44073966450931196</v>
      </c>
      <c r="D85">
        <f t="shared" si="3"/>
        <v>4.4827552983479617E-2</v>
      </c>
      <c r="E85">
        <f t="shared" si="4"/>
        <v>0.87957507734461515</v>
      </c>
    </row>
    <row r="86" spans="1:5" x14ac:dyDescent="0.25">
      <c r="A86">
        <v>2528</v>
      </c>
      <c r="B86">
        <v>145.1</v>
      </c>
      <c r="C86">
        <f t="shared" si="5"/>
        <v>0.4408004226654339</v>
      </c>
      <c r="D86">
        <f t="shared" si="3"/>
        <v>4.4846094643102706E-2</v>
      </c>
      <c r="E86">
        <f t="shared" si="4"/>
        <v>0.87993888889826133</v>
      </c>
    </row>
    <row r="87" spans="1:5" x14ac:dyDescent="0.25">
      <c r="A87">
        <v>2557</v>
      </c>
      <c r="B87">
        <v>145.41</v>
      </c>
      <c r="C87">
        <f t="shared" si="5"/>
        <v>0.44174217408532562</v>
      </c>
      <c r="D87">
        <f t="shared" si="3"/>
        <v>4.5134144515123382E-2</v>
      </c>
      <c r="E87">
        <f t="shared" si="4"/>
        <v>0.88559080321433081</v>
      </c>
    </row>
    <row r="88" spans="1:5" x14ac:dyDescent="0.25">
      <c r="A88">
        <v>2588</v>
      </c>
      <c r="B88">
        <v>145.59</v>
      </c>
      <c r="C88">
        <f t="shared" si="5"/>
        <v>0.44228899749042405</v>
      </c>
      <c r="D88">
        <f t="shared" si="3"/>
        <v>4.5301963926572625E-2</v>
      </c>
      <c r="E88">
        <f t="shared" si="4"/>
        <v>0.88888363902581924</v>
      </c>
    </row>
    <row r="89" spans="1:5" x14ac:dyDescent="0.25">
      <c r="A89">
        <v>2618</v>
      </c>
      <c r="B89">
        <v>145.91</v>
      </c>
      <c r="C89">
        <f t="shared" si="5"/>
        <v>0.44326112798837675</v>
      </c>
      <c r="D89">
        <f t="shared" si="3"/>
        <v>4.5601335752477566E-2</v>
      </c>
      <c r="E89">
        <f t="shared" si="4"/>
        <v>0.89475770484917971</v>
      </c>
    </row>
    <row r="90" spans="1:5" x14ac:dyDescent="0.25">
      <c r="A90">
        <v>2648</v>
      </c>
      <c r="B90">
        <v>145.81</v>
      </c>
      <c r="C90">
        <f t="shared" si="5"/>
        <v>0.44295733720776659</v>
      </c>
      <c r="D90">
        <f t="shared" si="3"/>
        <v>4.5507640824436153E-2</v>
      </c>
      <c r="E90">
        <f t="shared" si="4"/>
        <v>0.8929192881145166</v>
      </c>
    </row>
    <row r="91" spans="1:5" x14ac:dyDescent="0.25">
      <c r="A91">
        <v>2678</v>
      </c>
      <c r="B91">
        <v>146.01</v>
      </c>
      <c r="C91">
        <f t="shared" si="5"/>
        <v>0.44356491876898696</v>
      </c>
      <c r="D91">
        <f t="shared" si="3"/>
        <v>4.5695159196962813E-2</v>
      </c>
      <c r="E91">
        <f t="shared" si="4"/>
        <v>0.89659864324414995</v>
      </c>
    </row>
    <row r="92" spans="1:5" x14ac:dyDescent="0.25">
      <c r="A92">
        <v>2707</v>
      </c>
      <c r="B92">
        <v>146.35</v>
      </c>
      <c r="C92">
        <f t="shared" si="5"/>
        <v>0.44459780742306171</v>
      </c>
      <c r="D92">
        <f t="shared" si="3"/>
        <v>4.6015121397111482E-2</v>
      </c>
      <c r="E92">
        <f t="shared" si="4"/>
        <v>0.90287671907503086</v>
      </c>
    </row>
    <row r="93" spans="1:5" x14ac:dyDescent="0.25">
      <c r="A93">
        <v>2738</v>
      </c>
      <c r="B93">
        <v>146.38999999999999</v>
      </c>
      <c r="C93">
        <f t="shared" si="5"/>
        <v>0.44471932373530582</v>
      </c>
      <c r="D93">
        <f t="shared" si="3"/>
        <v>4.6052861908987774E-2</v>
      </c>
      <c r="E93">
        <f t="shared" si="4"/>
        <v>0.90361723715918441</v>
      </c>
    </row>
    <row r="94" spans="1:5" x14ac:dyDescent="0.25">
      <c r="A94">
        <v>2768</v>
      </c>
      <c r="B94">
        <v>146.47</v>
      </c>
      <c r="C94">
        <f t="shared" si="5"/>
        <v>0.44496235635979403</v>
      </c>
      <c r="D94">
        <f t="shared" si="3"/>
        <v>4.6128404829205098E-2</v>
      </c>
      <c r="E94">
        <f t="shared" si="4"/>
        <v>0.90509948781688765</v>
      </c>
    </row>
    <row r="95" spans="1:5" x14ac:dyDescent="0.25">
      <c r="A95">
        <v>2798</v>
      </c>
      <c r="B95">
        <v>146.66</v>
      </c>
      <c r="C95">
        <f t="shared" si="5"/>
        <v>0.44553955884295343</v>
      </c>
      <c r="D95">
        <f t="shared" si="3"/>
        <v>4.6308150257408538E-2</v>
      </c>
      <c r="E95">
        <f t="shared" si="4"/>
        <v>0.90862632763731344</v>
      </c>
    </row>
    <row r="96" spans="1:5" x14ac:dyDescent="0.25">
      <c r="A96">
        <v>2828</v>
      </c>
      <c r="B96">
        <v>146.66</v>
      </c>
      <c r="C96">
        <f t="shared" si="5"/>
        <v>0.44553955884295343</v>
      </c>
      <c r="D96">
        <f t="shared" si="3"/>
        <v>4.6308150257408538E-2</v>
      </c>
      <c r="E96">
        <f t="shared" si="4"/>
        <v>0.90862632763731344</v>
      </c>
    </row>
    <row r="97" spans="1:5" x14ac:dyDescent="0.25">
      <c r="A97">
        <v>2857</v>
      </c>
      <c r="B97">
        <v>146.41999999999999</v>
      </c>
      <c r="C97">
        <f t="shared" si="5"/>
        <v>0.44481046096948884</v>
      </c>
      <c r="D97">
        <f t="shared" si="3"/>
        <v>4.6081180831205264E-2</v>
      </c>
      <c r="E97">
        <f t="shared" si="4"/>
        <v>0.90417289136161083</v>
      </c>
    </row>
    <row r="98" spans="1:5" x14ac:dyDescent="0.25">
      <c r="A98">
        <v>2888</v>
      </c>
      <c r="B98">
        <v>146.94999999999999</v>
      </c>
      <c r="C98">
        <f t="shared" si="5"/>
        <v>0.44642055210672305</v>
      </c>
      <c r="D98">
        <f t="shared" si="3"/>
        <v>4.6583397819091189E-2</v>
      </c>
      <c r="E98">
        <f t="shared" si="4"/>
        <v>0.9140270439210052</v>
      </c>
    </row>
    <row r="99" spans="1:5" x14ac:dyDescent="0.25">
      <c r="A99">
        <v>2918</v>
      </c>
      <c r="B99">
        <v>146.94</v>
      </c>
      <c r="C99">
        <f t="shared" si="5"/>
        <v>0.44639017302866202</v>
      </c>
      <c r="D99">
        <f t="shared" si="3"/>
        <v>4.657388841564631E-2</v>
      </c>
      <c r="E99">
        <f t="shared" si="4"/>
        <v>0.91384045701822214</v>
      </c>
    </row>
    <row r="100" spans="1:5" x14ac:dyDescent="0.25">
      <c r="A100">
        <v>2948</v>
      </c>
      <c r="B100">
        <v>147</v>
      </c>
      <c r="C100">
        <f t="shared" si="5"/>
        <v>0.44657244749702818</v>
      </c>
      <c r="D100">
        <f t="shared" si="3"/>
        <v>4.6630964252947354E-2</v>
      </c>
      <c r="E100">
        <f t="shared" si="4"/>
        <v>0.91496035941456921</v>
      </c>
    </row>
    <row r="101" spans="1:5" x14ac:dyDescent="0.25">
      <c r="A101">
        <v>2977</v>
      </c>
      <c r="B101">
        <v>146.77000000000001</v>
      </c>
      <c r="C101">
        <f t="shared" si="5"/>
        <v>0.44587372870162467</v>
      </c>
      <c r="D101">
        <f t="shared" si="3"/>
        <v>4.6412426503410861E-2</v>
      </c>
      <c r="E101">
        <f t="shared" si="4"/>
        <v>0.91067236363612203</v>
      </c>
    </row>
    <row r="102" spans="1:5" x14ac:dyDescent="0.25">
      <c r="A102">
        <v>3007</v>
      </c>
      <c r="B102">
        <v>147.08000000000001</v>
      </c>
      <c r="C102">
        <f t="shared" si="5"/>
        <v>0.4468154801215164</v>
      </c>
      <c r="D102">
        <f t="shared" si="3"/>
        <v>4.6707137879481359E-2</v>
      </c>
      <c r="E102">
        <f t="shared" si="4"/>
        <v>0.91645498535310654</v>
      </c>
    </row>
    <row r="103" spans="1:5" x14ac:dyDescent="0.25">
      <c r="A103">
        <v>3038</v>
      </c>
      <c r="B103">
        <v>147.22</v>
      </c>
      <c r="C103">
        <f t="shared" si="5"/>
        <v>0.44724078721437066</v>
      </c>
      <c r="D103">
        <f t="shared" si="3"/>
        <v>4.6840641255379761E-2</v>
      </c>
      <c r="E103">
        <f t="shared" si="4"/>
        <v>0.9190744957739605</v>
      </c>
    </row>
    <row r="104" spans="1:5" x14ac:dyDescent="0.25">
      <c r="A104">
        <v>3068</v>
      </c>
      <c r="B104">
        <v>147.05000000000001</v>
      </c>
      <c r="C104">
        <f t="shared" si="5"/>
        <v>0.44672434288733337</v>
      </c>
      <c r="D104">
        <f t="shared" si="3"/>
        <v>4.6678563055930468E-2</v>
      </c>
      <c r="E104">
        <f t="shared" si="4"/>
        <v>0.91589431003263688</v>
      </c>
    </row>
    <row r="105" spans="1:5" x14ac:dyDescent="0.25">
      <c r="A105">
        <v>3098</v>
      </c>
      <c r="B105">
        <v>147</v>
      </c>
      <c r="C105">
        <f t="shared" si="5"/>
        <v>0.44657244749702818</v>
      </c>
      <c r="D105">
        <f t="shared" si="3"/>
        <v>4.6630964252947354E-2</v>
      </c>
      <c r="E105">
        <f t="shared" si="4"/>
        <v>0.91496035941456921</v>
      </c>
    </row>
    <row r="106" spans="1:5" x14ac:dyDescent="0.25">
      <c r="A106">
        <v>3127</v>
      </c>
      <c r="B106">
        <v>147.31</v>
      </c>
      <c r="C106">
        <f t="shared" si="5"/>
        <v>0.44751419891691985</v>
      </c>
      <c r="D106">
        <f t="shared" si="3"/>
        <v>4.6926599047719869E-2</v>
      </c>
      <c r="E106">
        <f t="shared" si="4"/>
        <v>0.9207610998112985</v>
      </c>
    </row>
    <row r="107" spans="1:5" x14ac:dyDescent="0.25">
      <c r="A107">
        <v>3158</v>
      </c>
      <c r="B107">
        <v>147.49</v>
      </c>
      <c r="C107">
        <f t="shared" si="5"/>
        <v>0.44806102232201833</v>
      </c>
      <c r="D107">
        <f t="shared" si="3"/>
        <v>4.7098829988024699E-2</v>
      </c>
      <c r="E107">
        <f t="shared" si="4"/>
        <v>0.92414049557478317</v>
      </c>
    </row>
    <row r="108" spans="1:5" x14ac:dyDescent="0.25">
      <c r="A108">
        <v>3188</v>
      </c>
      <c r="B108">
        <v>147.47</v>
      </c>
      <c r="C108">
        <f t="shared" si="5"/>
        <v>0.44800026416589622</v>
      </c>
      <c r="D108">
        <f t="shared" si="3"/>
        <v>4.707967244097945E-2</v>
      </c>
      <c r="E108">
        <f t="shared" si="4"/>
        <v>0.92376459950634804</v>
      </c>
    </row>
    <row r="109" spans="1:5" x14ac:dyDescent="0.25">
      <c r="A109">
        <v>3218</v>
      </c>
      <c r="B109">
        <v>147.58000000000001</v>
      </c>
      <c r="C109">
        <f t="shared" si="5"/>
        <v>0.44833443402456752</v>
      </c>
      <c r="D109">
        <f t="shared" si="3"/>
        <v>4.7185103264408924E-2</v>
      </c>
      <c r="E109">
        <f t="shared" si="4"/>
        <v>0.92583328982068802</v>
      </c>
    </row>
    <row r="110" spans="1:5" x14ac:dyDescent="0.25">
      <c r="A110">
        <v>3248</v>
      </c>
      <c r="B110">
        <v>147.84</v>
      </c>
      <c r="C110">
        <f t="shared" si="5"/>
        <v>0.44912429005415405</v>
      </c>
      <c r="D110">
        <f t="shared" si="3"/>
        <v>4.7434928843582753E-2</v>
      </c>
      <c r="E110">
        <f t="shared" si="4"/>
        <v>0.93073519363875867</v>
      </c>
    </row>
    <row r="111" spans="1:5" x14ac:dyDescent="0.25">
      <c r="A111">
        <v>3277</v>
      </c>
      <c r="B111">
        <v>148.08000000000001</v>
      </c>
      <c r="C111">
        <f t="shared" si="5"/>
        <v>0.44985338792761864</v>
      </c>
      <c r="D111">
        <f t="shared" si="3"/>
        <v>4.7666318333521598E-2</v>
      </c>
      <c r="E111">
        <f t="shared" si="4"/>
        <v>0.93527535733193856</v>
      </c>
    </row>
    <row r="112" spans="1:5" x14ac:dyDescent="0.25">
      <c r="A112">
        <v>3308</v>
      </c>
      <c r="B112">
        <v>147.87</v>
      </c>
      <c r="C112">
        <f t="shared" si="5"/>
        <v>0.44921542728833719</v>
      </c>
      <c r="D112">
        <f t="shared" si="3"/>
        <v>4.7463811486697018E-2</v>
      </c>
      <c r="E112">
        <f t="shared" si="4"/>
        <v>0.93130190878068286</v>
      </c>
    </row>
    <row r="113" spans="1:5" x14ac:dyDescent="0.25">
      <c r="A113">
        <v>3338</v>
      </c>
      <c r="B113">
        <v>147.82</v>
      </c>
      <c r="C113">
        <f t="shared" si="5"/>
        <v>0.449063531898032</v>
      </c>
      <c r="D113">
        <f t="shared" si="3"/>
        <v>4.7415680259138726E-2</v>
      </c>
      <c r="E113">
        <f t="shared" si="4"/>
        <v>0.93035751129778044</v>
      </c>
    </row>
    <row r="114" spans="1:5" x14ac:dyDescent="0.25">
      <c r="A114">
        <v>3368</v>
      </c>
      <c r="B114">
        <v>147.97999999999999</v>
      </c>
      <c r="C114">
        <f t="shared" si="5"/>
        <v>0.44954959714700837</v>
      </c>
      <c r="D114">
        <f t="shared" si="3"/>
        <v>4.7569814816488705E-2</v>
      </c>
      <c r="E114">
        <f t="shared" si="4"/>
        <v>0.93338183241681516</v>
      </c>
    </row>
    <row r="115" spans="1:5" x14ac:dyDescent="0.25">
      <c r="A115">
        <v>3398</v>
      </c>
      <c r="B115">
        <v>148.08000000000001</v>
      </c>
      <c r="C115">
        <f t="shared" si="5"/>
        <v>0.44985338792761864</v>
      </c>
      <c r="D115">
        <f t="shared" si="3"/>
        <v>4.7666318333521598E-2</v>
      </c>
      <c r="E115">
        <f t="shared" si="4"/>
        <v>0.93527535733193856</v>
      </c>
    </row>
    <row r="116" spans="1:5" x14ac:dyDescent="0.25">
      <c r="A116">
        <v>3427</v>
      </c>
      <c r="B116">
        <v>148.24</v>
      </c>
      <c r="C116">
        <f t="shared" si="5"/>
        <v>0.45033945317659502</v>
      </c>
      <c r="D116">
        <f t="shared" si="3"/>
        <v>4.7820995287163652E-2</v>
      </c>
      <c r="E116">
        <f t="shared" si="4"/>
        <v>0.93831032097390399</v>
      </c>
    </row>
    <row r="117" spans="1:5" x14ac:dyDescent="0.25">
      <c r="A117">
        <v>3458</v>
      </c>
      <c r="B117">
        <v>148.28</v>
      </c>
      <c r="C117">
        <f t="shared" si="5"/>
        <v>0.45046096948883907</v>
      </c>
      <c r="D117">
        <f t="shared" si="3"/>
        <v>4.7859716738957669E-2</v>
      </c>
      <c r="E117">
        <f t="shared" si="4"/>
        <v>0.93907008637910405</v>
      </c>
    </row>
    <row r="118" spans="1:5" x14ac:dyDescent="0.25">
      <c r="A118">
        <v>3488</v>
      </c>
      <c r="B118">
        <v>148.29</v>
      </c>
      <c r="C118">
        <f t="shared" si="5"/>
        <v>0.45049134856690004</v>
      </c>
      <c r="D118">
        <f t="shared" si="3"/>
        <v>4.7869400366784026E-2</v>
      </c>
      <c r="E118">
        <f t="shared" si="4"/>
        <v>0.93926009179156722</v>
      </c>
    </row>
    <row r="119" spans="1:5" x14ac:dyDescent="0.25">
      <c r="A119">
        <v>3518</v>
      </c>
      <c r="B119">
        <v>148.24</v>
      </c>
      <c r="C119">
        <f t="shared" si="5"/>
        <v>0.45033945317659502</v>
      </c>
      <c r="D119">
        <f t="shared" si="3"/>
        <v>4.7820995287163652E-2</v>
      </c>
      <c r="E119">
        <f t="shared" si="4"/>
        <v>0.93831032097390399</v>
      </c>
    </row>
    <row r="120" spans="1:5" x14ac:dyDescent="0.25">
      <c r="A120">
        <v>3547</v>
      </c>
      <c r="B120">
        <v>148.26</v>
      </c>
      <c r="C120">
        <f t="shared" si="5"/>
        <v>0.45040021133271702</v>
      </c>
      <c r="D120">
        <f t="shared" si="3"/>
        <v>4.7840353401334523E-2</v>
      </c>
      <c r="E120">
        <f t="shared" si="4"/>
        <v>0.9386901524310296</v>
      </c>
    </row>
    <row r="121" spans="1:5" x14ac:dyDescent="0.25">
      <c r="A121">
        <v>3578</v>
      </c>
      <c r="B121">
        <v>148.37</v>
      </c>
      <c r="C121">
        <f t="shared" si="5"/>
        <v>0.45073438119138826</v>
      </c>
      <c r="D121">
        <f t="shared" si="3"/>
        <v>4.7946916417376452E-2</v>
      </c>
      <c r="E121">
        <f t="shared" si="4"/>
        <v>0.94078105784163046</v>
      </c>
    </row>
    <row r="122" spans="1:5" x14ac:dyDescent="0.25">
      <c r="A122">
        <v>3609</v>
      </c>
      <c r="B122">
        <v>149.15</v>
      </c>
      <c r="C122">
        <f t="shared" si="5"/>
        <v>0.45310394928014802</v>
      </c>
      <c r="D122">
        <f t="shared" si="3"/>
        <v>4.870708791804635E-2</v>
      </c>
      <c r="E122">
        <f t="shared" si="4"/>
        <v>0.95569661450258203</v>
      </c>
    </row>
    <row r="123" spans="1:5" x14ac:dyDescent="0.25">
      <c r="A123">
        <v>3639</v>
      </c>
      <c r="B123">
        <v>146.33000000000001</v>
      </c>
      <c r="C123">
        <f t="shared" si="5"/>
        <v>0.44453704926693977</v>
      </c>
      <c r="D123">
        <f t="shared" si="3"/>
        <v>4.5996258875765236E-2</v>
      </c>
      <c r="E123">
        <f t="shared" si="4"/>
        <v>0.90250661179573877</v>
      </c>
    </row>
    <row r="124" spans="1:5" x14ac:dyDescent="0.25">
      <c r="A124">
        <v>3669</v>
      </c>
      <c r="B124">
        <v>144.03</v>
      </c>
      <c r="C124">
        <f t="shared" si="5"/>
        <v>0.43754986131290458</v>
      </c>
      <c r="D124">
        <f t="shared" si="3"/>
        <v>4.3861277209696931E-2</v>
      </c>
      <c r="E124">
        <f t="shared" si="4"/>
        <v>0.86061548593496684</v>
      </c>
    </row>
    <row r="125" spans="1:5" x14ac:dyDescent="0.25">
      <c r="A125">
        <v>3700</v>
      </c>
      <c r="B125">
        <v>141.86000000000001</v>
      </c>
      <c r="C125">
        <f t="shared" si="5"/>
        <v>0.43095760137366279</v>
      </c>
      <c r="D125">
        <f t="shared" si="3"/>
        <v>4.1908513665820914E-2</v>
      </c>
      <c r="E125">
        <f t="shared" si="4"/>
        <v>0.82229971737687757</v>
      </c>
    </row>
    <row r="126" spans="1:5" x14ac:dyDescent="0.25">
      <c r="A126">
        <v>3730</v>
      </c>
      <c r="B126">
        <v>140.22999999999999</v>
      </c>
      <c r="C126">
        <f t="shared" si="5"/>
        <v>0.42600581164971607</v>
      </c>
      <c r="D126">
        <f t="shared" si="3"/>
        <v>4.0480437158732091E-2</v>
      </c>
      <c r="E126">
        <f t="shared" si="4"/>
        <v>0.79427899305495009</v>
      </c>
    </row>
    <row r="127" spans="1:5" x14ac:dyDescent="0.25">
      <c r="A127">
        <v>3759</v>
      </c>
      <c r="B127">
        <v>139</v>
      </c>
      <c r="C127">
        <f t="shared" si="5"/>
        <v>0.42226918504821032</v>
      </c>
      <c r="D127">
        <f t="shared" si="3"/>
        <v>3.9424554327494636E-2</v>
      </c>
      <c r="E127">
        <f t="shared" si="4"/>
        <v>0.77356119426511205</v>
      </c>
    </row>
    <row r="128" spans="1:5" x14ac:dyDescent="0.25">
      <c r="A128">
        <v>3789</v>
      </c>
      <c r="B128">
        <v>137.79</v>
      </c>
      <c r="C128">
        <f t="shared" si="5"/>
        <v>0.41859331660282662</v>
      </c>
      <c r="D128">
        <f t="shared" si="3"/>
        <v>3.8403914330874471E-2</v>
      </c>
      <c r="E128">
        <f t="shared" si="4"/>
        <v>0.7535349058728138</v>
      </c>
    </row>
    <row r="129" spans="1:5" x14ac:dyDescent="0.25">
      <c r="A129">
        <v>3820</v>
      </c>
      <c r="B129">
        <v>136.37</v>
      </c>
      <c r="C129">
        <f t="shared" si="5"/>
        <v>0.41427948751816146</v>
      </c>
      <c r="D129">
        <f t="shared" si="3"/>
        <v>3.7228789330078109E-2</v>
      </c>
      <c r="E129">
        <f t="shared" si="4"/>
        <v>0.73047742013751238</v>
      </c>
    </row>
    <row r="130" spans="1:5" x14ac:dyDescent="0.25">
      <c r="A130">
        <v>3850</v>
      </c>
      <c r="B130">
        <v>135.44</v>
      </c>
      <c r="C130">
        <f t="shared" si="5"/>
        <v>0.41145423325848635</v>
      </c>
      <c r="D130">
        <f t="shared" si="3"/>
        <v>3.6472306353121223E-2</v>
      </c>
      <c r="E130">
        <f t="shared" si="4"/>
        <v>0.71563423712433405</v>
      </c>
    </row>
    <row r="131" spans="1:5" x14ac:dyDescent="0.25">
      <c r="A131">
        <v>3880</v>
      </c>
      <c r="B131">
        <v>134.43</v>
      </c>
      <c r="C131">
        <f t="shared" si="5"/>
        <v>0.40838594637432313</v>
      </c>
      <c r="D131">
        <f t="shared" ref="D131:D194" si="6">4/3*PI()*(C131/2)^3</f>
        <v>3.5662434557228423E-2</v>
      </c>
      <c r="E131">
        <f t="shared" ref="E131:E194" si="7">D131/$D$2</f>
        <v>0.69974349582569229</v>
      </c>
    </row>
    <row r="132" spans="1:5" x14ac:dyDescent="0.25">
      <c r="A132">
        <v>3909</v>
      </c>
      <c r="B132">
        <v>133.25</v>
      </c>
      <c r="C132">
        <f t="shared" ref="C132:C195" si="8">B132/$B$2*$C$2</f>
        <v>0.40480121516312251</v>
      </c>
      <c r="D132">
        <f t="shared" si="6"/>
        <v>3.4731540360464573E-2</v>
      </c>
      <c r="E132">
        <f t="shared" si="7"/>
        <v>0.68147813712052341</v>
      </c>
    </row>
    <row r="133" spans="1:5" x14ac:dyDescent="0.25">
      <c r="A133">
        <v>3939</v>
      </c>
      <c r="B133">
        <v>132.36000000000001</v>
      </c>
      <c r="C133">
        <f t="shared" si="8"/>
        <v>0.40209747721569156</v>
      </c>
      <c r="D133">
        <f t="shared" si="6"/>
        <v>3.4040244222084008E-2</v>
      </c>
      <c r="E133">
        <f t="shared" si="7"/>
        <v>0.66791400493137165</v>
      </c>
    </row>
    <row r="134" spans="1:5" x14ac:dyDescent="0.25">
      <c r="A134">
        <v>3969</v>
      </c>
      <c r="B134">
        <v>131.88999999999999</v>
      </c>
      <c r="C134">
        <f t="shared" si="8"/>
        <v>0.4006696605468234</v>
      </c>
      <c r="D134">
        <f t="shared" si="6"/>
        <v>3.3678907614334279E-2</v>
      </c>
      <c r="E134">
        <f t="shared" si="7"/>
        <v>0.66082410924096813</v>
      </c>
    </row>
    <row r="135" spans="1:5" x14ac:dyDescent="0.25">
      <c r="A135">
        <v>4000</v>
      </c>
      <c r="B135">
        <v>131.13999999999999</v>
      </c>
      <c r="C135">
        <f t="shared" si="8"/>
        <v>0.39839122969224672</v>
      </c>
      <c r="D135">
        <f t="shared" si="6"/>
        <v>3.3107617557275128E-2</v>
      </c>
      <c r="E135">
        <f t="shared" si="7"/>
        <v>0.64961465294275811</v>
      </c>
    </row>
    <row r="136" spans="1:5" x14ac:dyDescent="0.25">
      <c r="A136">
        <v>4030</v>
      </c>
      <c r="B136">
        <v>130.44999999999999</v>
      </c>
      <c r="C136">
        <f t="shared" si="8"/>
        <v>0.39629507330603619</v>
      </c>
      <c r="D136">
        <f t="shared" si="6"/>
        <v>3.2587769974530265E-2</v>
      </c>
      <c r="E136">
        <f t="shared" si="7"/>
        <v>0.63941456510908279</v>
      </c>
    </row>
    <row r="137" spans="1:5" x14ac:dyDescent="0.25">
      <c r="A137">
        <v>4060</v>
      </c>
      <c r="B137">
        <v>129.69</v>
      </c>
      <c r="C137">
        <f t="shared" si="8"/>
        <v>0.39398626337339854</v>
      </c>
      <c r="D137">
        <f t="shared" si="6"/>
        <v>3.202151405523837E-2</v>
      </c>
      <c r="E137">
        <f t="shared" si="7"/>
        <v>0.62830388516205182</v>
      </c>
    </row>
    <row r="138" spans="1:5" x14ac:dyDescent="0.25">
      <c r="A138">
        <v>4089</v>
      </c>
      <c r="B138">
        <v>129.22</v>
      </c>
      <c r="C138">
        <f t="shared" si="8"/>
        <v>0.39255844670453049</v>
      </c>
      <c r="D138">
        <f t="shared" si="6"/>
        <v>3.1674633752450408E-2</v>
      </c>
      <c r="E138">
        <f t="shared" si="7"/>
        <v>0.62149764103655858</v>
      </c>
    </row>
    <row r="139" spans="1:5" x14ac:dyDescent="0.25">
      <c r="A139">
        <v>4120</v>
      </c>
      <c r="B139">
        <v>128.66999999999999</v>
      </c>
      <c r="C139">
        <f t="shared" si="8"/>
        <v>0.39088759741117424</v>
      </c>
      <c r="D139">
        <f t="shared" si="6"/>
        <v>3.1271901874279875E-2</v>
      </c>
      <c r="E139">
        <f t="shared" si="7"/>
        <v>0.61359551613088881</v>
      </c>
    </row>
    <row r="140" spans="1:5" x14ac:dyDescent="0.25">
      <c r="A140">
        <v>4150</v>
      </c>
      <c r="B140">
        <v>128.16</v>
      </c>
      <c r="C140">
        <f t="shared" si="8"/>
        <v>0.38933826443006214</v>
      </c>
      <c r="D140">
        <f t="shared" si="6"/>
        <v>3.0901523257291771E-2</v>
      </c>
      <c r="E140">
        <f t="shared" si="7"/>
        <v>0.60632820442185653</v>
      </c>
    </row>
    <row r="141" spans="1:5" x14ac:dyDescent="0.25">
      <c r="A141">
        <v>4180</v>
      </c>
      <c r="B141">
        <v>127.49</v>
      </c>
      <c r="C141">
        <f t="shared" si="8"/>
        <v>0.38730286619997362</v>
      </c>
      <c r="D141">
        <f t="shared" si="6"/>
        <v>3.0419407810496891E-2</v>
      </c>
      <c r="E141">
        <f t="shared" si="7"/>
        <v>0.5968684703257322</v>
      </c>
    </row>
    <row r="142" spans="1:5" x14ac:dyDescent="0.25">
      <c r="A142">
        <v>4209</v>
      </c>
      <c r="B142">
        <v>127.06</v>
      </c>
      <c r="C142">
        <f t="shared" si="8"/>
        <v>0.38599656584334968</v>
      </c>
      <c r="D142">
        <f t="shared" si="6"/>
        <v>3.0112647812241995E-2</v>
      </c>
      <c r="E142">
        <f t="shared" si="7"/>
        <v>0.59084943892130293</v>
      </c>
    </row>
    <row r="143" spans="1:5" x14ac:dyDescent="0.25">
      <c r="A143">
        <v>4239</v>
      </c>
      <c r="B143">
        <v>126.71</v>
      </c>
      <c r="C143">
        <f t="shared" si="8"/>
        <v>0.38493329811121385</v>
      </c>
      <c r="D143">
        <f t="shared" si="6"/>
        <v>2.9864487381505819E-2</v>
      </c>
      <c r="E143">
        <f t="shared" si="7"/>
        <v>0.5859802074881465</v>
      </c>
    </row>
    <row r="144" spans="1:5" x14ac:dyDescent="0.25">
      <c r="A144">
        <v>4270</v>
      </c>
      <c r="B144">
        <v>126.03</v>
      </c>
      <c r="C144">
        <f t="shared" si="8"/>
        <v>0.38286752080306435</v>
      </c>
      <c r="D144">
        <f t="shared" si="6"/>
        <v>2.9386252138117703E-2</v>
      </c>
      <c r="E144">
        <f t="shared" si="7"/>
        <v>0.57659660804547685</v>
      </c>
    </row>
    <row r="145" spans="1:5" x14ac:dyDescent="0.25">
      <c r="A145">
        <v>4300</v>
      </c>
      <c r="B145">
        <v>125.5</v>
      </c>
      <c r="C145">
        <f t="shared" si="8"/>
        <v>0.38125742966583021</v>
      </c>
      <c r="D145">
        <f t="shared" si="6"/>
        <v>2.9017070791864413E-2</v>
      </c>
      <c r="E145">
        <f t="shared" si="7"/>
        <v>0.5693527883503755</v>
      </c>
    </row>
    <row r="146" spans="1:5" x14ac:dyDescent="0.25">
      <c r="A146">
        <v>4330</v>
      </c>
      <c r="B146">
        <v>125.34</v>
      </c>
      <c r="C146">
        <f t="shared" si="8"/>
        <v>0.38077136441685383</v>
      </c>
      <c r="D146">
        <f t="shared" si="6"/>
        <v>2.8906230596914596E-2</v>
      </c>
      <c r="E146">
        <f t="shared" si="7"/>
        <v>0.56717795910904245</v>
      </c>
    </row>
    <row r="147" spans="1:5" x14ac:dyDescent="0.25">
      <c r="A147">
        <v>4359</v>
      </c>
      <c r="B147">
        <v>124.88</v>
      </c>
      <c r="C147">
        <f t="shared" si="8"/>
        <v>0.37937392682604681</v>
      </c>
      <c r="D147">
        <f t="shared" si="6"/>
        <v>2.8589138063613469E-2</v>
      </c>
      <c r="E147">
        <f t="shared" si="7"/>
        <v>0.56095618988584783</v>
      </c>
    </row>
    <row r="148" spans="1:5" x14ac:dyDescent="0.25">
      <c r="A148">
        <v>4389</v>
      </c>
      <c r="B148">
        <v>124.6</v>
      </c>
      <c r="C148">
        <f t="shared" si="8"/>
        <v>0.37852331264033817</v>
      </c>
      <c r="D148">
        <f t="shared" si="6"/>
        <v>2.8397265296133071E-2</v>
      </c>
      <c r="E148">
        <f t="shared" si="7"/>
        <v>0.55719139584591681</v>
      </c>
    </row>
    <row r="149" spans="1:5" x14ac:dyDescent="0.25">
      <c r="A149">
        <v>4420</v>
      </c>
      <c r="B149">
        <v>123.94</v>
      </c>
      <c r="C149">
        <f t="shared" si="8"/>
        <v>0.37651829348831073</v>
      </c>
      <c r="D149">
        <f t="shared" si="6"/>
        <v>2.7948394656290215E-2</v>
      </c>
      <c r="E149">
        <f t="shared" si="7"/>
        <v>0.54838396823765523</v>
      </c>
    </row>
    <row r="150" spans="1:5" x14ac:dyDescent="0.25">
      <c r="A150">
        <v>4450</v>
      </c>
      <c r="B150">
        <v>123.75</v>
      </c>
      <c r="C150">
        <f t="shared" si="8"/>
        <v>0.37594109100515133</v>
      </c>
      <c r="D150">
        <f t="shared" si="6"/>
        <v>2.7820056945709697E-2</v>
      </c>
      <c r="E150">
        <f t="shared" si="7"/>
        <v>0.54586581491013164</v>
      </c>
    </row>
    <row r="151" spans="1:5" x14ac:dyDescent="0.25">
      <c r="A151">
        <v>4480</v>
      </c>
      <c r="B151">
        <v>123.39</v>
      </c>
      <c r="C151">
        <f t="shared" si="8"/>
        <v>0.37484744419495447</v>
      </c>
      <c r="D151">
        <f t="shared" si="6"/>
        <v>2.7577969344113388E-2</v>
      </c>
      <c r="E151">
        <f t="shared" si="7"/>
        <v>0.54111574030809573</v>
      </c>
    </row>
    <row r="152" spans="1:5" x14ac:dyDescent="0.25">
      <c r="A152">
        <v>4509</v>
      </c>
      <c r="B152">
        <v>122.96</v>
      </c>
      <c r="C152">
        <f t="shared" si="8"/>
        <v>0.37354114383833048</v>
      </c>
      <c r="D152">
        <f t="shared" si="6"/>
        <v>2.7290654750947607E-2</v>
      </c>
      <c r="E152">
        <f t="shared" si="7"/>
        <v>0.53547825312249897</v>
      </c>
    </row>
    <row r="153" spans="1:5" x14ac:dyDescent="0.25">
      <c r="A153">
        <v>4539</v>
      </c>
      <c r="B153">
        <v>122.3</v>
      </c>
      <c r="C153">
        <f t="shared" si="8"/>
        <v>0.37153612468630304</v>
      </c>
      <c r="D153">
        <f t="shared" si="6"/>
        <v>2.6853553462238822E-2</v>
      </c>
      <c r="E153">
        <f t="shared" si="7"/>
        <v>0.52690175553930163</v>
      </c>
    </row>
    <row r="154" spans="1:5" x14ac:dyDescent="0.25">
      <c r="A154">
        <v>4570</v>
      </c>
      <c r="B154">
        <v>122.19</v>
      </c>
      <c r="C154">
        <f t="shared" si="8"/>
        <v>0.3712019548276318</v>
      </c>
      <c r="D154">
        <f t="shared" si="6"/>
        <v>2.6781160129459896E-2</v>
      </c>
      <c r="E154">
        <f t="shared" si="7"/>
        <v>0.52548130389649783</v>
      </c>
    </row>
    <row r="155" spans="1:5" x14ac:dyDescent="0.25">
      <c r="A155">
        <v>4600</v>
      </c>
      <c r="B155">
        <v>121.76</v>
      </c>
      <c r="C155">
        <f t="shared" si="8"/>
        <v>0.36989565447100786</v>
      </c>
      <c r="D155">
        <f t="shared" si="6"/>
        <v>2.6499416434793036E-2</v>
      </c>
      <c r="E155">
        <f t="shared" si="7"/>
        <v>0.51995312500796276</v>
      </c>
    </row>
    <row r="156" spans="1:5" x14ac:dyDescent="0.25">
      <c r="A156">
        <v>4630</v>
      </c>
      <c r="B156">
        <v>121.51</v>
      </c>
      <c r="C156">
        <f t="shared" si="8"/>
        <v>0.3691361775194823</v>
      </c>
      <c r="D156">
        <f t="shared" si="6"/>
        <v>2.6336523995431436E-2</v>
      </c>
      <c r="E156">
        <f t="shared" si="7"/>
        <v>0.5167569628171973</v>
      </c>
    </row>
    <row r="157" spans="1:5" x14ac:dyDescent="0.25">
      <c r="A157">
        <v>4659</v>
      </c>
      <c r="B157">
        <v>121.33</v>
      </c>
      <c r="C157">
        <f t="shared" si="8"/>
        <v>0.36858935411438387</v>
      </c>
      <c r="D157">
        <f t="shared" si="6"/>
        <v>2.6219655705783447E-2</v>
      </c>
      <c r="E157">
        <f t="shared" si="7"/>
        <v>0.51446385449285614</v>
      </c>
    </row>
    <row r="158" spans="1:5" x14ac:dyDescent="0.25">
      <c r="A158">
        <v>4690</v>
      </c>
      <c r="B158">
        <v>121.14</v>
      </c>
      <c r="C158">
        <f t="shared" si="8"/>
        <v>0.36801215163122447</v>
      </c>
      <c r="D158">
        <f t="shared" si="6"/>
        <v>2.6096670359024327E-2</v>
      </c>
      <c r="E158">
        <f t="shared" si="7"/>
        <v>0.51205072152689268</v>
      </c>
    </row>
    <row r="159" spans="1:5" x14ac:dyDescent="0.25">
      <c r="A159">
        <v>4720</v>
      </c>
      <c r="B159">
        <v>120.82</v>
      </c>
      <c r="C159">
        <f t="shared" si="8"/>
        <v>0.36704002113327172</v>
      </c>
      <c r="D159">
        <f t="shared" si="6"/>
        <v>2.5890407497550581E-2</v>
      </c>
      <c r="E159">
        <f t="shared" si="7"/>
        <v>0.50800357506763916</v>
      </c>
    </row>
    <row r="160" spans="1:5" x14ac:dyDescent="0.25">
      <c r="A160">
        <v>4750</v>
      </c>
      <c r="B160">
        <v>120.18</v>
      </c>
      <c r="C160">
        <f t="shared" si="8"/>
        <v>0.36509576013736633</v>
      </c>
      <c r="D160">
        <f t="shared" si="6"/>
        <v>2.5481148029667278E-2</v>
      </c>
      <c r="E160">
        <f t="shared" si="7"/>
        <v>0.49997337033506906</v>
      </c>
    </row>
    <row r="161" spans="1:5" x14ac:dyDescent="0.25">
      <c r="A161">
        <v>4780</v>
      </c>
      <c r="B161">
        <v>120.01</v>
      </c>
      <c r="C161">
        <f t="shared" si="8"/>
        <v>0.36457931581032893</v>
      </c>
      <c r="D161">
        <f t="shared" si="6"/>
        <v>2.5373168235964812E-2</v>
      </c>
      <c r="E161">
        <f t="shared" si="7"/>
        <v>0.49785466589825755</v>
      </c>
    </row>
    <row r="162" spans="1:5" x14ac:dyDescent="0.25">
      <c r="A162">
        <v>4809</v>
      </c>
      <c r="B162">
        <v>119.69</v>
      </c>
      <c r="C162">
        <f t="shared" si="8"/>
        <v>0.36360718531237624</v>
      </c>
      <c r="D162">
        <f t="shared" si="6"/>
        <v>2.517074052713417E-2</v>
      </c>
      <c r="E162">
        <f t="shared" si="7"/>
        <v>0.49388277013769655</v>
      </c>
    </row>
    <row r="163" spans="1:5" x14ac:dyDescent="0.25">
      <c r="A163">
        <v>4839</v>
      </c>
      <c r="B163">
        <v>119.35</v>
      </c>
      <c r="C163">
        <f t="shared" si="8"/>
        <v>0.36257429665830143</v>
      </c>
      <c r="D163">
        <f t="shared" si="6"/>
        <v>2.4956843856161145E-2</v>
      </c>
      <c r="E163">
        <f t="shared" si="7"/>
        <v>0.48968583837601443</v>
      </c>
    </row>
    <row r="164" spans="1:5" x14ac:dyDescent="0.25">
      <c r="A164">
        <v>4870</v>
      </c>
      <c r="B164">
        <v>119.24</v>
      </c>
      <c r="C164">
        <f t="shared" si="8"/>
        <v>0.36224012679963019</v>
      </c>
      <c r="D164">
        <f t="shared" si="6"/>
        <v>2.4887902337571294E-2</v>
      </c>
      <c r="E164">
        <f t="shared" si="7"/>
        <v>0.48833311583128236</v>
      </c>
    </row>
    <row r="165" spans="1:5" x14ac:dyDescent="0.25">
      <c r="A165">
        <v>4900</v>
      </c>
      <c r="B165">
        <v>119.36</v>
      </c>
      <c r="C165">
        <f t="shared" si="8"/>
        <v>0.36260467573636251</v>
      </c>
      <c r="D165">
        <f t="shared" si="6"/>
        <v>2.496311757253606E-2</v>
      </c>
      <c r="E165">
        <f t="shared" si="7"/>
        <v>0.48980893687679</v>
      </c>
    </row>
    <row r="166" spans="1:5" x14ac:dyDescent="0.25">
      <c r="A166">
        <v>4930</v>
      </c>
      <c r="B166">
        <v>118.73</v>
      </c>
      <c r="C166">
        <f t="shared" si="8"/>
        <v>0.3606907938185181</v>
      </c>
      <c r="D166">
        <f t="shared" si="6"/>
        <v>2.4569922987446521E-2</v>
      </c>
      <c r="E166">
        <f t="shared" si="7"/>
        <v>0.48209394610495221</v>
      </c>
    </row>
    <row r="167" spans="1:5" x14ac:dyDescent="0.25">
      <c r="A167">
        <v>4959</v>
      </c>
      <c r="B167">
        <v>118.36</v>
      </c>
      <c r="C167">
        <f t="shared" si="8"/>
        <v>0.35956676793026027</v>
      </c>
      <c r="D167">
        <f t="shared" si="6"/>
        <v>2.4340935260991955E-2</v>
      </c>
      <c r="E167">
        <f t="shared" si="7"/>
        <v>0.4776009081449844</v>
      </c>
    </row>
    <row r="168" spans="1:5" x14ac:dyDescent="0.25">
      <c r="A168">
        <v>4989</v>
      </c>
      <c r="B168">
        <v>118.06</v>
      </c>
      <c r="C168">
        <f t="shared" si="8"/>
        <v>0.35865539558842957</v>
      </c>
      <c r="D168">
        <f t="shared" si="6"/>
        <v>2.4156317462001121E-2</v>
      </c>
      <c r="E168">
        <f t="shared" si="7"/>
        <v>0.47397846605258648</v>
      </c>
    </row>
    <row r="169" spans="1:5" x14ac:dyDescent="0.25">
      <c r="A169">
        <v>5020</v>
      </c>
      <c r="B169">
        <v>117.84</v>
      </c>
      <c r="C169">
        <f t="shared" si="8"/>
        <v>0.35798705587108709</v>
      </c>
      <c r="D169">
        <f t="shared" si="6"/>
        <v>2.4021526012465447E-2</v>
      </c>
      <c r="E169">
        <f t="shared" si="7"/>
        <v>0.47133368194638225</v>
      </c>
    </row>
    <row r="170" spans="1:5" x14ac:dyDescent="0.25">
      <c r="A170">
        <v>5050</v>
      </c>
      <c r="B170">
        <v>117.46</v>
      </c>
      <c r="C170">
        <f t="shared" si="8"/>
        <v>0.35683265090476818</v>
      </c>
      <c r="D170">
        <f t="shared" si="6"/>
        <v>2.3789887117889826E-2</v>
      </c>
      <c r="E170">
        <f t="shared" si="7"/>
        <v>0.46678862460882337</v>
      </c>
    </row>
    <row r="171" spans="1:5" x14ac:dyDescent="0.25">
      <c r="A171">
        <v>5080</v>
      </c>
      <c r="B171">
        <v>117.34</v>
      </c>
      <c r="C171">
        <f t="shared" si="8"/>
        <v>0.35646810196803597</v>
      </c>
      <c r="D171">
        <f t="shared" si="6"/>
        <v>2.3717048595978719E-2</v>
      </c>
      <c r="E171">
        <f t="shared" si="7"/>
        <v>0.46535943777439503</v>
      </c>
    </row>
    <row r="172" spans="1:5" x14ac:dyDescent="0.25">
      <c r="A172">
        <v>5109</v>
      </c>
      <c r="B172">
        <v>117.19</v>
      </c>
      <c r="C172">
        <f t="shared" si="8"/>
        <v>0.35601241579712062</v>
      </c>
      <c r="D172">
        <f t="shared" si="6"/>
        <v>2.3626209713958971E-2</v>
      </c>
      <c r="E172">
        <f t="shared" si="7"/>
        <v>0.46357706038904312</v>
      </c>
    </row>
    <row r="173" spans="1:5" x14ac:dyDescent="0.25">
      <c r="A173">
        <v>5140</v>
      </c>
      <c r="B173">
        <v>117.1</v>
      </c>
      <c r="C173">
        <f t="shared" si="8"/>
        <v>0.35573900409457143</v>
      </c>
      <c r="D173">
        <f t="shared" si="6"/>
        <v>2.3571817881459966E-2</v>
      </c>
      <c r="E173">
        <f t="shared" si="7"/>
        <v>0.46250982166881094</v>
      </c>
    </row>
    <row r="174" spans="1:5" x14ac:dyDescent="0.25">
      <c r="A174">
        <v>5170</v>
      </c>
      <c r="B174">
        <v>116.86</v>
      </c>
      <c r="C174">
        <f t="shared" si="8"/>
        <v>0.3550099062211069</v>
      </c>
      <c r="D174">
        <f t="shared" si="6"/>
        <v>2.3427181258006149E-2</v>
      </c>
      <c r="E174">
        <f t="shared" si="7"/>
        <v>0.45967186240504881</v>
      </c>
    </row>
    <row r="175" spans="1:5" x14ac:dyDescent="0.25">
      <c r="A175">
        <v>5200</v>
      </c>
      <c r="B175">
        <v>116.6</v>
      </c>
      <c r="C175">
        <f t="shared" si="8"/>
        <v>0.35422005019152031</v>
      </c>
      <c r="D175">
        <f t="shared" si="6"/>
        <v>2.3271160585658025E-2</v>
      </c>
      <c r="E175">
        <f t="shared" si="7"/>
        <v>0.45661053324888151</v>
      </c>
    </row>
    <row r="176" spans="1:5" x14ac:dyDescent="0.25">
      <c r="A176">
        <v>5230</v>
      </c>
      <c r="B176">
        <v>116.39</v>
      </c>
      <c r="C176">
        <f t="shared" si="8"/>
        <v>0.35358208955223885</v>
      </c>
      <c r="D176">
        <f t="shared" si="6"/>
        <v>2.3145650787747777E-2</v>
      </c>
      <c r="E176">
        <f t="shared" si="7"/>
        <v>0.45414786725760831</v>
      </c>
    </row>
    <row r="177" spans="1:5" x14ac:dyDescent="0.25">
      <c r="A177">
        <v>5259</v>
      </c>
      <c r="B177">
        <v>116.1</v>
      </c>
      <c r="C177">
        <f t="shared" si="8"/>
        <v>0.35270109628846918</v>
      </c>
      <c r="D177">
        <f t="shared" si="6"/>
        <v>2.2973070800196119E-2</v>
      </c>
      <c r="E177">
        <f t="shared" si="7"/>
        <v>0.45076162273172876</v>
      </c>
    </row>
    <row r="178" spans="1:5" x14ac:dyDescent="0.25">
      <c r="A178">
        <v>5289</v>
      </c>
      <c r="B178">
        <v>115.92</v>
      </c>
      <c r="C178">
        <f t="shared" si="8"/>
        <v>0.35215427288337081</v>
      </c>
      <c r="D178">
        <f t="shared" si="6"/>
        <v>2.28663848837172E-2</v>
      </c>
      <c r="E178">
        <f t="shared" si="7"/>
        <v>0.44866830585420236</v>
      </c>
    </row>
    <row r="179" spans="1:5" x14ac:dyDescent="0.25">
      <c r="A179">
        <v>5320</v>
      </c>
      <c r="B179">
        <v>115.68</v>
      </c>
      <c r="C179">
        <f t="shared" si="8"/>
        <v>0.35142517500990628</v>
      </c>
      <c r="D179">
        <f t="shared" si="6"/>
        <v>2.2724651497727007E-2</v>
      </c>
      <c r="E179">
        <f t="shared" si="7"/>
        <v>0.44588731189741465</v>
      </c>
    </row>
    <row r="180" spans="1:5" x14ac:dyDescent="0.25">
      <c r="A180">
        <v>5350</v>
      </c>
      <c r="B180">
        <v>115.32</v>
      </c>
      <c r="C180">
        <f t="shared" si="8"/>
        <v>0.35033152819970942</v>
      </c>
      <c r="D180">
        <f t="shared" si="6"/>
        <v>2.2513151451151233E-2</v>
      </c>
      <c r="E180">
        <f t="shared" si="7"/>
        <v>0.44173740503335196</v>
      </c>
    </row>
    <row r="181" spans="1:5" x14ac:dyDescent="0.25">
      <c r="A181">
        <v>5380</v>
      </c>
      <c r="B181">
        <v>115.75</v>
      </c>
      <c r="C181">
        <f t="shared" si="8"/>
        <v>0.35163782855633341</v>
      </c>
      <c r="D181">
        <f t="shared" si="6"/>
        <v>2.2765929723219839E-2</v>
      </c>
      <c r="E181">
        <f t="shared" si="7"/>
        <v>0.44669724453848225</v>
      </c>
    </row>
    <row r="182" spans="1:5" x14ac:dyDescent="0.25">
      <c r="A182">
        <v>5413</v>
      </c>
      <c r="B182">
        <v>116.81</v>
      </c>
      <c r="C182">
        <f t="shared" si="8"/>
        <v>0.35485801083080182</v>
      </c>
      <c r="D182">
        <f t="shared" si="6"/>
        <v>2.3397123292392269E-2</v>
      </c>
      <c r="E182">
        <f t="shared" si="7"/>
        <v>0.45908208590220484</v>
      </c>
    </row>
    <row r="183" spans="1:5" x14ac:dyDescent="0.25">
      <c r="A183">
        <v>5444</v>
      </c>
      <c r="B183">
        <v>123.63</v>
      </c>
      <c r="C183">
        <f t="shared" si="8"/>
        <v>0.37557654206841901</v>
      </c>
      <c r="D183">
        <f t="shared" si="6"/>
        <v>2.7739204324209645E-2</v>
      </c>
      <c r="E183">
        <f t="shared" si="7"/>
        <v>0.54427938098553996</v>
      </c>
    </row>
    <row r="184" spans="1:5" x14ac:dyDescent="0.25">
      <c r="A184">
        <v>5474</v>
      </c>
      <c r="B184">
        <v>126.76</v>
      </c>
      <c r="C184">
        <f t="shared" si="8"/>
        <v>0.38508519350151904</v>
      </c>
      <c r="D184">
        <f t="shared" si="6"/>
        <v>2.9899855079611889E-2</v>
      </c>
      <c r="E184">
        <f t="shared" si="7"/>
        <v>0.58667416787024929</v>
      </c>
    </row>
    <row r="185" spans="1:5" x14ac:dyDescent="0.25">
      <c r="A185">
        <v>5504</v>
      </c>
      <c r="B185">
        <v>129.16</v>
      </c>
      <c r="C185">
        <f t="shared" si="8"/>
        <v>0.39237617223616433</v>
      </c>
      <c r="D185">
        <f t="shared" si="6"/>
        <v>3.1630532319466519E-2</v>
      </c>
      <c r="E185">
        <f t="shared" si="7"/>
        <v>0.62063231338099578</v>
      </c>
    </row>
    <row r="186" spans="1:5" x14ac:dyDescent="0.25">
      <c r="A186">
        <v>5534</v>
      </c>
      <c r="B186">
        <v>130.71</v>
      </c>
      <c r="C186">
        <f t="shared" si="8"/>
        <v>0.39708492933562284</v>
      </c>
      <c r="D186">
        <f t="shared" si="6"/>
        <v>3.2783010724183305E-2</v>
      </c>
      <c r="E186">
        <f t="shared" si="7"/>
        <v>0.64324544335354505</v>
      </c>
    </row>
    <row r="187" spans="1:5" x14ac:dyDescent="0.25">
      <c r="A187">
        <v>5564</v>
      </c>
      <c r="B187">
        <v>132.52000000000001</v>
      </c>
      <c r="C187">
        <f t="shared" si="8"/>
        <v>0.40258354246466788</v>
      </c>
      <c r="D187">
        <f t="shared" si="6"/>
        <v>3.4163839542051405E-2</v>
      </c>
      <c r="E187">
        <f t="shared" si="7"/>
        <v>0.67033910636753125</v>
      </c>
    </row>
    <row r="188" spans="1:5" x14ac:dyDescent="0.25">
      <c r="A188">
        <v>5594</v>
      </c>
      <c r="B188">
        <v>133.49</v>
      </c>
      <c r="C188">
        <f t="shared" si="8"/>
        <v>0.40553031303658704</v>
      </c>
      <c r="D188">
        <f t="shared" si="6"/>
        <v>3.4919546186558528E-2</v>
      </c>
      <c r="E188">
        <f t="shared" si="7"/>
        <v>0.68516705672514178</v>
      </c>
    </row>
    <row r="189" spans="1:5" x14ac:dyDescent="0.25">
      <c r="A189">
        <v>5624</v>
      </c>
      <c r="B189">
        <v>134.57</v>
      </c>
      <c r="C189">
        <f t="shared" si="8"/>
        <v>0.40881125346717739</v>
      </c>
      <c r="D189">
        <f t="shared" si="6"/>
        <v>3.5773970871758834E-2</v>
      </c>
      <c r="E189">
        <f t="shared" si="7"/>
        <v>0.70193198384144395</v>
      </c>
    </row>
    <row r="190" spans="1:5" x14ac:dyDescent="0.25">
      <c r="A190">
        <v>5654</v>
      </c>
      <c r="B190">
        <v>136.41999999999999</v>
      </c>
      <c r="C190">
        <f t="shared" si="8"/>
        <v>0.41443138290846654</v>
      </c>
      <c r="D190">
        <f t="shared" si="6"/>
        <v>3.7269754103397841E-2</v>
      </c>
      <c r="E190">
        <f t="shared" si="7"/>
        <v>0.73128120243797357</v>
      </c>
    </row>
    <row r="191" spans="1:5" x14ac:dyDescent="0.25">
      <c r="A191">
        <v>5684</v>
      </c>
      <c r="B191">
        <v>137.38</v>
      </c>
      <c r="C191">
        <f t="shared" si="8"/>
        <v>0.41734777440232468</v>
      </c>
      <c r="D191">
        <f t="shared" si="6"/>
        <v>3.8062115950098438E-2</v>
      </c>
      <c r="E191">
        <f t="shared" si="7"/>
        <v>0.74682837568772564</v>
      </c>
    </row>
    <row r="192" spans="1:5" x14ac:dyDescent="0.25">
      <c r="A192">
        <v>5714</v>
      </c>
      <c r="B192">
        <v>137.97999999999999</v>
      </c>
      <c r="C192">
        <f t="shared" si="8"/>
        <v>0.41917051908598602</v>
      </c>
      <c r="D192">
        <f t="shared" si="6"/>
        <v>3.8563000111408764E-2</v>
      </c>
      <c r="E192">
        <f t="shared" si="7"/>
        <v>0.75665637645072936</v>
      </c>
    </row>
    <row r="193" spans="1:5" x14ac:dyDescent="0.25">
      <c r="A193">
        <v>5744</v>
      </c>
      <c r="B193">
        <v>138.58000000000001</v>
      </c>
      <c r="C193">
        <f t="shared" si="8"/>
        <v>0.42099326376964746</v>
      </c>
      <c r="D193">
        <f t="shared" si="6"/>
        <v>3.9068259416033632E-2</v>
      </c>
      <c r="E193">
        <f t="shared" si="7"/>
        <v>0.76657022323394064</v>
      </c>
    </row>
    <row r="194" spans="1:5" x14ac:dyDescent="0.25">
      <c r="A194">
        <v>5774</v>
      </c>
      <c r="B194">
        <v>139.31</v>
      </c>
      <c r="C194">
        <f t="shared" si="8"/>
        <v>0.42321093646810204</v>
      </c>
      <c r="D194">
        <f t="shared" si="6"/>
        <v>3.9688918836916817E-2</v>
      </c>
      <c r="E194">
        <f t="shared" si="7"/>
        <v>0.77874837086401938</v>
      </c>
    </row>
    <row r="195" spans="1:5" x14ac:dyDescent="0.25">
      <c r="A195">
        <v>5804</v>
      </c>
      <c r="B195">
        <v>139.79</v>
      </c>
      <c r="C195">
        <f t="shared" si="8"/>
        <v>0.42466913221503105</v>
      </c>
      <c r="D195">
        <f t="shared" ref="D195:D258" si="9">4/3*PI()*(C195/2)^3</f>
        <v>4.0100584831390375E-2</v>
      </c>
      <c r="E195">
        <f t="shared" ref="E195:E258" si="10">D195/$D$2</f>
        <v>0.78682579478815529</v>
      </c>
    </row>
    <row r="196" spans="1:5" x14ac:dyDescent="0.25">
      <c r="A196">
        <v>5835</v>
      </c>
      <c r="B196">
        <v>140.26</v>
      </c>
      <c r="C196">
        <f t="shared" ref="C196:C259" si="11">B196/$B$2*$C$2</f>
        <v>0.4260969488838991</v>
      </c>
      <c r="D196">
        <f t="shared" si="9"/>
        <v>4.0506423173233594E-2</v>
      </c>
      <c r="E196">
        <f t="shared" si="10"/>
        <v>0.79478887256417652</v>
      </c>
    </row>
    <row r="197" spans="1:5" x14ac:dyDescent="0.25">
      <c r="A197">
        <v>5864</v>
      </c>
      <c r="B197">
        <v>140.72</v>
      </c>
      <c r="C197">
        <f t="shared" si="11"/>
        <v>0.42749438647470617</v>
      </c>
      <c r="D197">
        <f t="shared" si="9"/>
        <v>4.0906269113807563E-2</v>
      </c>
      <c r="E197">
        <f t="shared" si="10"/>
        <v>0.80263437160883522</v>
      </c>
    </row>
    <row r="198" spans="1:5" x14ac:dyDescent="0.25">
      <c r="A198">
        <v>5894</v>
      </c>
      <c r="B198">
        <v>141.13999999999999</v>
      </c>
      <c r="C198">
        <f t="shared" si="11"/>
        <v>0.42877030775326908</v>
      </c>
      <c r="D198">
        <f t="shared" si="9"/>
        <v>4.1273636131139775E-2</v>
      </c>
      <c r="E198">
        <f t="shared" si="10"/>
        <v>0.80984259180329743</v>
      </c>
    </row>
    <row r="199" spans="1:5" x14ac:dyDescent="0.25">
      <c r="A199">
        <v>5924</v>
      </c>
      <c r="B199">
        <v>141.66999999999999</v>
      </c>
      <c r="C199">
        <f t="shared" si="11"/>
        <v>0.43038039889050328</v>
      </c>
      <c r="D199">
        <f t="shared" si="9"/>
        <v>4.1740348764440473E-2</v>
      </c>
      <c r="E199">
        <f t="shared" si="10"/>
        <v>0.81900010260216827</v>
      </c>
    </row>
    <row r="200" spans="1:5" x14ac:dyDescent="0.25">
      <c r="A200">
        <v>5954</v>
      </c>
      <c r="B200">
        <v>142.08000000000001</v>
      </c>
      <c r="C200">
        <f t="shared" si="11"/>
        <v>0.43162594109100522</v>
      </c>
      <c r="D200">
        <f t="shared" si="9"/>
        <v>4.2103794480819523E-2</v>
      </c>
      <c r="E200">
        <f t="shared" si="10"/>
        <v>0.82613138175569434</v>
      </c>
    </row>
    <row r="201" spans="1:5" x14ac:dyDescent="0.25">
      <c r="A201">
        <v>5984</v>
      </c>
      <c r="B201">
        <v>142.68</v>
      </c>
      <c r="C201">
        <f t="shared" si="11"/>
        <v>0.43344868577466661</v>
      </c>
      <c r="D201">
        <f t="shared" si="9"/>
        <v>4.2639459784278008E-2</v>
      </c>
      <c r="E201">
        <f t="shared" si="10"/>
        <v>0.83664183390760993</v>
      </c>
    </row>
    <row r="202" spans="1:5" x14ac:dyDescent="0.25">
      <c r="A202">
        <v>6014</v>
      </c>
      <c r="B202">
        <v>142.94</v>
      </c>
      <c r="C202">
        <f t="shared" si="11"/>
        <v>0.43423854180425309</v>
      </c>
      <c r="D202">
        <f t="shared" si="9"/>
        <v>4.2872985306942772E-2</v>
      </c>
      <c r="E202">
        <f t="shared" si="10"/>
        <v>0.84122390934981617</v>
      </c>
    </row>
    <row r="203" spans="1:5" x14ac:dyDescent="0.25">
      <c r="A203">
        <v>6044</v>
      </c>
      <c r="B203">
        <v>143.09</v>
      </c>
      <c r="C203">
        <f t="shared" si="11"/>
        <v>0.43469422797516849</v>
      </c>
      <c r="D203">
        <f t="shared" si="9"/>
        <v>4.3008098614715655E-2</v>
      </c>
      <c r="E203">
        <f t="shared" si="10"/>
        <v>0.84387500873457222</v>
      </c>
    </row>
    <row r="204" spans="1:5" x14ac:dyDescent="0.25">
      <c r="A204">
        <v>6074</v>
      </c>
      <c r="B204">
        <v>143.44</v>
      </c>
      <c r="C204">
        <f t="shared" si="11"/>
        <v>0.43575749570730427</v>
      </c>
      <c r="D204">
        <f t="shared" si="9"/>
        <v>4.3324466298641381E-2</v>
      </c>
      <c r="E204">
        <f t="shared" si="10"/>
        <v>0.85008255546728939</v>
      </c>
    </row>
    <row r="205" spans="1:5" x14ac:dyDescent="0.25">
      <c r="A205">
        <v>6104</v>
      </c>
      <c r="B205">
        <v>143.71</v>
      </c>
      <c r="C205">
        <f t="shared" si="11"/>
        <v>0.43657773081495188</v>
      </c>
      <c r="D205">
        <f t="shared" si="9"/>
        <v>4.3569578645722681E-2</v>
      </c>
      <c r="E205">
        <f t="shared" si="10"/>
        <v>0.85489197952221407</v>
      </c>
    </row>
    <row r="206" spans="1:5" x14ac:dyDescent="0.25">
      <c r="A206">
        <v>6134</v>
      </c>
      <c r="B206">
        <v>143.80000000000001</v>
      </c>
      <c r="C206">
        <f t="shared" si="11"/>
        <v>0.43685114251750107</v>
      </c>
      <c r="D206">
        <f t="shared" si="9"/>
        <v>4.3651487733297668E-2</v>
      </c>
      <c r="E206">
        <f t="shared" si="10"/>
        <v>0.85649914268959781</v>
      </c>
    </row>
    <row r="207" spans="1:5" x14ac:dyDescent="0.25">
      <c r="A207">
        <v>6164</v>
      </c>
      <c r="B207">
        <v>144.15</v>
      </c>
      <c r="C207">
        <f t="shared" si="11"/>
        <v>0.43791441024963684</v>
      </c>
      <c r="D207">
        <f t="shared" si="9"/>
        <v>4.3970998928029775E-2</v>
      </c>
      <c r="E207">
        <f t="shared" si="10"/>
        <v>0.86276836920576605</v>
      </c>
    </row>
    <row r="208" spans="1:5" x14ac:dyDescent="0.25">
      <c r="A208">
        <v>6194</v>
      </c>
      <c r="B208">
        <v>144.16999999999999</v>
      </c>
      <c r="C208">
        <f t="shared" si="11"/>
        <v>0.43797516840575884</v>
      </c>
      <c r="D208">
        <f t="shared" si="9"/>
        <v>4.398930365224972E-2</v>
      </c>
      <c r="E208">
        <f t="shared" si="10"/>
        <v>0.86312753177766599</v>
      </c>
    </row>
    <row r="209" spans="1:5" x14ac:dyDescent="0.25">
      <c r="A209">
        <v>6224</v>
      </c>
      <c r="B209">
        <v>144.47999999999999</v>
      </c>
      <c r="C209">
        <f t="shared" si="11"/>
        <v>0.43891691982565051</v>
      </c>
      <c r="D209">
        <f t="shared" si="9"/>
        <v>4.4273676835635017E-2</v>
      </c>
      <c r="E209">
        <f t="shared" si="10"/>
        <v>0.86870730466562707</v>
      </c>
    </row>
    <row r="210" spans="1:5" x14ac:dyDescent="0.25">
      <c r="A210">
        <v>6254</v>
      </c>
      <c r="B210">
        <v>144.62</v>
      </c>
      <c r="C210">
        <f t="shared" si="11"/>
        <v>0.43934222691850489</v>
      </c>
      <c r="D210">
        <f t="shared" si="9"/>
        <v>4.4402504136629647E-2</v>
      </c>
      <c r="E210">
        <f t="shared" si="10"/>
        <v>0.87123506439585841</v>
      </c>
    </row>
    <row r="211" spans="1:5" x14ac:dyDescent="0.25">
      <c r="A211">
        <v>6284</v>
      </c>
      <c r="B211">
        <v>144.76</v>
      </c>
      <c r="C211">
        <f t="shared" si="11"/>
        <v>0.43976753401135921</v>
      </c>
      <c r="D211">
        <f t="shared" si="9"/>
        <v>4.4531581102858195E-2</v>
      </c>
      <c r="E211">
        <f t="shared" si="10"/>
        <v>0.87376772288372462</v>
      </c>
    </row>
    <row r="212" spans="1:5" x14ac:dyDescent="0.25">
      <c r="A212">
        <v>6314</v>
      </c>
      <c r="B212">
        <v>144.96</v>
      </c>
      <c r="C212">
        <f t="shared" si="11"/>
        <v>0.44037511557257963</v>
      </c>
      <c r="D212">
        <f t="shared" si="9"/>
        <v>4.4716410340802884E-2</v>
      </c>
      <c r="E212">
        <f t="shared" si="10"/>
        <v>0.87739431368426768</v>
      </c>
    </row>
    <row r="213" spans="1:5" x14ac:dyDescent="0.25">
      <c r="A213">
        <v>6344</v>
      </c>
      <c r="B213">
        <v>145.32</v>
      </c>
      <c r="C213">
        <f t="shared" si="11"/>
        <v>0.44146876238277644</v>
      </c>
      <c r="D213">
        <f t="shared" si="9"/>
        <v>4.5050390453901398E-2</v>
      </c>
      <c r="E213">
        <f t="shared" si="10"/>
        <v>0.8839474392568023</v>
      </c>
    </row>
    <row r="214" spans="1:5" x14ac:dyDescent="0.25">
      <c r="A214">
        <v>6374</v>
      </c>
      <c r="B214">
        <v>145.37</v>
      </c>
      <c r="C214">
        <f t="shared" si="11"/>
        <v>0.44162065777308157</v>
      </c>
      <c r="D214">
        <f t="shared" si="9"/>
        <v>4.5096907684125637E-2</v>
      </c>
      <c r="E214">
        <f t="shared" si="10"/>
        <v>0.8848601680061815</v>
      </c>
    </row>
    <row r="215" spans="1:5" x14ac:dyDescent="0.25">
      <c r="A215">
        <v>6404</v>
      </c>
      <c r="B215">
        <v>145.47</v>
      </c>
      <c r="C215">
        <f t="shared" si="11"/>
        <v>0.44192444855369178</v>
      </c>
      <c r="D215">
        <f t="shared" si="9"/>
        <v>4.5190038186195866E-2</v>
      </c>
      <c r="E215">
        <f t="shared" si="10"/>
        <v>0.88668750996686696</v>
      </c>
    </row>
    <row r="216" spans="1:5" x14ac:dyDescent="0.25">
      <c r="A216">
        <v>6434</v>
      </c>
      <c r="B216">
        <v>145.57</v>
      </c>
      <c r="C216">
        <f t="shared" si="11"/>
        <v>0.442228239334302</v>
      </c>
      <c r="D216">
        <f t="shared" si="9"/>
        <v>4.5283296817161187E-2</v>
      </c>
      <c r="E216">
        <f t="shared" si="10"/>
        <v>0.88851736598364772</v>
      </c>
    </row>
    <row r="217" spans="1:5" x14ac:dyDescent="0.25">
      <c r="A217">
        <v>6464</v>
      </c>
      <c r="B217">
        <v>145.77000000000001</v>
      </c>
      <c r="C217">
        <f t="shared" si="11"/>
        <v>0.44283582089552248</v>
      </c>
      <c r="D217">
        <f t="shared" si="9"/>
        <v>4.5470198818094089E-2</v>
      </c>
      <c r="E217">
        <f t="shared" si="10"/>
        <v>0.89218462709841351</v>
      </c>
    </row>
    <row r="218" spans="1:5" x14ac:dyDescent="0.25">
      <c r="A218">
        <v>6494</v>
      </c>
      <c r="B218">
        <v>145.74</v>
      </c>
      <c r="C218">
        <f t="shared" si="11"/>
        <v>0.4427446836613394</v>
      </c>
      <c r="D218">
        <f t="shared" si="9"/>
        <v>4.5442130794924762E-2</v>
      </c>
      <c r="E218">
        <f t="shared" si="10"/>
        <v>0.89163389586266728</v>
      </c>
    </row>
    <row r="219" spans="1:5" x14ac:dyDescent="0.25">
      <c r="A219">
        <v>6524</v>
      </c>
      <c r="B219">
        <v>145.94</v>
      </c>
      <c r="C219">
        <f t="shared" si="11"/>
        <v>0.44335226522255983</v>
      </c>
      <c r="D219">
        <f t="shared" si="9"/>
        <v>4.5629469287588938E-2</v>
      </c>
      <c r="E219">
        <f t="shared" si="10"/>
        <v>0.89530972151470423</v>
      </c>
    </row>
    <row r="220" spans="1:5" x14ac:dyDescent="0.25">
      <c r="A220">
        <v>6554</v>
      </c>
      <c r="B220">
        <v>145.86000000000001</v>
      </c>
      <c r="C220">
        <f t="shared" si="11"/>
        <v>0.44310923259807167</v>
      </c>
      <c r="D220">
        <f t="shared" si="9"/>
        <v>4.555447222940634E-2</v>
      </c>
      <c r="E220">
        <f t="shared" si="10"/>
        <v>0.89383818138232429</v>
      </c>
    </row>
    <row r="221" spans="1:5" x14ac:dyDescent="0.25">
      <c r="A221">
        <v>6584</v>
      </c>
      <c r="B221">
        <v>146.13999999999999</v>
      </c>
      <c r="C221">
        <f t="shared" si="11"/>
        <v>0.44395984678378025</v>
      </c>
      <c r="D221">
        <f t="shared" si="9"/>
        <v>4.5817321951723479E-2</v>
      </c>
      <c r="E221">
        <f t="shared" si="10"/>
        <v>0.89899563588184406</v>
      </c>
    </row>
    <row r="222" spans="1:5" x14ac:dyDescent="0.25">
      <c r="A222">
        <v>6614</v>
      </c>
      <c r="B222">
        <v>146.06</v>
      </c>
      <c r="C222">
        <f t="shared" si="11"/>
        <v>0.44371681415929209</v>
      </c>
      <c r="D222">
        <f t="shared" si="9"/>
        <v>4.5742119140396643E-2</v>
      </c>
      <c r="E222">
        <f t="shared" si="10"/>
        <v>0.89752005860432205</v>
      </c>
    </row>
    <row r="223" spans="1:5" x14ac:dyDescent="0.25">
      <c r="A223">
        <v>6644</v>
      </c>
      <c r="B223">
        <v>146.35</v>
      </c>
      <c r="C223">
        <f t="shared" si="11"/>
        <v>0.44459780742306171</v>
      </c>
      <c r="D223">
        <f t="shared" si="9"/>
        <v>4.6015121397111482E-2</v>
      </c>
      <c r="E223">
        <f t="shared" si="10"/>
        <v>0.90287671907503086</v>
      </c>
    </row>
    <row r="224" spans="1:5" x14ac:dyDescent="0.25">
      <c r="A224">
        <v>6674</v>
      </c>
      <c r="B224">
        <v>146.38</v>
      </c>
      <c r="C224">
        <f t="shared" si="11"/>
        <v>0.44468894465724479</v>
      </c>
      <c r="D224">
        <f t="shared" si="9"/>
        <v>4.6043424847150537E-2</v>
      </c>
      <c r="E224">
        <f t="shared" si="10"/>
        <v>0.90343206969312939</v>
      </c>
    </row>
    <row r="225" spans="1:5" x14ac:dyDescent="0.25">
      <c r="A225">
        <v>6704</v>
      </c>
      <c r="B225">
        <v>146.26</v>
      </c>
      <c r="C225">
        <f t="shared" si="11"/>
        <v>0.44432439572051252</v>
      </c>
      <c r="D225">
        <f t="shared" si="9"/>
        <v>4.5930280645637735E-2</v>
      </c>
      <c r="E225">
        <f t="shared" si="10"/>
        <v>0.90121203283692641</v>
      </c>
    </row>
    <row r="226" spans="1:5" x14ac:dyDescent="0.25">
      <c r="A226">
        <v>6734</v>
      </c>
      <c r="B226">
        <v>146.41</v>
      </c>
      <c r="C226">
        <f t="shared" si="11"/>
        <v>0.44478008189142787</v>
      </c>
      <c r="D226">
        <f t="shared" si="9"/>
        <v>4.6071739900927069E-2</v>
      </c>
      <c r="E226">
        <f t="shared" si="10"/>
        <v>0.90398764799169706</v>
      </c>
    </row>
    <row r="227" spans="1:5" x14ac:dyDescent="0.25">
      <c r="A227">
        <v>6764</v>
      </c>
      <c r="B227">
        <v>146.80000000000001</v>
      </c>
      <c r="C227">
        <f t="shared" si="11"/>
        <v>0.44596486593580781</v>
      </c>
      <c r="D227">
        <f t="shared" si="9"/>
        <v>4.6440892622185231E-2</v>
      </c>
      <c r="E227">
        <f t="shared" si="10"/>
        <v>0.91123090602704604</v>
      </c>
    </row>
    <row r="228" spans="1:5" x14ac:dyDescent="0.25">
      <c r="A228">
        <v>6794</v>
      </c>
      <c r="B228">
        <v>146.66999999999999</v>
      </c>
      <c r="C228">
        <f t="shared" si="11"/>
        <v>0.4455699379210144</v>
      </c>
      <c r="D228">
        <f t="shared" si="9"/>
        <v>4.6317623455522511E-2</v>
      </c>
      <c r="E228">
        <f t="shared" si="10"/>
        <v>0.90881220414426589</v>
      </c>
    </row>
    <row r="229" spans="1:5" x14ac:dyDescent="0.25">
      <c r="A229">
        <v>6824</v>
      </c>
      <c r="B229">
        <v>146.69999999999999</v>
      </c>
      <c r="C229">
        <f t="shared" si="11"/>
        <v>0.44566107515519748</v>
      </c>
      <c r="D229">
        <f t="shared" si="9"/>
        <v>4.6346050801367555E-2</v>
      </c>
      <c r="E229">
        <f t="shared" si="10"/>
        <v>0.90936998575972849</v>
      </c>
    </row>
    <row r="230" spans="1:5" x14ac:dyDescent="0.25">
      <c r="A230">
        <v>6854</v>
      </c>
      <c r="B230">
        <v>146.88</v>
      </c>
      <c r="C230">
        <f t="shared" si="11"/>
        <v>0.44620789856029591</v>
      </c>
      <c r="D230">
        <f t="shared" si="9"/>
        <v>4.6516859170862949E-2</v>
      </c>
      <c r="E230">
        <f t="shared" si="10"/>
        <v>0.91272146882786265</v>
      </c>
    </row>
    <row r="231" spans="1:5" x14ac:dyDescent="0.25">
      <c r="A231">
        <v>6884</v>
      </c>
      <c r="B231">
        <v>146.65</v>
      </c>
      <c r="C231">
        <f t="shared" si="11"/>
        <v>0.4455091797648924</v>
      </c>
      <c r="D231">
        <f t="shared" si="9"/>
        <v>4.629867835106493E-2</v>
      </c>
      <c r="E231">
        <f t="shared" si="10"/>
        <v>0.90844047647658088</v>
      </c>
    </row>
    <row r="232" spans="1:5" x14ac:dyDescent="0.25">
      <c r="A232">
        <v>6914</v>
      </c>
      <c r="B232">
        <v>146.79</v>
      </c>
      <c r="C232">
        <f t="shared" si="11"/>
        <v>0.44593448685774667</v>
      </c>
      <c r="D232">
        <f t="shared" si="9"/>
        <v>4.6431402623041039E-2</v>
      </c>
      <c r="E232">
        <f t="shared" si="10"/>
        <v>0.91104469986195979</v>
      </c>
    </row>
    <row r="233" spans="1:5" x14ac:dyDescent="0.25">
      <c r="A233">
        <v>6944</v>
      </c>
      <c r="B233">
        <v>146.77000000000001</v>
      </c>
      <c r="C233">
        <f t="shared" si="11"/>
        <v>0.44587372870162467</v>
      </c>
      <c r="D233">
        <f t="shared" si="9"/>
        <v>4.6412426503410861E-2</v>
      </c>
      <c r="E233">
        <f t="shared" si="10"/>
        <v>0.91067236363612203</v>
      </c>
    </row>
    <row r="234" spans="1:5" x14ac:dyDescent="0.25">
      <c r="A234">
        <v>6974</v>
      </c>
      <c r="B234">
        <v>147.07</v>
      </c>
      <c r="C234">
        <f t="shared" si="11"/>
        <v>0.44678510104345531</v>
      </c>
      <c r="D234">
        <f t="shared" si="9"/>
        <v>4.6697611642945433E-2</v>
      </c>
      <c r="E234">
        <f t="shared" si="10"/>
        <v>0.91626806816311457</v>
      </c>
    </row>
    <row r="235" spans="1:5" x14ac:dyDescent="0.25">
      <c r="A235">
        <v>7004</v>
      </c>
      <c r="B235">
        <v>146.91</v>
      </c>
      <c r="C235">
        <f t="shared" si="11"/>
        <v>0.44629903579447899</v>
      </c>
      <c r="D235">
        <f t="shared" si="9"/>
        <v>4.6545367970379004E-2</v>
      </c>
      <c r="E235">
        <f t="shared" si="10"/>
        <v>0.91328084867062531</v>
      </c>
    </row>
    <row r="236" spans="1:5" x14ac:dyDescent="0.25">
      <c r="A236">
        <v>7034</v>
      </c>
      <c r="B236">
        <v>146.88999999999999</v>
      </c>
      <c r="C236">
        <f t="shared" si="11"/>
        <v>0.44623827763835688</v>
      </c>
      <c r="D236">
        <f t="shared" si="9"/>
        <v>4.6526360810209381E-2</v>
      </c>
      <c r="E236">
        <f t="shared" si="10"/>
        <v>0.91290790338890404</v>
      </c>
    </row>
    <row r="237" spans="1:5" x14ac:dyDescent="0.25">
      <c r="A237">
        <v>7064</v>
      </c>
      <c r="B237">
        <v>146.99</v>
      </c>
      <c r="C237">
        <f t="shared" si="11"/>
        <v>0.44654206841896721</v>
      </c>
      <c r="D237">
        <f t="shared" si="9"/>
        <v>4.6621448376998303E-2</v>
      </c>
      <c r="E237">
        <f t="shared" si="10"/>
        <v>0.91477364551280949</v>
      </c>
    </row>
    <row r="238" spans="1:5" x14ac:dyDescent="0.25">
      <c r="A238">
        <v>7094</v>
      </c>
      <c r="B238">
        <v>147.22</v>
      </c>
      <c r="C238">
        <f t="shared" si="11"/>
        <v>0.44724078721437066</v>
      </c>
      <c r="D238">
        <f t="shared" si="9"/>
        <v>4.6840641255379761E-2</v>
      </c>
      <c r="E238">
        <f t="shared" si="10"/>
        <v>0.9190744957739605</v>
      </c>
    </row>
    <row r="239" spans="1:5" x14ac:dyDescent="0.25">
      <c r="A239">
        <v>7124</v>
      </c>
      <c r="B239">
        <v>147.12</v>
      </c>
      <c r="C239">
        <f t="shared" si="11"/>
        <v>0.44693699643376045</v>
      </c>
      <c r="D239">
        <f t="shared" si="9"/>
        <v>4.6745255781202873E-2</v>
      </c>
      <c r="E239">
        <f t="shared" si="10"/>
        <v>0.91720290831841478</v>
      </c>
    </row>
    <row r="240" spans="1:5" x14ac:dyDescent="0.25">
      <c r="A240">
        <v>7154</v>
      </c>
      <c r="B240">
        <v>147.31</v>
      </c>
      <c r="C240">
        <f t="shared" si="11"/>
        <v>0.44751419891691985</v>
      </c>
      <c r="D240">
        <f t="shared" si="9"/>
        <v>4.6926599047719869E-2</v>
      </c>
      <c r="E240">
        <f t="shared" si="10"/>
        <v>0.9207610998112985</v>
      </c>
    </row>
    <row r="241" spans="1:5" x14ac:dyDescent="0.25">
      <c r="A241">
        <v>7184</v>
      </c>
      <c r="B241">
        <v>147.38</v>
      </c>
      <c r="C241">
        <f t="shared" si="11"/>
        <v>0.44772685246334704</v>
      </c>
      <c r="D241">
        <f t="shared" si="9"/>
        <v>4.6993527764890478E-2</v>
      </c>
      <c r="E241">
        <f t="shared" si="10"/>
        <v>0.92207432856602467</v>
      </c>
    </row>
    <row r="242" spans="1:5" x14ac:dyDescent="0.25">
      <c r="A242">
        <v>7261</v>
      </c>
      <c r="B242">
        <v>147.16999999999999</v>
      </c>
      <c r="C242">
        <f t="shared" si="11"/>
        <v>0.44708889182406553</v>
      </c>
      <c r="D242">
        <f t="shared" si="9"/>
        <v>4.6792932315010999E-2</v>
      </c>
      <c r="E242">
        <f t="shared" si="10"/>
        <v>0.91813838411668691</v>
      </c>
    </row>
    <row r="243" spans="1:5" x14ac:dyDescent="0.25">
      <c r="A243">
        <v>7291</v>
      </c>
      <c r="B243">
        <v>144.51</v>
      </c>
      <c r="C243">
        <f t="shared" si="11"/>
        <v>0.43900805705983365</v>
      </c>
      <c r="D243">
        <f t="shared" si="9"/>
        <v>4.4301261680222533E-2</v>
      </c>
      <c r="E243">
        <f t="shared" si="10"/>
        <v>0.86924855530718104</v>
      </c>
    </row>
    <row r="244" spans="1:5" x14ac:dyDescent="0.25">
      <c r="A244">
        <v>7321</v>
      </c>
      <c r="B244">
        <v>142.43</v>
      </c>
      <c r="C244">
        <f t="shared" si="11"/>
        <v>0.43268920882314099</v>
      </c>
      <c r="D244">
        <f t="shared" si="9"/>
        <v>4.2415717186911076E-2</v>
      </c>
      <c r="E244">
        <f t="shared" si="10"/>
        <v>0.83225171222381356</v>
      </c>
    </row>
    <row r="245" spans="1:5" x14ac:dyDescent="0.25">
      <c r="A245">
        <v>7351</v>
      </c>
      <c r="B245">
        <v>140.53</v>
      </c>
      <c r="C245">
        <f t="shared" si="11"/>
        <v>0.42691718399154671</v>
      </c>
      <c r="D245">
        <f t="shared" si="9"/>
        <v>4.074079792598545E-2</v>
      </c>
      <c r="E245">
        <f t="shared" si="10"/>
        <v>0.79938761100870659</v>
      </c>
    </row>
    <row r="246" spans="1:5" x14ac:dyDescent="0.25">
      <c r="A246">
        <v>7382</v>
      </c>
      <c r="B246">
        <v>139</v>
      </c>
      <c r="C246">
        <f t="shared" si="11"/>
        <v>0.42226918504821032</v>
      </c>
      <c r="D246">
        <f t="shared" si="9"/>
        <v>3.9424554327494636E-2</v>
      </c>
      <c r="E246">
        <f t="shared" si="10"/>
        <v>0.77356119426511205</v>
      </c>
    </row>
    <row r="247" spans="1:5" x14ac:dyDescent="0.25">
      <c r="A247">
        <v>7412</v>
      </c>
      <c r="B247">
        <v>137.69999999999999</v>
      </c>
      <c r="C247">
        <f t="shared" si="11"/>
        <v>0.41831990490027737</v>
      </c>
      <c r="D247">
        <f t="shared" si="9"/>
        <v>3.8328710864663669E-2</v>
      </c>
      <c r="E247">
        <f t="shared" si="10"/>
        <v>0.75205931574561402</v>
      </c>
    </row>
    <row r="248" spans="1:5" x14ac:dyDescent="0.25">
      <c r="A248">
        <v>7441</v>
      </c>
      <c r="B248">
        <v>136.44999999999999</v>
      </c>
      <c r="C248">
        <f t="shared" si="11"/>
        <v>0.41452252014264956</v>
      </c>
      <c r="D248">
        <f t="shared" si="9"/>
        <v>3.7294347385611715E-2</v>
      </c>
      <c r="E248">
        <f t="shared" si="10"/>
        <v>0.73176375472257849</v>
      </c>
    </row>
    <row r="249" spans="1:5" x14ac:dyDescent="0.25">
      <c r="A249">
        <v>7471</v>
      </c>
      <c r="B249">
        <v>135.36000000000001</v>
      </c>
      <c r="C249">
        <f t="shared" si="11"/>
        <v>0.41121120063399824</v>
      </c>
      <c r="D249">
        <f t="shared" si="9"/>
        <v>3.6407715506829995E-2</v>
      </c>
      <c r="E249">
        <f t="shared" si="10"/>
        <v>0.71436688044654928</v>
      </c>
    </row>
    <row r="250" spans="1:5" x14ac:dyDescent="0.25">
      <c r="A250">
        <v>7501</v>
      </c>
      <c r="B250">
        <v>134.32</v>
      </c>
      <c r="C250">
        <f t="shared" si="11"/>
        <v>0.40805177651565189</v>
      </c>
      <c r="D250">
        <f t="shared" si="9"/>
        <v>3.5574961700436371E-2</v>
      </c>
      <c r="E250">
        <f t="shared" si="10"/>
        <v>0.69802716424705846</v>
      </c>
    </row>
    <row r="251" spans="1:5" x14ac:dyDescent="0.25">
      <c r="A251">
        <v>7531</v>
      </c>
      <c r="B251">
        <v>133.4</v>
      </c>
      <c r="C251">
        <f t="shared" si="11"/>
        <v>0.40525690133403786</v>
      </c>
      <c r="D251">
        <f t="shared" si="9"/>
        <v>3.4848964702697077E-2</v>
      </c>
      <c r="E251">
        <f t="shared" si="10"/>
        <v>0.6837821559220707</v>
      </c>
    </row>
    <row r="252" spans="1:5" x14ac:dyDescent="0.25">
      <c r="A252">
        <v>7562</v>
      </c>
      <c r="B252">
        <v>132.59</v>
      </c>
      <c r="C252">
        <f t="shared" si="11"/>
        <v>0.40279619601109506</v>
      </c>
      <c r="D252">
        <f t="shared" si="9"/>
        <v>3.4218006434984218E-2</v>
      </c>
      <c r="E252">
        <f t="shared" si="10"/>
        <v>0.6714019314799895</v>
      </c>
    </row>
    <row r="253" spans="1:5" x14ac:dyDescent="0.25">
      <c r="A253">
        <v>7591</v>
      </c>
      <c r="B253">
        <v>131.80000000000001</v>
      </c>
      <c r="C253">
        <f t="shared" si="11"/>
        <v>0.40039624884427427</v>
      </c>
      <c r="D253">
        <f t="shared" si="9"/>
        <v>3.3610008521790295E-2</v>
      </c>
      <c r="E253">
        <f t="shared" si="10"/>
        <v>0.65947221915061049</v>
      </c>
    </row>
    <row r="254" spans="1:5" x14ac:dyDescent="0.25">
      <c r="A254">
        <v>7621</v>
      </c>
      <c r="B254">
        <v>131.29</v>
      </c>
      <c r="C254">
        <f t="shared" si="11"/>
        <v>0.39884691586316212</v>
      </c>
      <c r="D254">
        <f t="shared" si="9"/>
        <v>3.322135459749799E-2</v>
      </c>
      <c r="E254">
        <f t="shared" si="10"/>
        <v>0.65184632206794635</v>
      </c>
    </row>
    <row r="255" spans="1:5" x14ac:dyDescent="0.25">
      <c r="A255">
        <v>7651</v>
      </c>
      <c r="B255">
        <v>130.35</v>
      </c>
      <c r="C255">
        <f t="shared" si="11"/>
        <v>0.39599128252542598</v>
      </c>
      <c r="D255">
        <f t="shared" si="9"/>
        <v>3.2512884281969197E-2</v>
      </c>
      <c r="E255">
        <f t="shared" si="10"/>
        <v>0.63794521011549921</v>
      </c>
    </row>
    <row r="256" spans="1:5" x14ac:dyDescent="0.25">
      <c r="A256">
        <v>7682</v>
      </c>
      <c r="B256">
        <v>129.78</v>
      </c>
      <c r="C256">
        <f t="shared" si="11"/>
        <v>0.39425967507594772</v>
      </c>
      <c r="D256">
        <f t="shared" si="9"/>
        <v>3.2088225521427892E-2</v>
      </c>
      <c r="E256">
        <f t="shared" si="10"/>
        <v>0.62961285116907539</v>
      </c>
    </row>
    <row r="257" spans="1:5" x14ac:dyDescent="0.25">
      <c r="A257">
        <v>7712</v>
      </c>
      <c r="B257">
        <v>129.08000000000001</v>
      </c>
      <c r="C257">
        <f t="shared" si="11"/>
        <v>0.39213313961167617</v>
      </c>
      <c r="D257">
        <f t="shared" si="9"/>
        <v>3.1571794112907295E-2</v>
      </c>
      <c r="E257">
        <f t="shared" si="10"/>
        <v>0.61947979313086177</v>
      </c>
    </row>
    <row r="258" spans="1:5" x14ac:dyDescent="0.25">
      <c r="A258">
        <v>7741</v>
      </c>
      <c r="B258">
        <v>128.63</v>
      </c>
      <c r="C258">
        <f t="shared" si="11"/>
        <v>0.39076608109893018</v>
      </c>
      <c r="D258">
        <f t="shared" si="9"/>
        <v>3.1242746191091499E-2</v>
      </c>
      <c r="E258">
        <f t="shared" si="10"/>
        <v>0.61302344358646721</v>
      </c>
    </row>
    <row r="259" spans="1:5" x14ac:dyDescent="0.25">
      <c r="A259">
        <v>7771</v>
      </c>
      <c r="B259">
        <v>127.95</v>
      </c>
      <c r="C259">
        <f t="shared" si="11"/>
        <v>0.38870030379078069</v>
      </c>
      <c r="D259">
        <f t="shared" ref="D259:D322" si="12">4/3*PI()*(C259/2)^3</f>
        <v>3.0749868471642058E-2</v>
      </c>
      <c r="E259">
        <f t="shared" ref="E259:E322" si="13">D259/$D$2</f>
        <v>0.60335253965901114</v>
      </c>
    </row>
    <row r="260" spans="1:5" x14ac:dyDescent="0.25">
      <c r="A260">
        <v>7801</v>
      </c>
      <c r="B260">
        <v>127.46</v>
      </c>
      <c r="C260">
        <f t="shared" ref="C260:C323" si="14">B260/$B$2*$C$2</f>
        <v>0.38721172896579054</v>
      </c>
      <c r="D260">
        <f t="shared" si="12"/>
        <v>3.0397938655839628E-2</v>
      </c>
      <c r="E260">
        <f t="shared" si="13"/>
        <v>0.59644721749992791</v>
      </c>
    </row>
    <row r="261" spans="1:5" x14ac:dyDescent="0.25">
      <c r="A261">
        <v>7831</v>
      </c>
      <c r="B261">
        <v>126.87</v>
      </c>
      <c r="C261">
        <f t="shared" si="14"/>
        <v>0.38541936336019028</v>
      </c>
      <c r="D261">
        <f t="shared" si="12"/>
        <v>2.9977762282301323E-2</v>
      </c>
      <c r="E261">
        <f t="shared" si="13"/>
        <v>0.58820280883480325</v>
      </c>
    </row>
    <row r="262" spans="1:5" x14ac:dyDescent="0.25">
      <c r="A262">
        <v>7862</v>
      </c>
      <c r="B262">
        <v>126.52</v>
      </c>
      <c r="C262">
        <f t="shared" si="14"/>
        <v>0.38435609562805445</v>
      </c>
      <c r="D262">
        <f t="shared" si="12"/>
        <v>2.9730344494902874E-2</v>
      </c>
      <c r="E262">
        <f t="shared" si="13"/>
        <v>0.58334814903288124</v>
      </c>
    </row>
    <row r="263" spans="1:5" x14ac:dyDescent="0.25">
      <c r="A263">
        <v>7891</v>
      </c>
      <c r="B263">
        <v>125.81</v>
      </c>
      <c r="C263">
        <f t="shared" si="14"/>
        <v>0.38219918108572193</v>
      </c>
      <c r="D263">
        <f t="shared" si="12"/>
        <v>2.9232629270428891E-2</v>
      </c>
      <c r="E263">
        <f t="shared" si="13"/>
        <v>0.5735823269452105</v>
      </c>
    </row>
    <row r="264" spans="1:5" x14ac:dyDescent="0.25">
      <c r="A264">
        <v>7921</v>
      </c>
      <c r="B264">
        <v>125.55</v>
      </c>
      <c r="C264">
        <f t="shared" si="14"/>
        <v>0.38140932505613528</v>
      </c>
      <c r="D264">
        <f t="shared" si="12"/>
        <v>2.905176636905139E-2</v>
      </c>
      <c r="E264">
        <f t="shared" si="13"/>
        <v>0.57003356084310997</v>
      </c>
    </row>
    <row r="265" spans="1:5" x14ac:dyDescent="0.25">
      <c r="A265">
        <v>7951</v>
      </c>
      <c r="B265">
        <v>125.11</v>
      </c>
      <c r="C265">
        <f t="shared" si="14"/>
        <v>0.38007264562145032</v>
      </c>
      <c r="D265">
        <f t="shared" si="12"/>
        <v>2.8747392861954147E-2</v>
      </c>
      <c r="E265">
        <f t="shared" si="13"/>
        <v>0.56406135550891812</v>
      </c>
    </row>
    <row r="266" spans="1:5" x14ac:dyDescent="0.25">
      <c r="A266">
        <v>7982</v>
      </c>
      <c r="B266">
        <v>124.72</v>
      </c>
      <c r="C266">
        <f t="shared" si="14"/>
        <v>0.37888786157707044</v>
      </c>
      <c r="D266">
        <f t="shared" si="12"/>
        <v>2.847939101257066E-2</v>
      </c>
      <c r="E266">
        <f t="shared" si="13"/>
        <v>0.5588028095542269</v>
      </c>
    </row>
    <row r="267" spans="1:5" x14ac:dyDescent="0.25">
      <c r="A267">
        <v>8012</v>
      </c>
      <c r="B267">
        <v>124.2</v>
      </c>
      <c r="C267">
        <f t="shared" si="14"/>
        <v>0.37730814951789726</v>
      </c>
      <c r="D267">
        <f t="shared" si="12"/>
        <v>2.8124653419295018E-2</v>
      </c>
      <c r="E267">
        <f t="shared" si="13"/>
        <v>0.55184239513773059</v>
      </c>
    </row>
    <row r="268" spans="1:5" x14ac:dyDescent="0.25">
      <c r="A268">
        <v>8041</v>
      </c>
      <c r="B268">
        <v>123.93</v>
      </c>
      <c r="C268">
        <f t="shared" si="14"/>
        <v>0.3764879144102497</v>
      </c>
      <c r="D268">
        <f t="shared" si="12"/>
        <v>2.7941630220339835E-2</v>
      </c>
      <c r="E268">
        <f t="shared" si="13"/>
        <v>0.54825124117855306</v>
      </c>
    </row>
    <row r="269" spans="1:5" x14ac:dyDescent="0.25">
      <c r="A269">
        <v>8071</v>
      </c>
      <c r="B269">
        <v>123.29</v>
      </c>
      <c r="C269">
        <f t="shared" si="14"/>
        <v>0.37454365341434426</v>
      </c>
      <c r="D269">
        <f t="shared" si="12"/>
        <v>2.7510972929974571E-2</v>
      </c>
      <c r="E269">
        <f t="shared" si="13"/>
        <v>0.53980118325052717</v>
      </c>
    </row>
    <row r="270" spans="1:5" x14ac:dyDescent="0.25">
      <c r="A270">
        <v>8101</v>
      </c>
      <c r="B270">
        <v>122.96</v>
      </c>
      <c r="C270">
        <f t="shared" si="14"/>
        <v>0.37354114383833048</v>
      </c>
      <c r="D270">
        <f t="shared" si="12"/>
        <v>2.7290654750947607E-2</v>
      </c>
      <c r="E270">
        <f t="shared" si="13"/>
        <v>0.53547825312249897</v>
      </c>
    </row>
    <row r="271" spans="1:5" x14ac:dyDescent="0.25">
      <c r="A271">
        <v>8131</v>
      </c>
      <c r="B271">
        <v>123.04</v>
      </c>
      <c r="C271">
        <f t="shared" si="14"/>
        <v>0.3737841764628187</v>
      </c>
      <c r="D271">
        <f t="shared" si="12"/>
        <v>2.7343956795961188E-2</v>
      </c>
      <c r="E271">
        <f t="shared" si="13"/>
        <v>0.5365241087903897</v>
      </c>
    </row>
    <row r="272" spans="1:5" x14ac:dyDescent="0.25">
      <c r="A272">
        <v>8162</v>
      </c>
      <c r="B272">
        <v>122.24</v>
      </c>
      <c r="C272">
        <f t="shared" si="14"/>
        <v>0.37135385021793688</v>
      </c>
      <c r="D272">
        <f t="shared" si="12"/>
        <v>2.6814050039160996E-2</v>
      </c>
      <c r="E272">
        <f t="shared" si="13"/>
        <v>0.52612664683725274</v>
      </c>
    </row>
    <row r="273" spans="1:5" x14ac:dyDescent="0.25">
      <c r="A273">
        <v>8191</v>
      </c>
      <c r="B273">
        <v>121.83</v>
      </c>
      <c r="C273">
        <f t="shared" si="14"/>
        <v>0.37010830801743494</v>
      </c>
      <c r="D273">
        <f t="shared" si="12"/>
        <v>2.6545146373364664E-2</v>
      </c>
      <c r="E273">
        <f t="shared" si="13"/>
        <v>0.52085040606791555</v>
      </c>
    </row>
    <row r="274" spans="1:5" x14ac:dyDescent="0.25">
      <c r="A274">
        <v>8221</v>
      </c>
      <c r="B274">
        <v>121.84</v>
      </c>
      <c r="C274">
        <f t="shared" si="14"/>
        <v>0.37013868709549602</v>
      </c>
      <c r="D274">
        <f t="shared" si="12"/>
        <v>2.6551683513305765E-2</v>
      </c>
      <c r="E274">
        <f t="shared" si="13"/>
        <v>0.52097867328275604</v>
      </c>
    </row>
    <row r="275" spans="1:5" x14ac:dyDescent="0.25">
      <c r="A275">
        <v>8251</v>
      </c>
      <c r="B275">
        <v>121.27</v>
      </c>
      <c r="C275">
        <f t="shared" si="14"/>
        <v>0.36840707964601771</v>
      </c>
      <c r="D275">
        <f t="shared" si="12"/>
        <v>2.6180776578525911E-2</v>
      </c>
      <c r="E275">
        <f t="shared" si="13"/>
        <v>0.5137009952893381</v>
      </c>
    </row>
    <row r="276" spans="1:5" x14ac:dyDescent="0.25">
      <c r="A276">
        <v>8282</v>
      </c>
      <c r="B276">
        <v>120.82</v>
      </c>
      <c r="C276">
        <f t="shared" si="14"/>
        <v>0.36704002113327172</v>
      </c>
      <c r="D276">
        <f t="shared" si="12"/>
        <v>2.5890407497550581E-2</v>
      </c>
      <c r="E276">
        <f t="shared" si="13"/>
        <v>0.50800357506763916</v>
      </c>
    </row>
    <row r="277" spans="1:5" x14ac:dyDescent="0.25">
      <c r="A277">
        <v>8311</v>
      </c>
      <c r="B277">
        <v>120.58</v>
      </c>
      <c r="C277">
        <f t="shared" si="14"/>
        <v>0.36631092325980719</v>
      </c>
      <c r="D277">
        <f t="shared" si="12"/>
        <v>2.5736425633930707E-2</v>
      </c>
      <c r="E277">
        <f t="shared" si="13"/>
        <v>0.50498224999881292</v>
      </c>
    </row>
    <row r="278" spans="1:5" x14ac:dyDescent="0.25">
      <c r="A278">
        <v>8341</v>
      </c>
      <c r="B278">
        <v>120.22</v>
      </c>
      <c r="C278">
        <f t="shared" si="14"/>
        <v>0.36521727644961038</v>
      </c>
      <c r="D278">
        <f t="shared" si="12"/>
        <v>2.55065994824532E-2</v>
      </c>
      <c r="E278">
        <f t="shared" si="13"/>
        <v>0.5004727610459776</v>
      </c>
    </row>
    <row r="279" spans="1:5" x14ac:dyDescent="0.25">
      <c r="A279">
        <v>8371</v>
      </c>
      <c r="B279">
        <v>119.78</v>
      </c>
      <c r="C279">
        <f t="shared" si="14"/>
        <v>0.36388059701492542</v>
      </c>
      <c r="D279">
        <f t="shared" si="12"/>
        <v>2.5227564083819841E-2</v>
      </c>
      <c r="E279">
        <f t="shared" si="13"/>
        <v>0.4949977224592122</v>
      </c>
    </row>
    <row r="280" spans="1:5" x14ac:dyDescent="0.25">
      <c r="A280">
        <v>8401</v>
      </c>
      <c r="B280">
        <v>119.83</v>
      </c>
      <c r="C280">
        <f t="shared" si="14"/>
        <v>0.3640324924052305</v>
      </c>
      <c r="D280">
        <f t="shared" si="12"/>
        <v>2.5259169647779516E-2</v>
      </c>
      <c r="E280">
        <f t="shared" si="13"/>
        <v>0.49561786486079712</v>
      </c>
    </row>
    <row r="281" spans="1:5" x14ac:dyDescent="0.25">
      <c r="A281">
        <v>8432</v>
      </c>
      <c r="B281">
        <v>119.37</v>
      </c>
      <c r="C281">
        <f t="shared" si="14"/>
        <v>0.36263505481442354</v>
      </c>
      <c r="D281">
        <f t="shared" si="12"/>
        <v>2.496939234022497E-2</v>
      </c>
      <c r="E281">
        <f t="shared" si="13"/>
        <v>0.48993205600571782</v>
      </c>
    </row>
    <row r="282" spans="1:5" x14ac:dyDescent="0.25">
      <c r="A282">
        <v>8461</v>
      </c>
      <c r="B282">
        <v>118.98</v>
      </c>
      <c r="C282">
        <f t="shared" si="14"/>
        <v>0.36145027077004366</v>
      </c>
      <c r="D282">
        <f t="shared" si="12"/>
        <v>2.4725454619083202E-2</v>
      </c>
      <c r="E282">
        <f t="shared" si="13"/>
        <v>0.48514567964429539</v>
      </c>
    </row>
    <row r="283" spans="1:5" x14ac:dyDescent="0.25">
      <c r="A283">
        <v>8491</v>
      </c>
      <c r="B283">
        <v>118.7</v>
      </c>
      <c r="C283">
        <f t="shared" si="14"/>
        <v>0.36059965658433502</v>
      </c>
      <c r="D283">
        <f t="shared" si="12"/>
        <v>2.4551303140909274E-2</v>
      </c>
      <c r="E283">
        <f t="shared" si="13"/>
        <v>0.48172860042203752</v>
      </c>
    </row>
    <row r="284" spans="1:5" x14ac:dyDescent="0.25">
      <c r="A284">
        <v>8521</v>
      </c>
      <c r="B284">
        <v>118.47</v>
      </c>
      <c r="C284">
        <f t="shared" si="14"/>
        <v>0.35990093778893145</v>
      </c>
      <c r="D284">
        <f t="shared" si="12"/>
        <v>2.440886341328561E-2</v>
      </c>
      <c r="E284">
        <f t="shared" si="13"/>
        <v>0.47893374712081666</v>
      </c>
    </row>
    <row r="285" spans="1:5" x14ac:dyDescent="0.25">
      <c r="A285">
        <v>8552</v>
      </c>
      <c r="B285">
        <v>118.19</v>
      </c>
      <c r="C285">
        <f t="shared" si="14"/>
        <v>0.35905032360322287</v>
      </c>
      <c r="D285">
        <f t="shared" si="12"/>
        <v>2.4236203463787936E-2</v>
      </c>
      <c r="E285">
        <f t="shared" si="13"/>
        <v>0.47554593363722764</v>
      </c>
    </row>
    <row r="286" spans="1:5" x14ac:dyDescent="0.25">
      <c r="A286">
        <v>8582</v>
      </c>
      <c r="B286">
        <v>118.07</v>
      </c>
      <c r="C286">
        <f t="shared" si="14"/>
        <v>0.3586857746664906</v>
      </c>
      <c r="D286">
        <f t="shared" si="12"/>
        <v>2.416245629741318E-2</v>
      </c>
      <c r="E286">
        <f t="shared" si="13"/>
        <v>0.47409891801288767</v>
      </c>
    </row>
    <row r="287" spans="1:5" x14ac:dyDescent="0.25">
      <c r="A287">
        <v>8611</v>
      </c>
      <c r="B287">
        <v>117.72</v>
      </c>
      <c r="C287">
        <f t="shared" si="14"/>
        <v>0.35762250693435482</v>
      </c>
      <c r="D287">
        <f t="shared" si="12"/>
        <v>2.394821520041833E-2</v>
      </c>
      <c r="E287">
        <f t="shared" si="13"/>
        <v>0.46989522816327473</v>
      </c>
    </row>
    <row r="288" spans="1:5" x14ac:dyDescent="0.25">
      <c r="A288">
        <v>8641</v>
      </c>
      <c r="B288">
        <v>117.38</v>
      </c>
      <c r="C288">
        <f t="shared" si="14"/>
        <v>0.35658961828028002</v>
      </c>
      <c r="D288">
        <f t="shared" si="12"/>
        <v>2.3741311559414308E-2</v>
      </c>
      <c r="E288">
        <f t="shared" si="13"/>
        <v>0.46583550877359348</v>
      </c>
    </row>
    <row r="289" spans="1:5" x14ac:dyDescent="0.25">
      <c r="A289">
        <v>8672</v>
      </c>
      <c r="B289">
        <v>117.06</v>
      </c>
      <c r="C289">
        <f t="shared" si="14"/>
        <v>0.35561748778232738</v>
      </c>
      <c r="D289">
        <f t="shared" si="12"/>
        <v>2.3547670554109973E-2</v>
      </c>
      <c r="E289">
        <f t="shared" si="13"/>
        <v>0.46203601960048563</v>
      </c>
    </row>
    <row r="290" spans="1:5" x14ac:dyDescent="0.25">
      <c r="A290">
        <v>8702</v>
      </c>
      <c r="B290">
        <v>116.84</v>
      </c>
      <c r="C290">
        <f t="shared" si="14"/>
        <v>0.35494914806498484</v>
      </c>
      <c r="D290">
        <f t="shared" si="12"/>
        <v>2.3415154984494559E-2</v>
      </c>
      <c r="E290">
        <f t="shared" si="13"/>
        <v>0.45943589122772349</v>
      </c>
    </row>
    <row r="291" spans="1:5" x14ac:dyDescent="0.25">
      <c r="A291">
        <v>8731</v>
      </c>
      <c r="B291">
        <v>116.66</v>
      </c>
      <c r="C291">
        <f t="shared" si="14"/>
        <v>0.35440232465988641</v>
      </c>
      <c r="D291">
        <f t="shared" si="12"/>
        <v>2.3307103679581009E-2</v>
      </c>
      <c r="E291">
        <f t="shared" si="13"/>
        <v>0.45731578364764774</v>
      </c>
    </row>
    <row r="292" spans="1:5" x14ac:dyDescent="0.25">
      <c r="A292">
        <v>8761</v>
      </c>
      <c r="B292">
        <v>116.43</v>
      </c>
      <c r="C292">
        <f t="shared" si="14"/>
        <v>0.35370360586448296</v>
      </c>
      <c r="D292">
        <f t="shared" si="12"/>
        <v>2.316952253571334E-2</v>
      </c>
      <c r="E292">
        <f t="shared" si="13"/>
        <v>0.4546162620988547</v>
      </c>
    </row>
    <row r="293" spans="1:5" x14ac:dyDescent="0.25">
      <c r="A293">
        <v>8791</v>
      </c>
      <c r="B293">
        <v>116.38</v>
      </c>
      <c r="C293">
        <f t="shared" si="14"/>
        <v>0.35355171047417783</v>
      </c>
      <c r="D293">
        <f t="shared" si="12"/>
        <v>2.3139685413862767E-2</v>
      </c>
      <c r="E293">
        <f t="shared" si="13"/>
        <v>0.45403081883878804</v>
      </c>
    </row>
    <row r="294" spans="1:5" x14ac:dyDescent="0.25">
      <c r="A294">
        <v>8821</v>
      </c>
      <c r="B294">
        <v>115.88</v>
      </c>
      <c r="C294">
        <f t="shared" si="14"/>
        <v>0.3520327565711267</v>
      </c>
      <c r="D294">
        <f t="shared" si="12"/>
        <v>2.2842721845011894E-2</v>
      </c>
      <c r="E294">
        <f t="shared" si="13"/>
        <v>0.44820400616095124</v>
      </c>
    </row>
    <row r="295" spans="1:5" x14ac:dyDescent="0.25">
      <c r="A295">
        <v>8852</v>
      </c>
      <c r="B295">
        <v>115.68</v>
      </c>
      <c r="C295">
        <f t="shared" si="14"/>
        <v>0.35142517500990628</v>
      </c>
      <c r="D295">
        <f t="shared" si="12"/>
        <v>2.2724651497727007E-2</v>
      </c>
      <c r="E295">
        <f t="shared" si="13"/>
        <v>0.44588731189741465</v>
      </c>
    </row>
    <row r="296" spans="1:5" x14ac:dyDescent="0.25">
      <c r="A296">
        <v>8881</v>
      </c>
      <c r="B296">
        <v>115.86</v>
      </c>
      <c r="C296">
        <f t="shared" si="14"/>
        <v>0.35197199841500471</v>
      </c>
      <c r="D296">
        <f t="shared" si="12"/>
        <v>2.2830896449986145E-2</v>
      </c>
      <c r="E296">
        <f t="shared" si="13"/>
        <v>0.44797197648161013</v>
      </c>
    </row>
    <row r="297" spans="1:5" x14ac:dyDescent="0.25">
      <c r="A297">
        <v>8911</v>
      </c>
      <c r="B297">
        <v>115.18</v>
      </c>
      <c r="C297">
        <f t="shared" si="14"/>
        <v>0.34990622110685521</v>
      </c>
      <c r="D297">
        <f t="shared" si="12"/>
        <v>2.2431257164605443E-2</v>
      </c>
      <c r="E297">
        <f t="shared" si="13"/>
        <v>0.44013053228147231</v>
      </c>
    </row>
    <row r="298" spans="1:5" x14ac:dyDescent="0.25">
      <c r="A298">
        <v>8941</v>
      </c>
      <c r="B298">
        <v>114.94</v>
      </c>
      <c r="C298">
        <f t="shared" si="14"/>
        <v>0.34917712323339062</v>
      </c>
      <c r="D298">
        <f t="shared" si="12"/>
        <v>2.2291329435795832E-2</v>
      </c>
      <c r="E298">
        <f t="shared" si="13"/>
        <v>0.43738496767446089</v>
      </c>
    </row>
    <row r="299" spans="1:5" x14ac:dyDescent="0.25">
      <c r="A299">
        <v>8971</v>
      </c>
      <c r="B299">
        <v>114.98</v>
      </c>
      <c r="C299">
        <f t="shared" si="14"/>
        <v>0.34929863954563473</v>
      </c>
      <c r="D299">
        <f t="shared" si="12"/>
        <v>2.2314610195728675E-2</v>
      </c>
      <c r="E299">
        <f t="shared" si="13"/>
        <v>0.43784176655942608</v>
      </c>
    </row>
    <row r="300" spans="1:5" x14ac:dyDescent="0.25">
      <c r="A300">
        <v>9002</v>
      </c>
      <c r="B300">
        <v>114.88</v>
      </c>
      <c r="C300">
        <f t="shared" si="14"/>
        <v>0.34899484876502446</v>
      </c>
      <c r="D300">
        <f t="shared" si="12"/>
        <v>2.2256438665624368E-2</v>
      </c>
      <c r="E300">
        <f t="shared" si="13"/>
        <v>0.43670036524069683</v>
      </c>
    </row>
    <row r="301" spans="1:5" x14ac:dyDescent="0.25">
      <c r="A301">
        <v>9031</v>
      </c>
      <c r="B301">
        <v>114.54</v>
      </c>
      <c r="C301">
        <f t="shared" si="14"/>
        <v>0.34796196011094976</v>
      </c>
      <c r="D301">
        <f t="shared" si="12"/>
        <v>2.2059411803372363E-2</v>
      </c>
      <c r="E301">
        <f t="shared" si="13"/>
        <v>0.43283444113664987</v>
      </c>
    </row>
    <row r="302" spans="1:5" x14ac:dyDescent="0.25">
      <c r="A302">
        <v>9072</v>
      </c>
      <c r="B302">
        <v>118.48</v>
      </c>
      <c r="C302">
        <f t="shared" si="14"/>
        <v>0.35993131686699253</v>
      </c>
      <c r="D302">
        <f t="shared" si="12"/>
        <v>2.441504495894593E-2</v>
      </c>
      <c r="E302">
        <f t="shared" si="13"/>
        <v>0.47905503711191411</v>
      </c>
    </row>
    <row r="303" spans="1:5" x14ac:dyDescent="0.25">
      <c r="A303">
        <v>9102</v>
      </c>
      <c r="B303">
        <v>123.75</v>
      </c>
      <c r="C303">
        <f t="shared" si="14"/>
        <v>0.37594109100515133</v>
      </c>
      <c r="D303">
        <f t="shared" si="12"/>
        <v>2.7820056945709697E-2</v>
      </c>
      <c r="E303">
        <f t="shared" si="13"/>
        <v>0.54586581491013164</v>
      </c>
    </row>
    <row r="304" spans="1:5" x14ac:dyDescent="0.25">
      <c r="A304">
        <v>9132</v>
      </c>
      <c r="B304">
        <v>127</v>
      </c>
      <c r="C304">
        <f t="shared" si="14"/>
        <v>0.38581429137498352</v>
      </c>
      <c r="D304">
        <f t="shared" si="12"/>
        <v>3.0070008764093652E-2</v>
      </c>
      <c r="E304">
        <f t="shared" si="13"/>
        <v>0.59001280516422938</v>
      </c>
    </row>
    <row r="305" spans="1:5" x14ac:dyDescent="0.25">
      <c r="A305">
        <v>9162</v>
      </c>
      <c r="B305">
        <v>129.02000000000001</v>
      </c>
      <c r="C305">
        <f t="shared" si="14"/>
        <v>0.39195086514331007</v>
      </c>
      <c r="D305">
        <f t="shared" si="12"/>
        <v>3.1527788211390143E-2</v>
      </c>
      <c r="E305">
        <f t="shared" si="13"/>
        <v>0.61861633992731901</v>
      </c>
    </row>
    <row r="306" spans="1:5" x14ac:dyDescent="0.25">
      <c r="A306">
        <v>9193</v>
      </c>
      <c r="B306">
        <v>130.9</v>
      </c>
      <c r="C306">
        <f t="shared" si="14"/>
        <v>0.39766213181878229</v>
      </c>
      <c r="D306">
        <f t="shared" si="12"/>
        <v>3.2926178742659136E-2</v>
      </c>
      <c r="E306">
        <f t="shared" si="13"/>
        <v>0.64605458667150761</v>
      </c>
    </row>
    <row r="307" spans="1:5" x14ac:dyDescent="0.25">
      <c r="A307">
        <v>9222</v>
      </c>
      <c r="B307">
        <v>132.33000000000001</v>
      </c>
      <c r="C307">
        <f t="shared" si="14"/>
        <v>0.40200633998150848</v>
      </c>
      <c r="D307">
        <f t="shared" si="12"/>
        <v>3.4017103336253691E-2</v>
      </c>
      <c r="E307">
        <f t="shared" si="13"/>
        <v>0.66745995055879592</v>
      </c>
    </row>
    <row r="308" spans="1:5" x14ac:dyDescent="0.25">
      <c r="A308">
        <v>9252</v>
      </c>
      <c r="B308">
        <v>133.44</v>
      </c>
      <c r="C308">
        <f t="shared" si="14"/>
        <v>0.40537841764628191</v>
      </c>
      <c r="D308">
        <f t="shared" si="12"/>
        <v>3.488032249749029E-2</v>
      </c>
      <c r="E308">
        <f t="shared" si="13"/>
        <v>0.68439743676933806</v>
      </c>
    </row>
    <row r="309" spans="1:5" x14ac:dyDescent="0.25">
      <c r="A309">
        <v>9282</v>
      </c>
      <c r="B309">
        <v>134.53</v>
      </c>
      <c r="C309">
        <f t="shared" si="14"/>
        <v>0.40868973715493334</v>
      </c>
      <c r="D309">
        <f t="shared" si="12"/>
        <v>3.5742079658239875E-2</v>
      </c>
      <c r="E309">
        <f t="shared" si="13"/>
        <v>0.70130623662281055</v>
      </c>
    </row>
    <row r="310" spans="1:5" x14ac:dyDescent="0.25">
      <c r="A310">
        <v>9313</v>
      </c>
      <c r="B310">
        <v>135.69999999999999</v>
      </c>
      <c r="C310">
        <f t="shared" si="14"/>
        <v>0.41224408928807293</v>
      </c>
      <c r="D310">
        <f t="shared" si="12"/>
        <v>3.668275411904557E-2</v>
      </c>
      <c r="E310">
        <f t="shared" si="13"/>
        <v>0.71976349686907459</v>
      </c>
    </row>
    <row r="311" spans="1:5" x14ac:dyDescent="0.25">
      <c r="A311">
        <v>9343</v>
      </c>
      <c r="B311">
        <v>136.46</v>
      </c>
      <c r="C311">
        <f t="shared" si="14"/>
        <v>0.4145528992207107</v>
      </c>
      <c r="D311">
        <f t="shared" si="12"/>
        <v>3.7302547549915188E-2</v>
      </c>
      <c r="E311">
        <f t="shared" si="13"/>
        <v>0.7319246526452049</v>
      </c>
    </row>
    <row r="312" spans="1:5" x14ac:dyDescent="0.25">
      <c r="A312">
        <v>9372</v>
      </c>
      <c r="B312">
        <v>137.12</v>
      </c>
      <c r="C312">
        <f t="shared" si="14"/>
        <v>0.41655791837273815</v>
      </c>
      <c r="D312">
        <f t="shared" si="12"/>
        <v>3.7846420079592998E-2</v>
      </c>
      <c r="E312">
        <f t="shared" si="13"/>
        <v>0.74259614128374973</v>
      </c>
    </row>
    <row r="313" spans="1:5" x14ac:dyDescent="0.25">
      <c r="A313">
        <v>9402</v>
      </c>
      <c r="B313">
        <v>137.94</v>
      </c>
      <c r="C313">
        <f t="shared" si="14"/>
        <v>0.41904900277374196</v>
      </c>
      <c r="D313">
        <f t="shared" si="12"/>
        <v>3.8529471928869005E-2</v>
      </c>
      <c r="E313">
        <f t="shared" si="13"/>
        <v>0.75599850976410687</v>
      </c>
    </row>
    <row r="314" spans="1:5" x14ac:dyDescent="0.25">
      <c r="A314">
        <v>9432</v>
      </c>
      <c r="B314">
        <v>138.76</v>
      </c>
      <c r="C314">
        <f t="shared" si="14"/>
        <v>0.42154008717474573</v>
      </c>
      <c r="D314">
        <f t="shared" si="12"/>
        <v>3.9220693204622743E-2</v>
      </c>
      <c r="E314">
        <f t="shared" si="13"/>
        <v>0.76956117305084482</v>
      </c>
    </row>
    <row r="315" spans="1:5" x14ac:dyDescent="0.25">
      <c r="A315">
        <v>9463</v>
      </c>
      <c r="B315">
        <v>139.09</v>
      </c>
      <c r="C315">
        <f t="shared" si="14"/>
        <v>0.4225425967507595</v>
      </c>
      <c r="D315">
        <f t="shared" si="12"/>
        <v>3.9501183991970952E-2</v>
      </c>
      <c r="E315">
        <f t="shared" si="13"/>
        <v>0.77506476826308346</v>
      </c>
    </row>
    <row r="316" spans="1:5" x14ac:dyDescent="0.25">
      <c r="A316">
        <v>9493</v>
      </c>
      <c r="B316">
        <v>139.79</v>
      </c>
      <c r="C316">
        <f t="shared" si="14"/>
        <v>0.42466913221503105</v>
      </c>
      <c r="D316">
        <f t="shared" si="12"/>
        <v>4.0100584831390375E-2</v>
      </c>
      <c r="E316">
        <f t="shared" si="13"/>
        <v>0.78682579478815529</v>
      </c>
    </row>
    <row r="317" spans="1:5" x14ac:dyDescent="0.25">
      <c r="A317">
        <v>9522</v>
      </c>
      <c r="B317">
        <v>140.33000000000001</v>
      </c>
      <c r="C317">
        <f t="shared" si="14"/>
        <v>0.42630960243032634</v>
      </c>
      <c r="D317">
        <f t="shared" si="12"/>
        <v>4.0567100450168862E-2</v>
      </c>
      <c r="E317">
        <f t="shared" si="13"/>
        <v>0.79597943990504982</v>
      </c>
    </row>
    <row r="318" spans="1:5" x14ac:dyDescent="0.25">
      <c r="A318">
        <v>9552</v>
      </c>
      <c r="B318">
        <v>140.72</v>
      </c>
      <c r="C318">
        <f t="shared" si="14"/>
        <v>0.42749438647470617</v>
      </c>
      <c r="D318">
        <f t="shared" si="12"/>
        <v>4.0906269113807563E-2</v>
      </c>
      <c r="E318">
        <f t="shared" si="13"/>
        <v>0.80263437160883522</v>
      </c>
    </row>
    <row r="319" spans="1:5" x14ac:dyDescent="0.25">
      <c r="A319">
        <v>9582</v>
      </c>
      <c r="B319">
        <v>141.1</v>
      </c>
      <c r="C319">
        <f t="shared" si="14"/>
        <v>0.42864879144102502</v>
      </c>
      <c r="D319">
        <f t="shared" si="12"/>
        <v>4.1238554419349385E-2</v>
      </c>
      <c r="E319">
        <f t="shared" si="13"/>
        <v>0.80915424284584292</v>
      </c>
    </row>
    <row r="320" spans="1:5" x14ac:dyDescent="0.25">
      <c r="A320">
        <v>9613</v>
      </c>
      <c r="B320">
        <v>141.38</v>
      </c>
      <c r="C320">
        <f t="shared" si="14"/>
        <v>0.42949940562673367</v>
      </c>
      <c r="D320">
        <f t="shared" si="12"/>
        <v>4.1484544297792275E-2</v>
      </c>
      <c r="E320">
        <f t="shared" si="13"/>
        <v>0.81398088521102263</v>
      </c>
    </row>
    <row r="321" spans="1:5" x14ac:dyDescent="0.25">
      <c r="A321">
        <v>9643</v>
      </c>
      <c r="B321">
        <v>141.83000000000001</v>
      </c>
      <c r="C321">
        <f t="shared" si="14"/>
        <v>0.43086646413947965</v>
      </c>
      <c r="D321">
        <f t="shared" si="12"/>
        <v>4.1881931340657173E-2</v>
      </c>
      <c r="E321">
        <f t="shared" si="13"/>
        <v>0.82177813747443418</v>
      </c>
    </row>
    <row r="322" spans="1:5" x14ac:dyDescent="0.25">
      <c r="A322">
        <v>9672</v>
      </c>
      <c r="B322">
        <v>142.19</v>
      </c>
      <c r="C322">
        <f t="shared" si="14"/>
        <v>0.43196011094967646</v>
      </c>
      <c r="D322">
        <f t="shared" si="12"/>
        <v>4.2201661964262102E-2</v>
      </c>
      <c r="E322">
        <f t="shared" si="13"/>
        <v>0.82805166947138231</v>
      </c>
    </row>
    <row r="323" spans="1:5" x14ac:dyDescent="0.25">
      <c r="A323">
        <v>9702</v>
      </c>
      <c r="B323">
        <v>142.69999999999999</v>
      </c>
      <c r="C323">
        <f t="shared" si="14"/>
        <v>0.43350944393078855</v>
      </c>
      <c r="D323">
        <f t="shared" ref="D323:D386" si="15">4/3*PI()*(C323/2)^3</f>
        <v>4.2657393105135555E-2</v>
      </c>
      <c r="E323">
        <f t="shared" ref="E323:E386" si="16">D323/$D$2</f>
        <v>0.83699370906095893</v>
      </c>
    </row>
    <row r="324" spans="1:5" x14ac:dyDescent="0.25">
      <c r="A324">
        <v>9732</v>
      </c>
      <c r="B324">
        <v>142.9</v>
      </c>
      <c r="C324">
        <f t="shared" ref="C324:C387" si="17">B324/$B$2*$C$2</f>
        <v>0.43411702549200903</v>
      </c>
      <c r="D324">
        <f t="shared" si="15"/>
        <v>4.2837002945995212E-2</v>
      </c>
      <c r="E324">
        <f t="shared" si="16"/>
        <v>0.84051788848079489</v>
      </c>
    </row>
    <row r="325" spans="1:5" x14ac:dyDescent="0.25">
      <c r="A325">
        <v>9763</v>
      </c>
      <c r="B325">
        <v>143.07</v>
      </c>
      <c r="C325">
        <f t="shared" si="17"/>
        <v>0.43463346981904644</v>
      </c>
      <c r="D325">
        <f t="shared" si="15"/>
        <v>4.2990067129261969E-2</v>
      </c>
      <c r="E325">
        <f t="shared" si="16"/>
        <v>0.84352120746376869</v>
      </c>
    </row>
    <row r="326" spans="1:5" x14ac:dyDescent="0.25">
      <c r="A326">
        <v>9793</v>
      </c>
      <c r="B326">
        <v>143.61000000000001</v>
      </c>
      <c r="C326">
        <f t="shared" si="17"/>
        <v>0.43627394003434167</v>
      </c>
      <c r="D326">
        <f t="shared" si="15"/>
        <v>4.3478688795393121E-2</v>
      </c>
      <c r="E326">
        <f t="shared" si="16"/>
        <v>0.8531086020721238</v>
      </c>
    </row>
    <row r="327" spans="1:5" x14ac:dyDescent="0.25">
      <c r="A327">
        <v>9822</v>
      </c>
      <c r="B327">
        <v>143.19</v>
      </c>
      <c r="C327">
        <f t="shared" si="17"/>
        <v>0.43499801875577865</v>
      </c>
      <c r="D327">
        <f t="shared" si="15"/>
        <v>4.3098331675641997E-2</v>
      </c>
      <c r="E327">
        <f t="shared" si="16"/>
        <v>0.84564549911963915</v>
      </c>
    </row>
    <row r="328" spans="1:5" x14ac:dyDescent="0.25">
      <c r="A328">
        <v>9852</v>
      </c>
      <c r="B328">
        <v>143.55000000000001</v>
      </c>
      <c r="C328">
        <f t="shared" si="17"/>
        <v>0.43609166556597551</v>
      </c>
      <c r="D328">
        <f t="shared" si="15"/>
        <v>4.3424215606330481E-2</v>
      </c>
      <c r="E328">
        <f t="shared" si="16"/>
        <v>0.85203976702996487</v>
      </c>
    </row>
    <row r="329" spans="1:5" x14ac:dyDescent="0.25">
      <c r="A329">
        <v>9882</v>
      </c>
      <c r="B329">
        <v>143.75</v>
      </c>
      <c r="C329">
        <f t="shared" si="17"/>
        <v>0.43669924712719593</v>
      </c>
      <c r="D329">
        <f t="shared" si="15"/>
        <v>4.3605970022958102E-2</v>
      </c>
      <c r="E329">
        <f t="shared" si="16"/>
        <v>0.85560602582445855</v>
      </c>
    </row>
    <row r="330" spans="1:5" x14ac:dyDescent="0.25">
      <c r="A330">
        <v>9913</v>
      </c>
      <c r="B330">
        <v>144.05000000000001</v>
      </c>
      <c r="C330">
        <f t="shared" si="17"/>
        <v>0.43761061946902663</v>
      </c>
      <c r="D330">
        <f t="shared" si="15"/>
        <v>4.3879551472586674E-2</v>
      </c>
      <c r="E330">
        <f t="shared" si="16"/>
        <v>0.86097405081582457</v>
      </c>
    </row>
    <row r="331" spans="1:5" x14ac:dyDescent="0.25">
      <c r="A331">
        <v>9943</v>
      </c>
      <c r="B331">
        <v>144.13</v>
      </c>
      <c r="C331">
        <f t="shared" si="17"/>
        <v>0.43785365209351479</v>
      </c>
      <c r="D331">
        <f t="shared" si="15"/>
        <v>4.3952699282459776E-2</v>
      </c>
      <c r="E331">
        <f t="shared" si="16"/>
        <v>0.86240930628360424</v>
      </c>
    </row>
    <row r="332" spans="1:5" x14ac:dyDescent="0.25">
      <c r="A332">
        <v>9972</v>
      </c>
      <c r="B332">
        <v>144.4</v>
      </c>
      <c r="C332">
        <f t="shared" si="17"/>
        <v>0.4386738872011624</v>
      </c>
      <c r="D332">
        <f t="shared" si="15"/>
        <v>4.420017323664982E-2</v>
      </c>
      <c r="E332">
        <f t="shared" si="16"/>
        <v>0.8672650681512597</v>
      </c>
    </row>
    <row r="333" spans="1:5" x14ac:dyDescent="0.25">
      <c r="A333">
        <v>10002</v>
      </c>
      <c r="B333">
        <v>144.35</v>
      </c>
      <c r="C333">
        <f t="shared" si="17"/>
        <v>0.43852199181085727</v>
      </c>
      <c r="D333">
        <f t="shared" si="15"/>
        <v>4.415427482574192E-2</v>
      </c>
      <c r="E333">
        <f t="shared" si="16"/>
        <v>0.86636448144425859</v>
      </c>
    </row>
    <row r="334" spans="1:5" x14ac:dyDescent="0.25">
      <c r="A334">
        <v>10032</v>
      </c>
      <c r="B334">
        <v>144.69</v>
      </c>
      <c r="C334">
        <f t="shared" si="17"/>
        <v>0.43955488046493202</v>
      </c>
      <c r="D334">
        <f t="shared" si="15"/>
        <v>4.4467011396484075E-2</v>
      </c>
      <c r="E334">
        <f t="shared" si="16"/>
        <v>0.87250078099869544</v>
      </c>
    </row>
    <row r="335" spans="1:5" x14ac:dyDescent="0.25">
      <c r="A335">
        <v>10063</v>
      </c>
      <c r="B335">
        <v>144.62</v>
      </c>
      <c r="C335">
        <f t="shared" si="17"/>
        <v>0.43934222691850489</v>
      </c>
      <c r="D335">
        <f t="shared" si="15"/>
        <v>4.4402504136629647E-2</v>
      </c>
      <c r="E335">
        <f t="shared" si="16"/>
        <v>0.87123506439585841</v>
      </c>
    </row>
    <row r="336" spans="1:5" x14ac:dyDescent="0.25">
      <c r="A336">
        <v>10093</v>
      </c>
      <c r="B336">
        <v>144.79</v>
      </c>
      <c r="C336">
        <f t="shared" si="17"/>
        <v>0.43985867124554223</v>
      </c>
      <c r="D336">
        <f t="shared" si="15"/>
        <v>4.4559272957929635E-2</v>
      </c>
      <c r="E336">
        <f t="shared" si="16"/>
        <v>0.87431107321059287</v>
      </c>
    </row>
    <row r="337" spans="1:5" x14ac:dyDescent="0.25">
      <c r="A337">
        <v>10122</v>
      </c>
      <c r="B337">
        <v>145.05000000000001</v>
      </c>
      <c r="C337">
        <f t="shared" si="17"/>
        <v>0.44064852727512888</v>
      </c>
      <c r="D337">
        <f t="shared" si="15"/>
        <v>4.4799750077728677E-2</v>
      </c>
      <c r="E337">
        <f t="shared" si="16"/>
        <v>0.87902954805852407</v>
      </c>
    </row>
    <row r="338" spans="1:5" x14ac:dyDescent="0.25">
      <c r="A338">
        <v>10152</v>
      </c>
      <c r="B338">
        <v>145.29</v>
      </c>
      <c r="C338">
        <f t="shared" si="17"/>
        <v>0.4413776251485933</v>
      </c>
      <c r="D338">
        <f t="shared" si="15"/>
        <v>4.5022495476084626E-2</v>
      </c>
      <c r="E338">
        <f t="shared" si="16"/>
        <v>0.88340010339665043</v>
      </c>
    </row>
    <row r="339" spans="1:5" x14ac:dyDescent="0.25">
      <c r="A339">
        <v>10182</v>
      </c>
      <c r="B339">
        <v>145.35</v>
      </c>
      <c r="C339">
        <f t="shared" si="17"/>
        <v>0.44155989961695946</v>
      </c>
      <c r="D339">
        <f t="shared" si="15"/>
        <v>4.507829695142801E-2</v>
      </c>
      <c r="E339">
        <f t="shared" si="16"/>
        <v>0.88449500114869128</v>
      </c>
    </row>
    <row r="340" spans="1:5" x14ac:dyDescent="0.25">
      <c r="A340">
        <v>10213</v>
      </c>
      <c r="B340">
        <v>145.36000000000001</v>
      </c>
      <c r="C340">
        <f t="shared" si="17"/>
        <v>0.4415902786950206</v>
      </c>
      <c r="D340">
        <f t="shared" si="15"/>
        <v>4.5087601677616808E-2</v>
      </c>
      <c r="E340">
        <f t="shared" si="16"/>
        <v>0.88467757201666164</v>
      </c>
    </row>
    <row r="341" spans="1:5" x14ac:dyDescent="0.25">
      <c r="A341">
        <v>10243</v>
      </c>
      <c r="B341">
        <v>145.34</v>
      </c>
      <c r="C341">
        <f t="shared" si="17"/>
        <v>0.44152952053889849</v>
      </c>
      <c r="D341">
        <f t="shared" si="15"/>
        <v>4.5068993505471257E-2</v>
      </c>
      <c r="E341">
        <f t="shared" si="16"/>
        <v>0.88431245540054393</v>
      </c>
    </row>
    <row r="342" spans="1:5" x14ac:dyDescent="0.25">
      <c r="A342">
        <v>10272</v>
      </c>
      <c r="B342">
        <v>145.58000000000001</v>
      </c>
      <c r="C342">
        <f t="shared" si="17"/>
        <v>0.44225861841236302</v>
      </c>
      <c r="D342">
        <f t="shared" si="15"/>
        <v>4.5292629730737992E-2</v>
      </c>
      <c r="E342">
        <f t="shared" si="16"/>
        <v>0.88870048992494766</v>
      </c>
    </row>
    <row r="343" spans="1:5" x14ac:dyDescent="0.25">
      <c r="A343">
        <v>10302</v>
      </c>
      <c r="B343">
        <v>145.57</v>
      </c>
      <c r="C343">
        <f t="shared" si="17"/>
        <v>0.442228239334302</v>
      </c>
      <c r="D343">
        <f t="shared" si="15"/>
        <v>4.5283296817161187E-2</v>
      </c>
      <c r="E343">
        <f t="shared" si="16"/>
        <v>0.88851736598364772</v>
      </c>
    </row>
    <row r="344" spans="1:5" x14ac:dyDescent="0.25">
      <c r="A344">
        <v>10333</v>
      </c>
      <c r="B344">
        <v>145.72</v>
      </c>
      <c r="C344">
        <f t="shared" si="17"/>
        <v>0.44268392550521729</v>
      </c>
      <c r="D344">
        <f t="shared" si="15"/>
        <v>4.542342519796079E-2</v>
      </c>
      <c r="E344">
        <f t="shared" si="16"/>
        <v>0.89126686764449925</v>
      </c>
    </row>
    <row r="345" spans="1:5" x14ac:dyDescent="0.25">
      <c r="A345">
        <v>10363</v>
      </c>
      <c r="B345">
        <v>145.84</v>
      </c>
      <c r="C345">
        <f t="shared" si="17"/>
        <v>0.44304847444194961</v>
      </c>
      <c r="D345">
        <f t="shared" si="15"/>
        <v>4.5535735813862686E-2</v>
      </c>
      <c r="E345">
        <f t="shared" si="16"/>
        <v>0.89347054846341289</v>
      </c>
    </row>
    <row r="346" spans="1:5" x14ac:dyDescent="0.25">
      <c r="A346">
        <v>10392</v>
      </c>
      <c r="B346">
        <v>145.84</v>
      </c>
      <c r="C346">
        <f t="shared" si="17"/>
        <v>0.44304847444194961</v>
      </c>
      <c r="D346">
        <f t="shared" si="15"/>
        <v>4.5535735813862686E-2</v>
      </c>
      <c r="E346">
        <f t="shared" si="16"/>
        <v>0.89347054846341289</v>
      </c>
    </row>
    <row r="347" spans="1:5" x14ac:dyDescent="0.25">
      <c r="A347">
        <v>10422</v>
      </c>
      <c r="B347">
        <v>145.85</v>
      </c>
      <c r="C347">
        <f t="shared" si="17"/>
        <v>0.44307885352001064</v>
      </c>
      <c r="D347">
        <f t="shared" si="15"/>
        <v>4.5545103379316526E-2</v>
      </c>
      <c r="E347">
        <f t="shared" si="16"/>
        <v>0.89365435231975165</v>
      </c>
    </row>
    <row r="348" spans="1:5" x14ac:dyDescent="0.25">
      <c r="A348">
        <v>10452</v>
      </c>
      <c r="B348">
        <v>146.03</v>
      </c>
      <c r="C348">
        <f t="shared" si="17"/>
        <v>0.44362567692510901</v>
      </c>
      <c r="D348">
        <f t="shared" si="15"/>
        <v>4.5713939315584096E-2</v>
      </c>
      <c r="E348">
        <f t="shared" si="16"/>
        <v>0.89696713367446501</v>
      </c>
    </row>
    <row r="349" spans="1:5" x14ac:dyDescent="0.25">
      <c r="A349">
        <v>10483</v>
      </c>
      <c r="B349">
        <v>145.97</v>
      </c>
      <c r="C349">
        <f t="shared" si="17"/>
        <v>0.44344340245674285</v>
      </c>
      <c r="D349">
        <f t="shared" si="15"/>
        <v>4.5657614391558382E-2</v>
      </c>
      <c r="E349">
        <f t="shared" si="16"/>
        <v>0.89586196517631822</v>
      </c>
    </row>
    <row r="350" spans="1:5" x14ac:dyDescent="0.25">
      <c r="A350">
        <v>10513</v>
      </c>
      <c r="B350">
        <v>146.22</v>
      </c>
      <c r="C350">
        <f t="shared" si="17"/>
        <v>0.44420287940826847</v>
      </c>
      <c r="D350">
        <f t="shared" si="15"/>
        <v>4.5892607143227022E-2</v>
      </c>
      <c r="E350">
        <f t="shared" si="16"/>
        <v>0.90047282956591679</v>
      </c>
    </row>
    <row r="351" spans="1:5" x14ac:dyDescent="0.25">
      <c r="A351">
        <v>10542</v>
      </c>
      <c r="B351">
        <v>146.41</v>
      </c>
      <c r="C351">
        <f t="shared" si="17"/>
        <v>0.44478008189142787</v>
      </c>
      <c r="D351">
        <f t="shared" si="15"/>
        <v>4.6071739900927069E-2</v>
      </c>
      <c r="E351">
        <f t="shared" si="16"/>
        <v>0.90398764799169706</v>
      </c>
    </row>
    <row r="352" spans="1:5" x14ac:dyDescent="0.25">
      <c r="A352">
        <v>10572</v>
      </c>
      <c r="B352">
        <v>145.9</v>
      </c>
      <c r="C352">
        <f t="shared" si="17"/>
        <v>0.44323074891031577</v>
      </c>
      <c r="D352">
        <f t="shared" si="15"/>
        <v>4.559196047788678E-2</v>
      </c>
      <c r="E352">
        <f t="shared" si="16"/>
        <v>0.89457374972951575</v>
      </c>
    </row>
    <row r="353" spans="1:5" x14ac:dyDescent="0.25">
      <c r="A353">
        <v>10602</v>
      </c>
      <c r="B353">
        <v>146.22</v>
      </c>
      <c r="C353">
        <f t="shared" si="17"/>
        <v>0.44420287940826847</v>
      </c>
      <c r="D353">
        <f t="shared" si="15"/>
        <v>4.5892607143227022E-2</v>
      </c>
      <c r="E353">
        <f t="shared" si="16"/>
        <v>0.90047282956591679</v>
      </c>
    </row>
    <row r="354" spans="1:5" x14ac:dyDescent="0.25">
      <c r="A354">
        <v>10633</v>
      </c>
      <c r="B354">
        <v>146.38999999999999</v>
      </c>
      <c r="C354">
        <f t="shared" si="17"/>
        <v>0.44471932373530582</v>
      </c>
      <c r="D354">
        <f t="shared" si="15"/>
        <v>4.6052861908987774E-2</v>
      </c>
      <c r="E354">
        <f t="shared" si="16"/>
        <v>0.90361723715918441</v>
      </c>
    </row>
    <row r="355" spans="1:5" x14ac:dyDescent="0.25">
      <c r="A355">
        <v>10662</v>
      </c>
      <c r="B355">
        <v>146.37</v>
      </c>
      <c r="C355">
        <f t="shared" si="17"/>
        <v>0.44465856557918382</v>
      </c>
      <c r="D355">
        <f t="shared" si="15"/>
        <v>4.6033989074617476E-2</v>
      </c>
      <c r="E355">
        <f t="shared" si="16"/>
        <v>0.90324692752490465</v>
      </c>
    </row>
    <row r="356" spans="1:5" x14ac:dyDescent="0.25">
      <c r="A356">
        <v>10692</v>
      </c>
      <c r="B356">
        <v>146.37</v>
      </c>
      <c r="C356">
        <f t="shared" si="17"/>
        <v>0.44465856557918382</v>
      </c>
      <c r="D356">
        <f t="shared" si="15"/>
        <v>4.6033989074617476E-2</v>
      </c>
      <c r="E356">
        <f t="shared" si="16"/>
        <v>0.90324692752490465</v>
      </c>
    </row>
    <row r="357" spans="1:5" x14ac:dyDescent="0.25">
      <c r="A357">
        <v>10722</v>
      </c>
      <c r="B357">
        <v>146.83000000000001</v>
      </c>
      <c r="C357">
        <f t="shared" si="17"/>
        <v>0.44605600316999083</v>
      </c>
      <c r="D357">
        <f t="shared" si="15"/>
        <v>4.6469370377991003E-2</v>
      </c>
      <c r="E357">
        <f t="shared" si="16"/>
        <v>0.91178967675170941</v>
      </c>
    </row>
    <row r="358" spans="1:5" x14ac:dyDescent="0.25">
      <c r="A358">
        <v>10753</v>
      </c>
      <c r="B358">
        <v>146.76</v>
      </c>
      <c r="C358">
        <f t="shared" si="17"/>
        <v>0.44584334962356365</v>
      </c>
      <c r="D358">
        <f t="shared" si="15"/>
        <v>4.6402940382748691E-2</v>
      </c>
      <c r="E358">
        <f t="shared" si="16"/>
        <v>0.91048623357191338</v>
      </c>
    </row>
    <row r="359" spans="1:5" x14ac:dyDescent="0.25">
      <c r="A359">
        <v>10783</v>
      </c>
      <c r="B359">
        <v>146.63</v>
      </c>
      <c r="C359">
        <f t="shared" si="17"/>
        <v>0.44544842160877035</v>
      </c>
      <c r="D359">
        <f t="shared" si="15"/>
        <v>4.6279738413336553E-2</v>
      </c>
      <c r="E359">
        <f t="shared" si="16"/>
        <v>0.9080688501868639</v>
      </c>
    </row>
    <row r="360" spans="1:5" x14ac:dyDescent="0.25">
      <c r="A360">
        <v>10812</v>
      </c>
      <c r="B360">
        <v>146.93</v>
      </c>
      <c r="C360">
        <f t="shared" si="17"/>
        <v>0.44635979395060105</v>
      </c>
      <c r="D360">
        <f t="shared" si="15"/>
        <v>4.6564380306438058E-2</v>
      </c>
      <c r="E360">
        <f t="shared" si="16"/>
        <v>0.91365389551005027</v>
      </c>
    </row>
    <row r="361" spans="1:5" x14ac:dyDescent="0.25">
      <c r="A361">
        <v>10842</v>
      </c>
      <c r="B361">
        <v>146.88</v>
      </c>
      <c r="C361">
        <f t="shared" si="17"/>
        <v>0.44620789856029591</v>
      </c>
      <c r="D361">
        <f t="shared" si="15"/>
        <v>4.6516859170862949E-2</v>
      </c>
      <c r="E361">
        <f t="shared" si="16"/>
        <v>0.91272146882786265</v>
      </c>
    </row>
    <row r="362" spans="1:5" x14ac:dyDescent="0.25">
      <c r="A362">
        <v>10883</v>
      </c>
      <c r="B362">
        <v>147.62</v>
      </c>
      <c r="C362">
        <f t="shared" si="17"/>
        <v>0.44845595033681157</v>
      </c>
      <c r="D362">
        <f t="shared" si="15"/>
        <v>4.7223480735700672E-2</v>
      </c>
      <c r="E362">
        <f t="shared" si="16"/>
        <v>0.9265863058796322</v>
      </c>
    </row>
    <row r="363" spans="1:5" x14ac:dyDescent="0.25">
      <c r="A363">
        <v>10913</v>
      </c>
      <c r="B363">
        <v>144.97</v>
      </c>
      <c r="C363">
        <f t="shared" si="17"/>
        <v>0.44040549465064066</v>
      </c>
      <c r="D363">
        <f t="shared" si="15"/>
        <v>4.4725665203210398E-2</v>
      </c>
      <c r="E363">
        <f t="shared" si="16"/>
        <v>0.87757590615979064</v>
      </c>
    </row>
    <row r="364" spans="1:5" x14ac:dyDescent="0.25">
      <c r="A364">
        <v>10943</v>
      </c>
      <c r="B364">
        <v>142.81</v>
      </c>
      <c r="C364">
        <f t="shared" si="17"/>
        <v>0.43384361378945985</v>
      </c>
      <c r="D364">
        <f t="shared" si="15"/>
        <v>4.2756116256451503E-2</v>
      </c>
      <c r="E364">
        <f t="shared" si="16"/>
        <v>0.8389307860967371</v>
      </c>
    </row>
    <row r="365" spans="1:5" x14ac:dyDescent="0.25">
      <c r="A365">
        <v>10973</v>
      </c>
      <c r="B365">
        <v>140.81</v>
      </c>
      <c r="C365">
        <f t="shared" si="17"/>
        <v>0.42776779817725541</v>
      </c>
      <c r="D365">
        <f t="shared" si="15"/>
        <v>4.0984806336646931E-2</v>
      </c>
      <c r="E365">
        <f t="shared" si="16"/>
        <v>0.8041753743907365</v>
      </c>
    </row>
    <row r="366" spans="1:5" x14ac:dyDescent="0.25">
      <c r="A366">
        <v>11004</v>
      </c>
      <c r="B366">
        <v>139.43</v>
      </c>
      <c r="C366">
        <f t="shared" si="17"/>
        <v>0.42357548540483431</v>
      </c>
      <c r="D366">
        <f t="shared" si="15"/>
        <v>3.9791569916093054E-2</v>
      </c>
      <c r="E366">
        <f t="shared" si="16"/>
        <v>0.78076251896929794</v>
      </c>
    </row>
    <row r="367" spans="1:5" x14ac:dyDescent="0.25">
      <c r="A367">
        <v>11033</v>
      </c>
      <c r="B367">
        <v>138.13</v>
      </c>
      <c r="C367">
        <f t="shared" si="17"/>
        <v>0.41962620525690136</v>
      </c>
      <c r="D367">
        <f t="shared" si="15"/>
        <v>3.8688904024710508E-2</v>
      </c>
      <c r="E367">
        <f t="shared" si="16"/>
        <v>0.75912677550019747</v>
      </c>
    </row>
    <row r="368" spans="1:5" x14ac:dyDescent="0.25">
      <c r="A368">
        <v>11063</v>
      </c>
      <c r="B368">
        <v>136.96</v>
      </c>
      <c r="C368">
        <f t="shared" si="17"/>
        <v>0.41607185312376183</v>
      </c>
      <c r="D368">
        <f t="shared" si="15"/>
        <v>3.7714090059501874E-2</v>
      </c>
      <c r="E368">
        <f t="shared" si="16"/>
        <v>0.73999965363474607</v>
      </c>
    </row>
    <row r="369" spans="1:5" x14ac:dyDescent="0.25">
      <c r="A369">
        <v>11093</v>
      </c>
      <c r="B369">
        <v>135.49</v>
      </c>
      <c r="C369">
        <f t="shared" si="17"/>
        <v>0.41160612864879154</v>
      </c>
      <c r="D369">
        <f t="shared" si="15"/>
        <v>3.6512714399918017E-2</v>
      </c>
      <c r="E369">
        <f t="shared" si="16"/>
        <v>0.71642709572403795</v>
      </c>
    </row>
    <row r="370" spans="1:5" x14ac:dyDescent="0.25">
      <c r="A370">
        <v>11123</v>
      </c>
      <c r="B370">
        <v>134.63</v>
      </c>
      <c r="C370">
        <f t="shared" si="17"/>
        <v>0.40899352793554355</v>
      </c>
      <c r="D370">
        <f t="shared" si="15"/>
        <v>3.5821843252275699E-2</v>
      </c>
      <c r="E370">
        <f t="shared" si="16"/>
        <v>0.70287130240766837</v>
      </c>
    </row>
    <row r="371" spans="1:5" x14ac:dyDescent="0.25">
      <c r="A371">
        <v>11154</v>
      </c>
      <c r="B371">
        <v>133.72999999999999</v>
      </c>
      <c r="C371">
        <f t="shared" si="17"/>
        <v>0.40625941091005152</v>
      </c>
      <c r="D371">
        <f t="shared" si="15"/>
        <v>3.5108229256173039E-2</v>
      </c>
      <c r="E371">
        <f t="shared" si="16"/>
        <v>0.68886926473125276</v>
      </c>
    </row>
    <row r="372" spans="1:5" x14ac:dyDescent="0.25">
      <c r="A372">
        <v>11183</v>
      </c>
      <c r="B372">
        <v>132.84</v>
      </c>
      <c r="C372">
        <f t="shared" si="17"/>
        <v>0.40355567296262057</v>
      </c>
      <c r="D372">
        <f t="shared" si="15"/>
        <v>3.4411926972567286E-2</v>
      </c>
      <c r="E372">
        <f t="shared" si="16"/>
        <v>0.67520690544112005</v>
      </c>
    </row>
    <row r="373" spans="1:5" x14ac:dyDescent="0.25">
      <c r="A373">
        <v>11213</v>
      </c>
      <c r="B373">
        <v>132.03</v>
      </c>
      <c r="C373">
        <f t="shared" si="17"/>
        <v>0.40109496763967778</v>
      </c>
      <c r="D373">
        <f t="shared" si="15"/>
        <v>3.3786271034196957E-2</v>
      </c>
      <c r="E373">
        <f t="shared" si="16"/>
        <v>0.6629307196188422</v>
      </c>
    </row>
    <row r="374" spans="1:5" x14ac:dyDescent="0.25">
      <c r="A374">
        <v>11243</v>
      </c>
      <c r="B374">
        <v>131.21</v>
      </c>
      <c r="C374">
        <f t="shared" si="17"/>
        <v>0.39860388323867396</v>
      </c>
      <c r="D374">
        <f t="shared" si="15"/>
        <v>3.3160662482628354E-2</v>
      </c>
      <c r="E374">
        <f t="shared" si="16"/>
        <v>0.6506554635874412</v>
      </c>
    </row>
    <row r="375" spans="1:5" x14ac:dyDescent="0.25">
      <c r="A375">
        <v>11273</v>
      </c>
      <c r="B375">
        <v>130.51</v>
      </c>
      <c r="C375">
        <f t="shared" si="17"/>
        <v>0.39647734777440236</v>
      </c>
      <c r="D375">
        <f t="shared" si="15"/>
        <v>3.2632756536137376E-2</v>
      </c>
      <c r="E375">
        <f t="shared" si="16"/>
        <v>0.64029726014308619</v>
      </c>
    </row>
    <row r="376" spans="1:5" x14ac:dyDescent="0.25">
      <c r="A376">
        <v>11304</v>
      </c>
      <c r="B376">
        <v>129.86000000000001</v>
      </c>
      <c r="C376">
        <f t="shared" si="17"/>
        <v>0.39450270770043594</v>
      </c>
      <c r="D376">
        <f t="shared" si="15"/>
        <v>3.2147602330785369E-2</v>
      </c>
      <c r="E376">
        <f t="shared" si="16"/>
        <v>0.63077790163931469</v>
      </c>
    </row>
    <row r="377" spans="1:5" x14ac:dyDescent="0.25">
      <c r="A377">
        <v>11333</v>
      </c>
      <c r="B377">
        <v>129.26</v>
      </c>
      <c r="C377">
        <f t="shared" si="17"/>
        <v>0.39267996301677455</v>
      </c>
      <c r="D377">
        <f t="shared" si="15"/>
        <v>3.1704057469801768E-2</v>
      </c>
      <c r="E377">
        <f t="shared" si="16"/>
        <v>0.62207497276096979</v>
      </c>
    </row>
    <row r="378" spans="1:5" x14ac:dyDescent="0.25">
      <c r="A378">
        <v>11363</v>
      </c>
      <c r="B378">
        <v>128.66999999999999</v>
      </c>
      <c r="C378">
        <f t="shared" si="17"/>
        <v>0.39088759741117424</v>
      </c>
      <c r="D378">
        <f t="shared" si="15"/>
        <v>3.1271901874279875E-2</v>
      </c>
      <c r="E378">
        <f t="shared" si="16"/>
        <v>0.61359551613088881</v>
      </c>
    </row>
    <row r="379" spans="1:5" x14ac:dyDescent="0.25">
      <c r="A379">
        <v>11393</v>
      </c>
      <c r="B379">
        <v>128.12</v>
      </c>
      <c r="C379">
        <f t="shared" si="17"/>
        <v>0.38921674811781809</v>
      </c>
      <c r="D379">
        <f t="shared" si="15"/>
        <v>3.0872598276401791E-2</v>
      </c>
      <c r="E379">
        <f t="shared" si="16"/>
        <v>0.60576065855753347</v>
      </c>
    </row>
    <row r="380" spans="1:5" x14ac:dyDescent="0.25">
      <c r="A380">
        <v>11424</v>
      </c>
      <c r="B380">
        <v>127.39</v>
      </c>
      <c r="C380">
        <f t="shared" si="17"/>
        <v>0.3869990754193634</v>
      </c>
      <c r="D380">
        <f t="shared" si="15"/>
        <v>3.0347883250566317E-2</v>
      </c>
      <c r="E380">
        <f t="shared" si="16"/>
        <v>0.59546506513972619</v>
      </c>
    </row>
    <row r="381" spans="1:5" x14ac:dyDescent="0.25">
      <c r="A381">
        <v>11454</v>
      </c>
      <c r="B381">
        <v>126.96</v>
      </c>
      <c r="C381">
        <f t="shared" si="17"/>
        <v>0.38569277506273947</v>
      </c>
      <c r="D381">
        <f t="shared" si="15"/>
        <v>3.0041605105300424E-2</v>
      </c>
      <c r="E381">
        <f t="shared" si="16"/>
        <v>0.58945548831962868</v>
      </c>
    </row>
    <row r="382" spans="1:5" x14ac:dyDescent="0.25">
      <c r="A382">
        <v>11483</v>
      </c>
      <c r="B382">
        <v>126.35</v>
      </c>
      <c r="C382">
        <f t="shared" si="17"/>
        <v>0.38383965130101705</v>
      </c>
      <c r="D382">
        <f t="shared" si="15"/>
        <v>2.9610662930021257E-2</v>
      </c>
      <c r="E382">
        <f t="shared" si="16"/>
        <v>0.58099984057789456</v>
      </c>
    </row>
    <row r="383" spans="1:5" x14ac:dyDescent="0.25">
      <c r="A383">
        <v>11513</v>
      </c>
      <c r="B383">
        <v>126.02</v>
      </c>
      <c r="C383">
        <f t="shared" si="17"/>
        <v>0.38283714172500333</v>
      </c>
      <c r="D383">
        <f t="shared" si="15"/>
        <v>2.937925763192567E-2</v>
      </c>
      <c r="E383">
        <f t="shared" si="16"/>
        <v>0.57645936670805398</v>
      </c>
    </row>
    <row r="384" spans="1:5" x14ac:dyDescent="0.25">
      <c r="A384">
        <v>11543</v>
      </c>
      <c r="B384">
        <v>125.37</v>
      </c>
      <c r="C384">
        <f t="shared" si="17"/>
        <v>0.38086250165103691</v>
      </c>
      <c r="D384">
        <f t="shared" si="15"/>
        <v>2.8926991594874475E-2</v>
      </c>
      <c r="E384">
        <f t="shared" si="16"/>
        <v>0.56758531697649162</v>
      </c>
    </row>
    <row r="385" spans="1:5" x14ac:dyDescent="0.25">
      <c r="A385">
        <v>11574</v>
      </c>
      <c r="B385">
        <v>125.14</v>
      </c>
      <c r="C385">
        <f t="shared" si="17"/>
        <v>0.3801637828556334</v>
      </c>
      <c r="D385">
        <f t="shared" si="15"/>
        <v>2.8768077745695658E-2</v>
      </c>
      <c r="E385">
        <f t="shared" si="16"/>
        <v>0.56446721991609439</v>
      </c>
    </row>
    <row r="386" spans="1:5" x14ac:dyDescent="0.25">
      <c r="A386">
        <v>11604</v>
      </c>
      <c r="B386">
        <v>124.72</v>
      </c>
      <c r="C386">
        <f t="shared" si="17"/>
        <v>0.37888786157707044</v>
      </c>
      <c r="D386">
        <f t="shared" si="15"/>
        <v>2.847939101257066E-2</v>
      </c>
      <c r="E386">
        <f t="shared" si="16"/>
        <v>0.5588028095542269</v>
      </c>
    </row>
    <row r="387" spans="1:5" x14ac:dyDescent="0.25">
      <c r="A387">
        <v>11633</v>
      </c>
      <c r="B387">
        <v>124.35</v>
      </c>
      <c r="C387">
        <f t="shared" si="17"/>
        <v>0.37776383568881261</v>
      </c>
      <c r="D387">
        <f t="shared" ref="D387:D450" si="18">4/3*PI()*(C387/2)^3</f>
        <v>2.8226677455767225E-2</v>
      </c>
      <c r="E387">
        <f t="shared" ref="E387:E450" si="19">D387/$D$2</f>
        <v>0.55384423984703512</v>
      </c>
    </row>
    <row r="388" spans="1:5" x14ac:dyDescent="0.25">
      <c r="A388">
        <v>11663</v>
      </c>
      <c r="B388">
        <v>123.77</v>
      </c>
      <c r="C388">
        <f t="shared" ref="C388:C451" si="20">B388/$B$2*$C$2</f>
        <v>0.37600184916127333</v>
      </c>
      <c r="D388">
        <f t="shared" si="18"/>
        <v>2.7833547638247264E-2</v>
      </c>
      <c r="E388">
        <f t="shared" si="19"/>
        <v>0.54613051989941663</v>
      </c>
    </row>
    <row r="389" spans="1:5" x14ac:dyDescent="0.25">
      <c r="A389">
        <v>11693</v>
      </c>
      <c r="B389">
        <v>123.2</v>
      </c>
      <c r="C389">
        <f t="shared" si="20"/>
        <v>0.37427024171179507</v>
      </c>
      <c r="D389">
        <f t="shared" si="18"/>
        <v>2.7450769006702985E-2</v>
      </c>
      <c r="E389">
        <f t="shared" si="19"/>
        <v>0.53861990372613355</v>
      </c>
    </row>
    <row r="390" spans="1:5" x14ac:dyDescent="0.25">
      <c r="A390">
        <v>11724</v>
      </c>
      <c r="B390">
        <v>122.9</v>
      </c>
      <c r="C390">
        <f t="shared" si="20"/>
        <v>0.37335886936996437</v>
      </c>
      <c r="D390">
        <f t="shared" si="18"/>
        <v>2.7250723706600477E-2</v>
      </c>
      <c r="E390">
        <f t="shared" si="19"/>
        <v>0.53469475393321642</v>
      </c>
    </row>
    <row r="391" spans="1:5" x14ac:dyDescent="0.25">
      <c r="A391">
        <v>11754</v>
      </c>
      <c r="B391">
        <v>122.63</v>
      </c>
      <c r="C391">
        <f t="shared" si="20"/>
        <v>0.37253863426231676</v>
      </c>
      <c r="D391">
        <f t="shared" si="18"/>
        <v>2.7071515983470448E-2</v>
      </c>
      <c r="E391">
        <f t="shared" si="19"/>
        <v>0.53117846458789031</v>
      </c>
    </row>
    <row r="392" spans="1:5" x14ac:dyDescent="0.25">
      <c r="A392">
        <v>11783</v>
      </c>
      <c r="B392">
        <v>122.15</v>
      </c>
      <c r="C392">
        <f t="shared" si="20"/>
        <v>0.37108043851538774</v>
      </c>
      <c r="D392">
        <f t="shared" si="18"/>
        <v>2.6754867574555415E-2</v>
      </c>
      <c r="E392">
        <f t="shared" si="19"/>
        <v>0.52496540966461291</v>
      </c>
    </row>
    <row r="393" spans="1:5" x14ac:dyDescent="0.25">
      <c r="A393">
        <v>11813</v>
      </c>
      <c r="B393">
        <v>122.05</v>
      </c>
      <c r="C393">
        <f t="shared" si="20"/>
        <v>0.37077664773477748</v>
      </c>
      <c r="D393">
        <f t="shared" si="18"/>
        <v>2.6689211487131759E-2</v>
      </c>
      <c r="E393">
        <f t="shared" si="19"/>
        <v>0.52367715156595895</v>
      </c>
    </row>
    <row r="394" spans="1:5" x14ac:dyDescent="0.25">
      <c r="A394">
        <v>11843</v>
      </c>
      <c r="B394">
        <v>121.4</v>
      </c>
      <c r="C394">
        <f t="shared" si="20"/>
        <v>0.36880200766081106</v>
      </c>
      <c r="D394">
        <f t="shared" si="18"/>
        <v>2.6265063313205696E-2</v>
      </c>
      <c r="E394">
        <f t="shared" si="19"/>
        <v>0.51535481099510327</v>
      </c>
    </row>
    <row r="395" spans="1:5" x14ac:dyDescent="0.25">
      <c r="A395">
        <v>11874</v>
      </c>
      <c r="B395">
        <v>121.13</v>
      </c>
      <c r="C395">
        <f t="shared" si="20"/>
        <v>0.36798177255316339</v>
      </c>
      <c r="D395">
        <f t="shared" si="18"/>
        <v>2.6090208121242933E-2</v>
      </c>
      <c r="E395">
        <f t="shared" si="19"/>
        <v>0.51192392399015263</v>
      </c>
    </row>
    <row r="396" spans="1:5" x14ac:dyDescent="0.25">
      <c r="A396">
        <v>11903</v>
      </c>
      <c r="B396">
        <v>121.06</v>
      </c>
      <c r="C396">
        <f t="shared" si="20"/>
        <v>0.36776911900673626</v>
      </c>
      <c r="D396">
        <f t="shared" si="18"/>
        <v>2.6045002325153943E-2</v>
      </c>
      <c r="E396">
        <f t="shared" si="19"/>
        <v>0.51103692728957317</v>
      </c>
    </row>
    <row r="397" spans="1:5" x14ac:dyDescent="0.25">
      <c r="A397">
        <v>11933</v>
      </c>
      <c r="B397">
        <v>120.57</v>
      </c>
      <c r="C397">
        <f t="shared" si="20"/>
        <v>0.36628054418174616</v>
      </c>
      <c r="D397">
        <f t="shared" si="18"/>
        <v>2.5730023007133476E-2</v>
      </c>
      <c r="E397">
        <f t="shared" si="19"/>
        <v>0.50485662210735838</v>
      </c>
    </row>
    <row r="398" spans="1:5" x14ac:dyDescent="0.25">
      <c r="A398">
        <v>11963</v>
      </c>
      <c r="B398">
        <v>120.24</v>
      </c>
      <c r="C398">
        <f t="shared" si="20"/>
        <v>0.36527803460573244</v>
      </c>
      <c r="D398">
        <f t="shared" si="18"/>
        <v>2.5519331561826814E-2</v>
      </c>
      <c r="E398">
        <f t="shared" si="19"/>
        <v>0.50072258105520118</v>
      </c>
    </row>
    <row r="399" spans="1:5" x14ac:dyDescent="0.25">
      <c r="A399">
        <v>11994</v>
      </c>
      <c r="B399">
        <v>120.08</v>
      </c>
      <c r="C399">
        <f t="shared" si="20"/>
        <v>0.36479196935675606</v>
      </c>
      <c r="D399">
        <f t="shared" si="18"/>
        <v>2.5417593482927055E-2</v>
      </c>
      <c r="E399">
        <f t="shared" si="19"/>
        <v>0.49872634720656517</v>
      </c>
    </row>
    <row r="400" spans="1:5" x14ac:dyDescent="0.25">
      <c r="A400">
        <v>12023</v>
      </c>
      <c r="B400">
        <v>119.48</v>
      </c>
      <c r="C400">
        <f t="shared" si="20"/>
        <v>0.36296922467309473</v>
      </c>
      <c r="D400">
        <f t="shared" si="18"/>
        <v>2.5038484196718371E-2</v>
      </c>
      <c r="E400">
        <f t="shared" si="19"/>
        <v>0.49128772837626777</v>
      </c>
    </row>
    <row r="401" spans="1:5" x14ac:dyDescent="0.25">
      <c r="A401">
        <v>12053</v>
      </c>
      <c r="B401">
        <v>119.42</v>
      </c>
      <c r="C401">
        <f t="shared" si="20"/>
        <v>0.36278695020472862</v>
      </c>
      <c r="D401">
        <f t="shared" si="18"/>
        <v>2.5000781951462461E-2</v>
      </c>
      <c r="E401">
        <f t="shared" si="19"/>
        <v>0.49054796113313376</v>
      </c>
    </row>
    <row r="402" spans="1:5" x14ac:dyDescent="0.25">
      <c r="A402">
        <v>12083</v>
      </c>
      <c r="B402">
        <v>119.1</v>
      </c>
      <c r="C402">
        <f t="shared" si="20"/>
        <v>0.36181481970677587</v>
      </c>
      <c r="D402">
        <f t="shared" si="18"/>
        <v>2.4800342366210364E-2</v>
      </c>
      <c r="E402">
        <f t="shared" si="19"/>
        <v>0.48661507495114631</v>
      </c>
    </row>
    <row r="403" spans="1:5" x14ac:dyDescent="0.25">
      <c r="A403">
        <v>12113</v>
      </c>
      <c r="B403">
        <v>118.91</v>
      </c>
      <c r="C403">
        <f t="shared" si="20"/>
        <v>0.36123761722361647</v>
      </c>
      <c r="D403">
        <f t="shared" si="18"/>
        <v>2.4681839799493233E-2</v>
      </c>
      <c r="E403">
        <f t="shared" si="19"/>
        <v>0.48428989997841987</v>
      </c>
    </row>
    <row r="404" spans="1:5" x14ac:dyDescent="0.25">
      <c r="A404">
        <v>12144</v>
      </c>
      <c r="B404">
        <v>119.15</v>
      </c>
      <c r="C404">
        <f t="shared" si="20"/>
        <v>0.361966715097081</v>
      </c>
      <c r="D404">
        <f t="shared" si="18"/>
        <v>2.4831590168963386E-2</v>
      </c>
      <c r="E404">
        <f t="shared" si="19"/>
        <v>0.48722819761107533</v>
      </c>
    </row>
    <row r="405" spans="1:5" x14ac:dyDescent="0.25">
      <c r="A405">
        <v>12173</v>
      </c>
      <c r="B405">
        <v>118.12</v>
      </c>
      <c r="C405">
        <f t="shared" si="20"/>
        <v>0.35883767005679573</v>
      </c>
      <c r="D405">
        <f t="shared" si="18"/>
        <v>2.4193166075511873E-2</v>
      </c>
      <c r="E405">
        <f t="shared" si="19"/>
        <v>0.47470148392712236</v>
      </c>
    </row>
    <row r="406" spans="1:5" x14ac:dyDescent="0.25">
      <c r="A406">
        <v>12203</v>
      </c>
      <c r="B406">
        <v>118.34</v>
      </c>
      <c r="C406">
        <f t="shared" si="20"/>
        <v>0.35950600977413821</v>
      </c>
      <c r="D406">
        <f t="shared" si="18"/>
        <v>2.4328598243861851E-2</v>
      </c>
      <c r="E406">
        <f t="shared" si="19"/>
        <v>0.4773588397724276</v>
      </c>
    </row>
    <row r="407" spans="1:5" x14ac:dyDescent="0.25">
      <c r="A407">
        <v>12233</v>
      </c>
      <c r="B407">
        <v>118.06</v>
      </c>
      <c r="C407">
        <f t="shared" si="20"/>
        <v>0.35865539558842957</v>
      </c>
      <c r="D407">
        <f t="shared" si="18"/>
        <v>2.4156317462001121E-2</v>
      </c>
      <c r="E407">
        <f t="shared" si="19"/>
        <v>0.47397846605258648</v>
      </c>
    </row>
    <row r="408" spans="1:5" x14ac:dyDescent="0.25">
      <c r="A408">
        <v>12264</v>
      </c>
      <c r="B408">
        <v>117.47</v>
      </c>
      <c r="C408">
        <f t="shared" si="20"/>
        <v>0.35686302998282926</v>
      </c>
      <c r="D408">
        <f t="shared" si="18"/>
        <v>2.3795963717379735E-2</v>
      </c>
      <c r="E408">
        <f t="shared" si="19"/>
        <v>0.46690785541913105</v>
      </c>
    </row>
    <row r="409" spans="1:5" x14ac:dyDescent="0.25">
      <c r="A409">
        <v>12294</v>
      </c>
      <c r="B409">
        <v>117.6</v>
      </c>
      <c r="C409">
        <f t="shared" si="20"/>
        <v>0.35725795799762256</v>
      </c>
      <c r="D409">
        <f t="shared" si="18"/>
        <v>2.3875053697509047E-2</v>
      </c>
      <c r="E409">
        <f t="shared" si="19"/>
        <v>0.46845970402025949</v>
      </c>
    </row>
    <row r="410" spans="1:5" x14ac:dyDescent="0.25">
      <c r="A410">
        <v>12323</v>
      </c>
      <c r="B410">
        <v>117.25</v>
      </c>
      <c r="C410">
        <f t="shared" si="20"/>
        <v>0.35619469026548678</v>
      </c>
      <c r="D410">
        <f t="shared" si="18"/>
        <v>2.3662517380697971E-2</v>
      </c>
      <c r="E410">
        <f t="shared" si="19"/>
        <v>0.4642894641821283</v>
      </c>
    </row>
    <row r="411" spans="1:5" x14ac:dyDescent="0.25">
      <c r="A411">
        <v>12353</v>
      </c>
      <c r="B411">
        <v>116.76</v>
      </c>
      <c r="C411">
        <f t="shared" si="20"/>
        <v>0.35470611544049668</v>
      </c>
      <c r="D411">
        <f t="shared" si="18"/>
        <v>2.336709104812338E-2</v>
      </c>
      <c r="E411">
        <f t="shared" si="19"/>
        <v>0.45849281408570891</v>
      </c>
    </row>
    <row r="412" spans="1:5" x14ac:dyDescent="0.25">
      <c r="A412">
        <v>12383</v>
      </c>
      <c r="B412">
        <v>116.77</v>
      </c>
      <c r="C412">
        <f t="shared" si="20"/>
        <v>0.35473649451855771</v>
      </c>
      <c r="D412">
        <f t="shared" si="18"/>
        <v>2.3373095439798028E-2</v>
      </c>
      <c r="E412">
        <f t="shared" si="19"/>
        <v>0.45861062808446951</v>
      </c>
    </row>
    <row r="413" spans="1:5" x14ac:dyDescent="0.25">
      <c r="A413">
        <v>12413</v>
      </c>
      <c r="B413">
        <v>116.47</v>
      </c>
      <c r="C413">
        <f t="shared" si="20"/>
        <v>0.35382512217672701</v>
      </c>
      <c r="D413">
        <f t="shared" si="18"/>
        <v>2.3193410691787507E-2</v>
      </c>
      <c r="E413">
        <f t="shared" si="19"/>
        <v>0.45508497888860006</v>
      </c>
    </row>
    <row r="414" spans="1:5" x14ac:dyDescent="0.25">
      <c r="A414">
        <v>12444</v>
      </c>
      <c r="B414">
        <v>116.17</v>
      </c>
      <c r="C414">
        <f t="shared" si="20"/>
        <v>0.35291374983489637</v>
      </c>
      <c r="D414">
        <f t="shared" si="18"/>
        <v>2.3014649216972098E-2</v>
      </c>
      <c r="E414">
        <f t="shared" si="19"/>
        <v>0.45157744551743995</v>
      </c>
    </row>
    <row r="415" spans="1:5" x14ac:dyDescent="0.25">
      <c r="A415">
        <v>12473</v>
      </c>
      <c r="B415">
        <v>116.18</v>
      </c>
      <c r="C415">
        <f t="shared" si="20"/>
        <v>0.3529441289129574</v>
      </c>
      <c r="D415">
        <f t="shared" si="18"/>
        <v>2.302059308295951E-2</v>
      </c>
      <c r="E415">
        <f t="shared" si="19"/>
        <v>0.45169407192324734</v>
      </c>
    </row>
    <row r="416" spans="1:5" x14ac:dyDescent="0.25">
      <c r="A416">
        <v>12503</v>
      </c>
      <c r="B416">
        <v>115.59</v>
      </c>
      <c r="C416">
        <f t="shared" si="20"/>
        <v>0.35115176330735709</v>
      </c>
      <c r="D416">
        <f t="shared" si="18"/>
        <v>2.2671652850154926E-2</v>
      </c>
      <c r="E416">
        <f t="shared" si="19"/>
        <v>0.44484740928317756</v>
      </c>
    </row>
    <row r="417" spans="1:5" x14ac:dyDescent="0.25">
      <c r="A417">
        <v>12533</v>
      </c>
      <c r="B417">
        <v>115.61</v>
      </c>
      <c r="C417">
        <f t="shared" si="20"/>
        <v>0.35121252146347909</v>
      </c>
      <c r="D417">
        <f t="shared" si="18"/>
        <v>2.2683423198375539E-2</v>
      </c>
      <c r="E417">
        <f t="shared" si="19"/>
        <v>0.44507835887238073</v>
      </c>
    </row>
    <row r="418" spans="1:5" x14ac:dyDescent="0.25">
      <c r="A418">
        <v>12564</v>
      </c>
      <c r="B418">
        <v>115.53</v>
      </c>
      <c r="C418">
        <f t="shared" si="20"/>
        <v>0.35096948883899098</v>
      </c>
      <c r="D418">
        <f t="shared" si="18"/>
        <v>2.2636366237269667E-2</v>
      </c>
      <c r="E418">
        <f t="shared" si="19"/>
        <v>0.44415503989890132</v>
      </c>
    </row>
    <row r="419" spans="1:5" x14ac:dyDescent="0.25">
      <c r="A419">
        <v>12594</v>
      </c>
      <c r="B419">
        <v>115.5</v>
      </c>
      <c r="C419">
        <f t="shared" si="20"/>
        <v>0.35087835160480785</v>
      </c>
      <c r="D419">
        <f t="shared" si="18"/>
        <v>2.2618736669341447E-2</v>
      </c>
      <c r="E419">
        <f t="shared" si="19"/>
        <v>0.44380912477434098</v>
      </c>
    </row>
    <row r="420" spans="1:5" x14ac:dyDescent="0.25">
      <c r="A420">
        <v>12623</v>
      </c>
      <c r="B420">
        <v>114.82</v>
      </c>
      <c r="C420">
        <f t="shared" si="20"/>
        <v>0.3488125742966583</v>
      </c>
      <c r="D420">
        <f t="shared" si="18"/>
        <v>2.2221584322215045E-2</v>
      </c>
      <c r="E420">
        <f t="shared" si="19"/>
        <v>0.43601647754753298</v>
      </c>
    </row>
    <row r="421" spans="1:5" x14ac:dyDescent="0.25">
      <c r="A421">
        <v>12653</v>
      </c>
      <c r="B421">
        <v>114.59</v>
      </c>
      <c r="C421">
        <f t="shared" si="20"/>
        <v>0.34811385550125484</v>
      </c>
      <c r="D421">
        <f t="shared" si="18"/>
        <v>2.208831311658797E-2</v>
      </c>
      <c r="E421">
        <f t="shared" si="19"/>
        <v>0.43340152261032183</v>
      </c>
    </row>
    <row r="422" spans="1:5" x14ac:dyDescent="0.25">
      <c r="A422">
        <v>12689</v>
      </c>
      <c r="B422">
        <v>116.01</v>
      </c>
      <c r="C422">
        <f t="shared" si="20"/>
        <v>0.35242768458592</v>
      </c>
      <c r="D422">
        <f t="shared" si="18"/>
        <v>2.2919686458754536E-2</v>
      </c>
      <c r="E422">
        <f t="shared" si="19"/>
        <v>0.44971415230054607</v>
      </c>
    </row>
    <row r="423" spans="1:5" x14ac:dyDescent="0.25">
      <c r="A423">
        <v>12719</v>
      </c>
      <c r="B423">
        <v>123.22</v>
      </c>
      <c r="C423">
        <f t="shared" si="20"/>
        <v>0.37433099986791712</v>
      </c>
      <c r="D423">
        <f t="shared" si="18"/>
        <v>2.7464140058103076E-2</v>
      </c>
      <c r="E423">
        <f t="shared" si="19"/>
        <v>0.538882261200202</v>
      </c>
    </row>
    <row r="424" spans="1:5" x14ac:dyDescent="0.25">
      <c r="A424">
        <v>12749</v>
      </c>
      <c r="B424">
        <v>126.6</v>
      </c>
      <c r="C424">
        <f t="shared" si="20"/>
        <v>0.38459912825254261</v>
      </c>
      <c r="D424">
        <f t="shared" si="18"/>
        <v>2.9786776642769859E-2</v>
      </c>
      <c r="E424">
        <f t="shared" si="19"/>
        <v>0.5844554214026918</v>
      </c>
    </row>
    <row r="425" spans="1:5" x14ac:dyDescent="0.25">
      <c r="A425">
        <v>12779</v>
      </c>
      <c r="B425">
        <v>128.82999999999998</v>
      </c>
      <c r="C425">
        <f t="shared" si="20"/>
        <v>0.39137366266015056</v>
      </c>
      <c r="D425">
        <f t="shared" si="18"/>
        <v>3.1388705993931995E-2</v>
      </c>
      <c r="E425">
        <f t="shared" si="19"/>
        <v>0.61588736535618649</v>
      </c>
    </row>
    <row r="426" spans="1:5" x14ac:dyDescent="0.25">
      <c r="A426">
        <v>12810</v>
      </c>
      <c r="B426">
        <v>130.47</v>
      </c>
      <c r="C426">
        <f t="shared" si="20"/>
        <v>0.3963558314621583</v>
      </c>
      <c r="D426">
        <f t="shared" si="18"/>
        <v>3.260276089815084E-2</v>
      </c>
      <c r="E426">
        <f t="shared" si="19"/>
        <v>0.63970870658961132</v>
      </c>
    </row>
    <row r="427" spans="1:5" x14ac:dyDescent="0.25">
      <c r="A427">
        <v>12840</v>
      </c>
      <c r="B427">
        <v>132.13999999999999</v>
      </c>
      <c r="C427">
        <f t="shared" si="20"/>
        <v>0.40142913749834896</v>
      </c>
      <c r="D427">
        <f t="shared" si="18"/>
        <v>3.3870787895019343E-2</v>
      </c>
      <c r="E427">
        <f t="shared" si="19"/>
        <v>0.66458905069977747</v>
      </c>
    </row>
    <row r="428" spans="1:5" x14ac:dyDescent="0.25">
      <c r="A428">
        <v>12869</v>
      </c>
      <c r="B428">
        <v>133.43</v>
      </c>
      <c r="C428">
        <f t="shared" si="20"/>
        <v>0.40534803856822094</v>
      </c>
      <c r="D428">
        <f t="shared" si="18"/>
        <v>3.487248128601779E-2</v>
      </c>
      <c r="E428">
        <f t="shared" si="19"/>
        <v>0.68424358196959156</v>
      </c>
    </row>
    <row r="429" spans="1:5" x14ac:dyDescent="0.25">
      <c r="A429">
        <v>12899</v>
      </c>
      <c r="B429">
        <v>134.28</v>
      </c>
      <c r="C429">
        <f t="shared" si="20"/>
        <v>0.40793026020340778</v>
      </c>
      <c r="D429">
        <f t="shared" si="18"/>
        <v>3.5543188887458561E-2</v>
      </c>
      <c r="E429">
        <f t="shared" si="19"/>
        <v>0.69740374020152307</v>
      </c>
    </row>
    <row r="430" spans="1:5" x14ac:dyDescent="0.25">
      <c r="A430">
        <v>12929</v>
      </c>
      <c r="B430">
        <v>135.30000000000001</v>
      </c>
      <c r="C430">
        <f t="shared" si="20"/>
        <v>0.41102892616563208</v>
      </c>
      <c r="D430">
        <f t="shared" si="18"/>
        <v>3.6359322448692291E-2</v>
      </c>
      <c r="E430">
        <f t="shared" si="19"/>
        <v>0.71341734550606084</v>
      </c>
    </row>
    <row r="431" spans="1:5" x14ac:dyDescent="0.25">
      <c r="A431">
        <v>12960</v>
      </c>
      <c r="B431">
        <v>136.24</v>
      </c>
      <c r="C431">
        <f t="shared" si="20"/>
        <v>0.41388455950336822</v>
      </c>
      <c r="D431">
        <f t="shared" si="18"/>
        <v>3.7122421424974843E-2</v>
      </c>
      <c r="E431">
        <f t="shared" si="19"/>
        <v>0.72839034305809491</v>
      </c>
    </row>
    <row r="432" spans="1:5" x14ac:dyDescent="0.25">
      <c r="A432">
        <v>12990</v>
      </c>
      <c r="B432">
        <v>137.04</v>
      </c>
      <c r="C432">
        <f t="shared" si="20"/>
        <v>0.41631488574824993</v>
      </c>
      <c r="D432">
        <f t="shared" si="18"/>
        <v>3.7780216444327025E-2</v>
      </c>
      <c r="E432">
        <f t="shared" si="19"/>
        <v>0.74129713958202803</v>
      </c>
    </row>
    <row r="433" spans="1:5" x14ac:dyDescent="0.25">
      <c r="A433">
        <v>13019</v>
      </c>
      <c r="B433">
        <v>137.68</v>
      </c>
      <c r="C433">
        <f t="shared" si="20"/>
        <v>0.41825914674415543</v>
      </c>
      <c r="D433">
        <f t="shared" si="18"/>
        <v>3.8312012326909277E-2</v>
      </c>
      <c r="E433">
        <f t="shared" si="19"/>
        <v>0.75173166864780627</v>
      </c>
    </row>
    <row r="434" spans="1:5" x14ac:dyDescent="0.25">
      <c r="A434">
        <v>13049</v>
      </c>
      <c r="B434">
        <v>138.49</v>
      </c>
      <c r="C434">
        <f t="shared" si="20"/>
        <v>0.42071985206709822</v>
      </c>
      <c r="D434">
        <f t="shared" si="18"/>
        <v>3.8992190857028583E-2</v>
      </c>
      <c r="E434">
        <f t="shared" si="19"/>
        <v>0.76507765885740608</v>
      </c>
    </row>
    <row r="435" spans="1:5" x14ac:dyDescent="0.25">
      <c r="A435">
        <v>13080</v>
      </c>
      <c r="B435">
        <v>139.06</v>
      </c>
      <c r="C435">
        <f t="shared" si="20"/>
        <v>0.42245145951657648</v>
      </c>
      <c r="D435">
        <f t="shared" si="18"/>
        <v>3.947562974780025E-2</v>
      </c>
      <c r="E435">
        <f t="shared" si="19"/>
        <v>0.77456336065109066</v>
      </c>
    </row>
    <row r="436" spans="1:5" x14ac:dyDescent="0.25">
      <c r="A436">
        <v>13110</v>
      </c>
      <c r="B436">
        <v>139.33000000000001</v>
      </c>
      <c r="C436">
        <f t="shared" si="20"/>
        <v>0.42327169462422409</v>
      </c>
      <c r="D436">
        <f t="shared" si="18"/>
        <v>3.9706015075681202E-2</v>
      </c>
      <c r="E436">
        <f t="shared" si="19"/>
        <v>0.77908382137453525</v>
      </c>
    </row>
    <row r="437" spans="1:5" x14ac:dyDescent="0.25">
      <c r="A437">
        <v>13139</v>
      </c>
      <c r="B437">
        <v>139.97</v>
      </c>
      <c r="C437">
        <f t="shared" si="20"/>
        <v>0.42521595562012948</v>
      </c>
      <c r="D437">
        <f t="shared" si="18"/>
        <v>4.025569042452732E-2</v>
      </c>
      <c r="E437">
        <f t="shared" si="19"/>
        <v>0.78986916889626879</v>
      </c>
    </row>
    <row r="438" spans="1:5" x14ac:dyDescent="0.25">
      <c r="A438">
        <v>13169</v>
      </c>
      <c r="B438">
        <v>140.61000000000001</v>
      </c>
      <c r="C438">
        <f t="shared" si="20"/>
        <v>0.42716021661603498</v>
      </c>
      <c r="D438">
        <f t="shared" si="18"/>
        <v>4.0810415507965971E-2</v>
      </c>
      <c r="E438">
        <f t="shared" si="19"/>
        <v>0.80075359879924313</v>
      </c>
    </row>
    <row r="439" spans="1:5" x14ac:dyDescent="0.25">
      <c r="A439">
        <v>13199</v>
      </c>
      <c r="B439">
        <v>140.88</v>
      </c>
      <c r="C439">
        <f t="shared" si="20"/>
        <v>0.42798045172368249</v>
      </c>
      <c r="D439">
        <f t="shared" si="18"/>
        <v>4.1045960293676402E-2</v>
      </c>
      <c r="E439">
        <f t="shared" si="19"/>
        <v>0.80537529481699643</v>
      </c>
    </row>
    <row r="440" spans="1:5" x14ac:dyDescent="0.25">
      <c r="A440">
        <v>13229</v>
      </c>
      <c r="B440">
        <v>141.21</v>
      </c>
      <c r="C440">
        <f t="shared" si="20"/>
        <v>0.42898296129969626</v>
      </c>
      <c r="D440">
        <f t="shared" si="18"/>
        <v>4.1335076991463396E-2</v>
      </c>
      <c r="E440">
        <f t="shared" si="19"/>
        <v>0.81104814164651962</v>
      </c>
    </row>
    <row r="441" spans="1:5" x14ac:dyDescent="0.25">
      <c r="A441">
        <v>13260</v>
      </c>
      <c r="B441">
        <v>141.63999999999999</v>
      </c>
      <c r="C441">
        <f t="shared" si="20"/>
        <v>0.43028926165632014</v>
      </c>
      <c r="D441">
        <f t="shared" si="18"/>
        <v>4.1713837605114358E-2</v>
      </c>
      <c r="E441">
        <f t="shared" si="19"/>
        <v>0.81847991906631135</v>
      </c>
    </row>
    <row r="442" spans="1:5" x14ac:dyDescent="0.25">
      <c r="A442">
        <v>13289</v>
      </c>
      <c r="B442">
        <v>142.1</v>
      </c>
      <c r="C442">
        <f t="shared" si="20"/>
        <v>0.43168669924712721</v>
      </c>
      <c r="D442">
        <f t="shared" si="18"/>
        <v>4.2121577302412325E-2</v>
      </c>
      <c r="E442">
        <f t="shared" si="19"/>
        <v>0.82648030391710825</v>
      </c>
    </row>
    <row r="443" spans="1:5" x14ac:dyDescent="0.25">
      <c r="A443">
        <v>13319</v>
      </c>
      <c r="B443">
        <v>142.22</v>
      </c>
      <c r="C443">
        <f t="shared" si="20"/>
        <v>0.43205124818385948</v>
      </c>
      <c r="D443">
        <f t="shared" si="18"/>
        <v>4.2228379391555673E-2</v>
      </c>
      <c r="E443">
        <f t="shared" si="19"/>
        <v>0.82857590025388461</v>
      </c>
    </row>
    <row r="444" spans="1:5" x14ac:dyDescent="0.25">
      <c r="A444">
        <v>13349</v>
      </c>
      <c r="B444">
        <v>142.63</v>
      </c>
      <c r="C444">
        <f t="shared" si="20"/>
        <v>0.43329679038436142</v>
      </c>
      <c r="D444">
        <f t="shared" si="18"/>
        <v>4.2594648473102327E-2</v>
      </c>
      <c r="E444">
        <f t="shared" si="19"/>
        <v>0.83576257751572547</v>
      </c>
    </row>
    <row r="445" spans="1:5" x14ac:dyDescent="0.25">
      <c r="A445">
        <v>13380</v>
      </c>
      <c r="B445">
        <v>142.69999999999999</v>
      </c>
      <c r="C445">
        <f t="shared" si="20"/>
        <v>0.43350944393078855</v>
      </c>
      <c r="D445">
        <f t="shared" si="18"/>
        <v>4.2657393105135555E-2</v>
      </c>
      <c r="E445">
        <f t="shared" si="19"/>
        <v>0.83699370906095893</v>
      </c>
    </row>
    <row r="446" spans="1:5" x14ac:dyDescent="0.25">
      <c r="A446">
        <v>13409</v>
      </c>
      <c r="B446">
        <v>143.15</v>
      </c>
      <c r="C446">
        <f t="shared" si="20"/>
        <v>0.4348765024435346</v>
      </c>
      <c r="D446">
        <f t="shared" si="18"/>
        <v>4.3062223321721341E-2</v>
      </c>
      <c r="E446">
        <f t="shared" si="19"/>
        <v>0.84493700610409905</v>
      </c>
    </row>
    <row r="447" spans="1:5" x14ac:dyDescent="0.25">
      <c r="A447">
        <v>13439</v>
      </c>
      <c r="B447">
        <v>143.29</v>
      </c>
      <c r="C447">
        <f t="shared" si="20"/>
        <v>0.43530180953638886</v>
      </c>
      <c r="D447">
        <f t="shared" si="18"/>
        <v>4.3188690857256372E-2</v>
      </c>
      <c r="E447">
        <f t="shared" si="19"/>
        <v>0.84741846415715849</v>
      </c>
    </row>
    <row r="448" spans="1:5" x14ac:dyDescent="0.25">
      <c r="A448">
        <v>13469</v>
      </c>
      <c r="B448">
        <v>143.54</v>
      </c>
      <c r="C448">
        <f t="shared" si="20"/>
        <v>0.43606128648791442</v>
      </c>
      <c r="D448">
        <f t="shared" si="18"/>
        <v>4.3415141167322549E-2</v>
      </c>
      <c r="E448">
        <f t="shared" si="19"/>
        <v>0.85186171469694538</v>
      </c>
    </row>
    <row r="449" spans="1:5" x14ac:dyDescent="0.25">
      <c r="A449">
        <v>13500</v>
      </c>
      <c r="B449">
        <v>144.04</v>
      </c>
      <c r="C449">
        <f t="shared" si="20"/>
        <v>0.43758024039096555</v>
      </c>
      <c r="D449">
        <f t="shared" si="18"/>
        <v>4.3870413706794981E-2</v>
      </c>
      <c r="E449">
        <f t="shared" si="19"/>
        <v>0.86079475592868337</v>
      </c>
    </row>
    <row r="450" spans="1:5" x14ac:dyDescent="0.25">
      <c r="A450">
        <v>13530</v>
      </c>
      <c r="B450">
        <v>143.9</v>
      </c>
      <c r="C450">
        <f t="shared" si="20"/>
        <v>0.43715493329811128</v>
      </c>
      <c r="D450">
        <f t="shared" si="18"/>
        <v>4.3742618158465293E-2</v>
      </c>
      <c r="E450">
        <f t="shared" si="19"/>
        <v>0.85828724053189587</v>
      </c>
    </row>
    <row r="451" spans="1:5" x14ac:dyDescent="0.25">
      <c r="A451">
        <v>13559</v>
      </c>
      <c r="B451">
        <v>144.21</v>
      </c>
      <c r="C451">
        <f t="shared" si="20"/>
        <v>0.438096684718003</v>
      </c>
      <c r="D451">
        <f t="shared" ref="D451:D514" si="21">4/3*PI()*(C451/2)^3</f>
        <v>4.4025928339458044E-2</v>
      </c>
      <c r="E451">
        <f t="shared" ref="E451:E514" si="22">D451/$D$2</f>
        <v>0.86384615592598513</v>
      </c>
    </row>
    <row r="452" spans="1:5" x14ac:dyDescent="0.25">
      <c r="A452">
        <v>13589</v>
      </c>
      <c r="B452">
        <v>144.22999999999999</v>
      </c>
      <c r="C452">
        <f t="shared" ref="C452:C515" si="23">B452/$B$2*$C$2</f>
        <v>0.438157442874125</v>
      </c>
      <c r="D452">
        <f t="shared" si="21"/>
        <v>4.4044248303855657E-2</v>
      </c>
      <c r="E452">
        <f t="shared" si="22"/>
        <v>0.86420561753005531</v>
      </c>
    </row>
    <row r="453" spans="1:5" x14ac:dyDescent="0.25">
      <c r="A453">
        <v>13619</v>
      </c>
      <c r="B453">
        <v>144.47999999999999</v>
      </c>
      <c r="C453">
        <f t="shared" si="23"/>
        <v>0.43891691982565051</v>
      </c>
      <c r="D453">
        <f t="shared" si="21"/>
        <v>4.4273676835635017E-2</v>
      </c>
      <c r="E453">
        <f t="shared" si="22"/>
        <v>0.86870730466562707</v>
      </c>
    </row>
    <row r="454" spans="1:5" x14ac:dyDescent="0.25">
      <c r="A454">
        <v>13649</v>
      </c>
      <c r="B454">
        <v>144.62</v>
      </c>
      <c r="C454">
        <f t="shared" si="23"/>
        <v>0.43934222691850489</v>
      </c>
      <c r="D454">
        <f t="shared" si="21"/>
        <v>4.4402504136629647E-2</v>
      </c>
      <c r="E454">
        <f t="shared" si="22"/>
        <v>0.87123506439585841</v>
      </c>
    </row>
    <row r="455" spans="1:5" x14ac:dyDescent="0.25">
      <c r="A455">
        <v>13680</v>
      </c>
      <c r="B455">
        <v>144.69</v>
      </c>
      <c r="C455">
        <f t="shared" si="23"/>
        <v>0.43955488046493202</v>
      </c>
      <c r="D455">
        <f t="shared" si="21"/>
        <v>4.4467011396484075E-2</v>
      </c>
      <c r="E455">
        <f t="shared" si="22"/>
        <v>0.87250078099869544</v>
      </c>
    </row>
    <row r="456" spans="1:5" x14ac:dyDescent="0.25">
      <c r="A456">
        <v>13709</v>
      </c>
      <c r="B456">
        <v>144.84</v>
      </c>
      <c r="C456">
        <f t="shared" si="23"/>
        <v>0.44001056663584737</v>
      </c>
      <c r="D456">
        <f t="shared" si="21"/>
        <v>4.4605451556881025E-2</v>
      </c>
      <c r="E456">
        <f t="shared" si="22"/>
        <v>0.87521715757257679</v>
      </c>
    </row>
    <row r="457" spans="1:5" x14ac:dyDescent="0.25">
      <c r="A457">
        <v>13739</v>
      </c>
      <c r="B457">
        <v>144.87</v>
      </c>
      <c r="C457">
        <f t="shared" si="23"/>
        <v>0.44010170387003045</v>
      </c>
      <c r="D457">
        <f t="shared" si="21"/>
        <v>4.4633174024426708E-2</v>
      </c>
      <c r="E457">
        <f t="shared" si="22"/>
        <v>0.87576110855613065</v>
      </c>
    </row>
    <row r="458" spans="1:5" x14ac:dyDescent="0.25">
      <c r="A458">
        <v>13769</v>
      </c>
      <c r="B458">
        <v>144.9</v>
      </c>
      <c r="C458">
        <f t="shared" si="23"/>
        <v>0.44019284110421347</v>
      </c>
      <c r="D458">
        <f t="shared" si="21"/>
        <v>4.4660907976010147E-2</v>
      </c>
      <c r="E458">
        <f t="shared" si="22"/>
        <v>0.87630528487148884</v>
      </c>
    </row>
    <row r="459" spans="1:5" x14ac:dyDescent="0.25">
      <c r="A459">
        <v>13799</v>
      </c>
      <c r="B459">
        <v>145.21</v>
      </c>
      <c r="C459">
        <f t="shared" si="23"/>
        <v>0.4411345925241052</v>
      </c>
      <c r="D459">
        <f t="shared" si="21"/>
        <v>4.4948165169069208E-2</v>
      </c>
      <c r="E459">
        <f t="shared" si="22"/>
        <v>0.88194164579210022</v>
      </c>
    </row>
    <row r="460" spans="1:5" x14ac:dyDescent="0.25">
      <c r="A460">
        <v>13830</v>
      </c>
      <c r="B460">
        <v>145.22</v>
      </c>
      <c r="C460">
        <f t="shared" si="23"/>
        <v>0.44116497160216622</v>
      </c>
      <c r="D460">
        <f t="shared" si="21"/>
        <v>4.4957451980025188E-2</v>
      </c>
      <c r="E460">
        <f t="shared" si="22"/>
        <v>0.88212386513982821</v>
      </c>
    </row>
    <row r="461" spans="1:5" x14ac:dyDescent="0.25">
      <c r="A461">
        <v>13859</v>
      </c>
      <c r="B461">
        <v>145.36000000000001</v>
      </c>
      <c r="C461">
        <f t="shared" si="23"/>
        <v>0.4415902786950206</v>
      </c>
      <c r="D461">
        <f t="shared" si="21"/>
        <v>4.5087601677616808E-2</v>
      </c>
      <c r="E461">
        <f t="shared" si="22"/>
        <v>0.88467757201666164</v>
      </c>
    </row>
    <row r="462" spans="1:5" x14ac:dyDescent="0.25">
      <c r="A462">
        <v>13889</v>
      </c>
      <c r="B462">
        <v>145.46</v>
      </c>
      <c r="C462">
        <f t="shared" si="23"/>
        <v>0.44189406947563081</v>
      </c>
      <c r="D462">
        <f t="shared" si="21"/>
        <v>4.5180719371641892E-2</v>
      </c>
      <c r="E462">
        <f t="shared" si="22"/>
        <v>0.8865046626667904</v>
      </c>
    </row>
    <row r="463" spans="1:5" x14ac:dyDescent="0.25">
      <c r="A463">
        <v>13919</v>
      </c>
      <c r="B463">
        <v>145.44999999999999</v>
      </c>
      <c r="C463">
        <f t="shared" si="23"/>
        <v>0.44186369039756968</v>
      </c>
      <c r="D463">
        <f t="shared" si="21"/>
        <v>4.5171401838288737E-2</v>
      </c>
      <c r="E463">
        <f t="shared" si="22"/>
        <v>0.88632184050554541</v>
      </c>
    </row>
    <row r="464" spans="1:5" x14ac:dyDescent="0.25">
      <c r="A464">
        <v>13950</v>
      </c>
      <c r="B464">
        <v>145.6</v>
      </c>
      <c r="C464">
        <f t="shared" si="23"/>
        <v>0.44231937656848502</v>
      </c>
      <c r="D464">
        <f t="shared" si="21"/>
        <v>4.5311299404753154E-2</v>
      </c>
      <c r="E464">
        <f t="shared" si="22"/>
        <v>0.88906681328799042</v>
      </c>
    </row>
    <row r="465" spans="1:5" x14ac:dyDescent="0.25">
      <c r="A465">
        <v>13980</v>
      </c>
      <c r="B465">
        <v>145.72999999999999</v>
      </c>
      <c r="C465">
        <f t="shared" si="23"/>
        <v>0.44271430458327832</v>
      </c>
      <c r="D465">
        <f t="shared" si="21"/>
        <v>4.5432777354653266E-2</v>
      </c>
      <c r="E465">
        <f t="shared" si="22"/>
        <v>0.89145036916083575</v>
      </c>
    </row>
    <row r="466" spans="1:5" x14ac:dyDescent="0.25">
      <c r="A466">
        <v>14009</v>
      </c>
      <c r="B466">
        <v>145.61000000000001</v>
      </c>
      <c r="C466">
        <f t="shared" si="23"/>
        <v>0.44234975564654616</v>
      </c>
      <c r="D466">
        <f t="shared" si="21"/>
        <v>4.5320636165367696E-2</v>
      </c>
      <c r="E466">
        <f t="shared" si="22"/>
        <v>0.88925001271319015</v>
      </c>
    </row>
    <row r="467" spans="1:5" x14ac:dyDescent="0.25">
      <c r="A467">
        <v>14039</v>
      </c>
      <c r="B467">
        <v>145.87</v>
      </c>
      <c r="C467">
        <f t="shared" si="23"/>
        <v>0.44313961167613269</v>
      </c>
      <c r="D467">
        <f t="shared" si="21"/>
        <v>4.5563842364220182E-2</v>
      </c>
      <c r="E467">
        <f t="shared" si="22"/>
        <v>0.89402203565285854</v>
      </c>
    </row>
    <row r="468" spans="1:5" x14ac:dyDescent="0.25">
      <c r="A468">
        <v>14069</v>
      </c>
      <c r="B468">
        <v>145.94</v>
      </c>
      <c r="C468">
        <f t="shared" si="23"/>
        <v>0.44335226522255983</v>
      </c>
      <c r="D468">
        <f t="shared" si="21"/>
        <v>4.5629469287588938E-2</v>
      </c>
      <c r="E468">
        <f t="shared" si="22"/>
        <v>0.89530972151470423</v>
      </c>
    </row>
    <row r="469" spans="1:5" x14ac:dyDescent="0.25">
      <c r="A469">
        <v>14099</v>
      </c>
      <c r="B469">
        <v>146</v>
      </c>
      <c r="C469">
        <f t="shared" si="23"/>
        <v>0.44353453969092599</v>
      </c>
      <c r="D469">
        <f t="shared" si="21"/>
        <v>4.5685771066764067E-2</v>
      </c>
      <c r="E469">
        <f t="shared" si="22"/>
        <v>0.8964144358806847</v>
      </c>
    </row>
    <row r="470" spans="1:5" x14ac:dyDescent="0.25">
      <c r="A470">
        <v>14130</v>
      </c>
      <c r="B470">
        <v>145.94</v>
      </c>
      <c r="C470">
        <f t="shared" si="23"/>
        <v>0.44335226522255983</v>
      </c>
      <c r="D470">
        <f t="shared" si="21"/>
        <v>4.5629469287588938E-2</v>
      </c>
      <c r="E470">
        <f t="shared" si="22"/>
        <v>0.89530972151470423</v>
      </c>
    </row>
    <row r="471" spans="1:5" x14ac:dyDescent="0.25">
      <c r="A471">
        <v>14159</v>
      </c>
      <c r="B471">
        <v>146.05000000000001</v>
      </c>
      <c r="C471">
        <f t="shared" si="23"/>
        <v>0.44368643508123107</v>
      </c>
      <c r="D471">
        <f t="shared" si="21"/>
        <v>4.5732724579090937E-2</v>
      </c>
      <c r="E471">
        <f t="shared" si="22"/>
        <v>0.89733572505414749</v>
      </c>
    </row>
    <row r="472" spans="1:5" x14ac:dyDescent="0.25">
      <c r="A472">
        <v>14189</v>
      </c>
      <c r="B472">
        <v>146.05000000000001</v>
      </c>
      <c r="C472">
        <f t="shared" si="23"/>
        <v>0.44368643508123107</v>
      </c>
      <c r="D472">
        <f t="shared" si="21"/>
        <v>4.5732724579090937E-2</v>
      </c>
      <c r="E472">
        <f t="shared" si="22"/>
        <v>0.89733572505414749</v>
      </c>
    </row>
    <row r="473" spans="1:5" x14ac:dyDescent="0.25">
      <c r="A473">
        <v>14219</v>
      </c>
      <c r="B473">
        <v>146.22999999999999</v>
      </c>
      <c r="C473">
        <f t="shared" si="23"/>
        <v>0.44423325848632944</v>
      </c>
      <c r="D473">
        <f t="shared" si="21"/>
        <v>4.5902023586767156E-2</v>
      </c>
      <c r="E473">
        <f t="shared" si="22"/>
        <v>0.90065759247408128</v>
      </c>
    </row>
    <row r="474" spans="1:5" x14ac:dyDescent="0.25">
      <c r="A474">
        <v>14250</v>
      </c>
      <c r="B474">
        <v>146.24</v>
      </c>
      <c r="C474">
        <f t="shared" si="23"/>
        <v>0.44426363756439052</v>
      </c>
      <c r="D474">
        <f t="shared" si="21"/>
        <v>4.591144131829028E-2</v>
      </c>
      <c r="E474">
        <f t="shared" si="22"/>
        <v>0.90084238065415245</v>
      </c>
    </row>
    <row r="475" spans="1:5" x14ac:dyDescent="0.25">
      <c r="A475">
        <v>14279</v>
      </c>
      <c r="B475">
        <v>146.31</v>
      </c>
      <c r="C475">
        <f t="shared" si="23"/>
        <v>0.44447629111081766</v>
      </c>
      <c r="D475">
        <f t="shared" si="21"/>
        <v>4.5977401509874005E-2</v>
      </c>
      <c r="E475">
        <f t="shared" si="22"/>
        <v>0.90213660567320053</v>
      </c>
    </row>
    <row r="476" spans="1:5" x14ac:dyDescent="0.25">
      <c r="A476">
        <v>14309</v>
      </c>
      <c r="B476">
        <v>146.19</v>
      </c>
      <c r="C476">
        <f t="shared" si="23"/>
        <v>0.44411174217408539</v>
      </c>
      <c r="D476">
        <f t="shared" si="21"/>
        <v>4.5864365539623669E-2</v>
      </c>
      <c r="E476">
        <f t="shared" si="22"/>
        <v>0.89991869245557954</v>
      </c>
    </row>
    <row r="477" spans="1:5" x14ac:dyDescent="0.25">
      <c r="A477">
        <v>14339</v>
      </c>
      <c r="B477">
        <v>146.36000000000001</v>
      </c>
      <c r="C477">
        <f t="shared" si="23"/>
        <v>0.44462818650112279</v>
      </c>
      <c r="D477">
        <f t="shared" si="21"/>
        <v>4.602455459130049E-2</v>
      </c>
      <c r="E477">
        <f t="shared" si="22"/>
        <v>0.90306181065278135</v>
      </c>
    </row>
    <row r="478" spans="1:5" x14ac:dyDescent="0.25">
      <c r="A478">
        <v>14369</v>
      </c>
      <c r="B478">
        <v>146.35</v>
      </c>
      <c r="C478">
        <f t="shared" si="23"/>
        <v>0.44459780742306171</v>
      </c>
      <c r="D478">
        <f t="shared" si="21"/>
        <v>4.6015121397111482E-2</v>
      </c>
      <c r="E478">
        <f t="shared" si="22"/>
        <v>0.90287671907503086</v>
      </c>
    </row>
    <row r="479" spans="1:5" x14ac:dyDescent="0.25">
      <c r="A479">
        <v>14400</v>
      </c>
      <c r="B479">
        <v>146.6</v>
      </c>
      <c r="C479">
        <f t="shared" si="23"/>
        <v>0.44535728437458727</v>
      </c>
      <c r="D479">
        <f t="shared" si="21"/>
        <v>4.6251338192819867E-2</v>
      </c>
      <c r="E479">
        <f t="shared" si="22"/>
        <v>0.90751160080573501</v>
      </c>
    </row>
    <row r="480" spans="1:5" x14ac:dyDescent="0.25">
      <c r="A480">
        <v>14429</v>
      </c>
      <c r="B480">
        <v>146.58000000000001</v>
      </c>
      <c r="C480">
        <f t="shared" si="23"/>
        <v>0.44529652621846527</v>
      </c>
      <c r="D480">
        <f t="shared" si="21"/>
        <v>4.6232411168831755E-2</v>
      </c>
      <c r="E480">
        <f t="shared" si="22"/>
        <v>0.90714022790045101</v>
      </c>
    </row>
    <row r="481" spans="1:5" x14ac:dyDescent="0.25">
      <c r="A481">
        <v>14459</v>
      </c>
      <c r="B481">
        <v>146.63</v>
      </c>
      <c r="C481">
        <f t="shared" si="23"/>
        <v>0.44544842160877035</v>
      </c>
      <c r="D481">
        <f t="shared" si="21"/>
        <v>4.6279738413336553E-2</v>
      </c>
      <c r="E481">
        <f t="shared" si="22"/>
        <v>0.9080688501868639</v>
      </c>
    </row>
    <row r="482" spans="1:5" x14ac:dyDescent="0.25">
      <c r="A482">
        <v>14492</v>
      </c>
      <c r="B482">
        <v>147.1</v>
      </c>
      <c r="C482">
        <f t="shared" si="23"/>
        <v>0.44687623827763839</v>
      </c>
      <c r="D482">
        <f t="shared" si="21"/>
        <v>4.6726194239050362E-2</v>
      </c>
      <c r="E482">
        <f t="shared" si="22"/>
        <v>0.91682889599123552</v>
      </c>
    </row>
    <row r="483" spans="1:5" x14ac:dyDescent="0.25">
      <c r="A483">
        <v>14522</v>
      </c>
      <c r="B483">
        <v>145.03</v>
      </c>
      <c r="C483">
        <f t="shared" si="23"/>
        <v>0.44058776911900682</v>
      </c>
      <c r="D483">
        <f t="shared" si="21"/>
        <v>4.4781221195322955E-2</v>
      </c>
      <c r="E483">
        <f t="shared" si="22"/>
        <v>0.87866598721055345</v>
      </c>
    </row>
    <row r="484" spans="1:5" x14ac:dyDescent="0.25">
      <c r="A484">
        <v>14552</v>
      </c>
      <c r="B484">
        <v>142.44</v>
      </c>
      <c r="C484">
        <f t="shared" si="23"/>
        <v>0.43271958790120202</v>
      </c>
      <c r="D484">
        <f t="shared" si="21"/>
        <v>4.2424651827491222E-2</v>
      </c>
      <c r="E484">
        <f t="shared" si="22"/>
        <v>0.83242702152928072</v>
      </c>
    </row>
    <row r="485" spans="1:5" x14ac:dyDescent="0.25">
      <c r="A485">
        <v>14583</v>
      </c>
      <c r="B485">
        <v>140.96</v>
      </c>
      <c r="C485">
        <f t="shared" si="23"/>
        <v>0.4282234843481707</v>
      </c>
      <c r="D485">
        <f t="shared" si="21"/>
        <v>4.111592498367745E-2</v>
      </c>
      <c r="E485">
        <f t="shared" si="22"/>
        <v>0.80674809331977759</v>
      </c>
    </row>
    <row r="486" spans="1:5" x14ac:dyDescent="0.25">
      <c r="A486">
        <v>14613</v>
      </c>
      <c r="B486">
        <v>139.19999999999999</v>
      </c>
      <c r="C486">
        <f t="shared" si="23"/>
        <v>0.42287676660943074</v>
      </c>
      <c r="D486">
        <f t="shared" si="21"/>
        <v>3.9594977237616846E-2</v>
      </c>
      <c r="E486">
        <f t="shared" si="22"/>
        <v>0.77690511411742424</v>
      </c>
    </row>
    <row r="487" spans="1:5" x14ac:dyDescent="0.25">
      <c r="A487">
        <v>14642</v>
      </c>
      <c r="B487">
        <v>138</v>
      </c>
      <c r="C487">
        <f t="shared" si="23"/>
        <v>0.41923127724210807</v>
      </c>
      <c r="D487">
        <f t="shared" si="21"/>
        <v>3.8579771494231856E-2</v>
      </c>
      <c r="E487">
        <f t="shared" si="22"/>
        <v>0.75698545286382801</v>
      </c>
    </row>
    <row r="488" spans="1:5" x14ac:dyDescent="0.25">
      <c r="A488">
        <v>14672</v>
      </c>
      <c r="B488">
        <v>136.77000000000001</v>
      </c>
      <c r="C488">
        <f t="shared" si="23"/>
        <v>0.41549465064060243</v>
      </c>
      <c r="D488">
        <f t="shared" si="21"/>
        <v>3.7557349237247108E-2</v>
      </c>
      <c r="E488">
        <f t="shared" si="22"/>
        <v>0.73692419419780997</v>
      </c>
    </row>
    <row r="489" spans="1:5" x14ac:dyDescent="0.25">
      <c r="A489">
        <v>14702</v>
      </c>
      <c r="B489">
        <v>135.47</v>
      </c>
      <c r="C489">
        <f t="shared" si="23"/>
        <v>0.41154537049266948</v>
      </c>
      <c r="D489">
        <f t="shared" si="21"/>
        <v>3.6496547601658311E-2</v>
      </c>
      <c r="E489">
        <f t="shared" si="22"/>
        <v>0.71610988204889181</v>
      </c>
    </row>
    <row r="490" spans="1:5" x14ac:dyDescent="0.25">
      <c r="A490">
        <v>14733</v>
      </c>
      <c r="B490">
        <v>134.59</v>
      </c>
      <c r="C490">
        <f t="shared" si="23"/>
        <v>0.4088720116232995</v>
      </c>
      <c r="D490">
        <f t="shared" si="21"/>
        <v>3.578992358986139E-2</v>
      </c>
      <c r="E490">
        <f t="shared" si="22"/>
        <v>0.7022449969845902</v>
      </c>
    </row>
    <row r="491" spans="1:5" x14ac:dyDescent="0.25">
      <c r="A491">
        <v>14763</v>
      </c>
      <c r="B491">
        <v>133.58000000000001</v>
      </c>
      <c r="C491">
        <f t="shared" si="23"/>
        <v>0.40580372473913628</v>
      </c>
      <c r="D491">
        <f t="shared" si="21"/>
        <v>3.4990222907790067E-2</v>
      </c>
      <c r="E491">
        <f t="shared" si="22"/>
        <v>0.68655382620967298</v>
      </c>
    </row>
    <row r="492" spans="1:5" x14ac:dyDescent="0.25">
      <c r="A492">
        <v>14793</v>
      </c>
      <c r="B492">
        <v>132.61000000000001</v>
      </c>
      <c r="C492">
        <f t="shared" si="23"/>
        <v>0.40285695416721712</v>
      </c>
      <c r="D492">
        <f t="shared" si="21"/>
        <v>3.4233493199372494E-2</v>
      </c>
      <c r="E492">
        <f t="shared" si="22"/>
        <v>0.67170580200331831</v>
      </c>
    </row>
    <row r="493" spans="1:5" x14ac:dyDescent="0.25">
      <c r="A493">
        <v>14822</v>
      </c>
      <c r="B493">
        <v>132.02000000000001</v>
      </c>
      <c r="C493">
        <f t="shared" si="23"/>
        <v>0.40106458856161675</v>
      </c>
      <c r="D493">
        <f t="shared" si="21"/>
        <v>3.3778594662437267E-2</v>
      </c>
      <c r="E493">
        <f t="shared" si="22"/>
        <v>0.66278009918933223</v>
      </c>
    </row>
    <row r="494" spans="1:5" x14ac:dyDescent="0.25">
      <c r="A494">
        <v>14852</v>
      </c>
      <c r="B494">
        <v>131.24</v>
      </c>
      <c r="C494">
        <f t="shared" si="23"/>
        <v>0.39869502047285704</v>
      </c>
      <c r="D494">
        <f t="shared" si="21"/>
        <v>3.3183413355622811E-2</v>
      </c>
      <c r="E494">
        <f t="shared" si="22"/>
        <v>0.65110186539931636</v>
      </c>
    </row>
    <row r="495" spans="1:5" x14ac:dyDescent="0.25">
      <c r="A495">
        <v>14883</v>
      </c>
      <c r="B495">
        <v>130.36000000000001</v>
      </c>
      <c r="C495">
        <f t="shared" si="23"/>
        <v>0.39602166160348706</v>
      </c>
      <c r="D495">
        <f t="shared" si="21"/>
        <v>3.2520367683263003E-2</v>
      </c>
      <c r="E495">
        <f t="shared" si="22"/>
        <v>0.6380920442126945</v>
      </c>
    </row>
    <row r="496" spans="1:5" x14ac:dyDescent="0.25">
      <c r="A496">
        <v>14913</v>
      </c>
      <c r="B496">
        <v>129.85</v>
      </c>
      <c r="C496">
        <f t="shared" si="23"/>
        <v>0.39447232862237491</v>
      </c>
      <c r="D496">
        <f t="shared" si="21"/>
        <v>3.2140176227250204E-2</v>
      </c>
      <c r="E496">
        <f t="shared" si="22"/>
        <v>0.63063219179890206</v>
      </c>
    </row>
    <row r="497" spans="1:5" x14ac:dyDescent="0.25">
      <c r="A497">
        <v>14943</v>
      </c>
      <c r="B497">
        <v>129.11000000000001</v>
      </c>
      <c r="C497">
        <f t="shared" si="23"/>
        <v>0.39222427684585931</v>
      </c>
      <c r="D497">
        <f t="shared" si="21"/>
        <v>3.1593812410991975E-2</v>
      </c>
      <c r="E497">
        <f t="shared" si="22"/>
        <v>0.61991182086719543</v>
      </c>
    </row>
    <row r="498" spans="1:5" x14ac:dyDescent="0.25">
      <c r="A498">
        <v>14972</v>
      </c>
      <c r="B498">
        <v>128.61000000000001</v>
      </c>
      <c r="C498">
        <f t="shared" si="23"/>
        <v>0.39070532294280819</v>
      </c>
      <c r="D498">
        <f t="shared" si="21"/>
        <v>3.122817514763053E-2</v>
      </c>
      <c r="E498">
        <f t="shared" si="22"/>
        <v>0.61273754070249986</v>
      </c>
    </row>
    <row r="499" spans="1:5" x14ac:dyDescent="0.25">
      <c r="A499">
        <v>15002</v>
      </c>
      <c r="B499">
        <v>127.89</v>
      </c>
      <c r="C499">
        <f t="shared" si="23"/>
        <v>0.38851802932241453</v>
      </c>
      <c r="D499">
        <f t="shared" si="21"/>
        <v>3.0706629853458598E-2</v>
      </c>
      <c r="E499">
        <f t="shared" si="22"/>
        <v>0.60250414155557219</v>
      </c>
    </row>
    <row r="500" spans="1:5" x14ac:dyDescent="0.25">
      <c r="A500">
        <v>15033</v>
      </c>
      <c r="B500">
        <v>127.38</v>
      </c>
      <c r="C500">
        <f t="shared" si="23"/>
        <v>0.38696869634130238</v>
      </c>
      <c r="D500">
        <f t="shared" si="21"/>
        <v>3.0340736967255661E-2</v>
      </c>
      <c r="E500">
        <f t="shared" si="22"/>
        <v>0.59532484573720801</v>
      </c>
    </row>
    <row r="501" spans="1:5" x14ac:dyDescent="0.25">
      <c r="A501">
        <v>15063</v>
      </c>
      <c r="B501">
        <v>126.76</v>
      </c>
      <c r="C501">
        <f t="shared" si="23"/>
        <v>0.38508519350151904</v>
      </c>
      <c r="D501">
        <f t="shared" si="21"/>
        <v>2.9899855079611889E-2</v>
      </c>
      <c r="E501">
        <f t="shared" si="22"/>
        <v>0.58667416787024929</v>
      </c>
    </row>
    <row r="502" spans="1:5" x14ac:dyDescent="0.25">
      <c r="A502">
        <v>15093</v>
      </c>
      <c r="B502">
        <v>126.28</v>
      </c>
      <c r="C502">
        <f t="shared" si="23"/>
        <v>0.38362699775458992</v>
      </c>
      <c r="D502">
        <f t="shared" si="21"/>
        <v>2.9561475792359002E-2</v>
      </c>
      <c r="E502">
        <f t="shared" si="22"/>
        <v>0.58003472476107576</v>
      </c>
    </row>
    <row r="503" spans="1:5" x14ac:dyDescent="0.25">
      <c r="A503">
        <v>15122</v>
      </c>
      <c r="B503">
        <v>125.76</v>
      </c>
      <c r="C503">
        <f t="shared" si="23"/>
        <v>0.38204728569541679</v>
      </c>
      <c r="D503">
        <f t="shared" si="21"/>
        <v>2.9197789814454492E-2</v>
      </c>
      <c r="E503">
        <f t="shared" si="22"/>
        <v>0.572898731362944</v>
      </c>
    </row>
    <row r="504" spans="1:5" x14ac:dyDescent="0.25">
      <c r="A504">
        <v>15152</v>
      </c>
      <c r="B504">
        <v>125.37</v>
      </c>
      <c r="C504">
        <f t="shared" si="23"/>
        <v>0.38086250165103691</v>
      </c>
      <c r="D504">
        <f t="shared" si="21"/>
        <v>2.8926991594874475E-2</v>
      </c>
      <c r="E504">
        <f t="shared" si="22"/>
        <v>0.56758531697649162</v>
      </c>
    </row>
    <row r="505" spans="1:5" x14ac:dyDescent="0.25">
      <c r="A505">
        <v>15183</v>
      </c>
      <c r="B505">
        <v>124.95</v>
      </c>
      <c r="C505">
        <f t="shared" si="23"/>
        <v>0.379586580372474</v>
      </c>
      <c r="D505">
        <f t="shared" si="21"/>
        <v>2.8637240921841306E-2</v>
      </c>
      <c r="E505">
        <f t="shared" si="22"/>
        <v>0.56190003072547257</v>
      </c>
    </row>
    <row r="506" spans="1:5" x14ac:dyDescent="0.25">
      <c r="A506">
        <v>15213</v>
      </c>
      <c r="B506">
        <v>124.58</v>
      </c>
      <c r="C506">
        <f t="shared" si="23"/>
        <v>0.37846255448421612</v>
      </c>
      <c r="D506">
        <f t="shared" si="21"/>
        <v>2.8383593045382748E-2</v>
      </c>
      <c r="E506">
        <f t="shared" si="22"/>
        <v>0.55692312844761338</v>
      </c>
    </row>
    <row r="507" spans="1:5" x14ac:dyDescent="0.25">
      <c r="A507">
        <v>15243</v>
      </c>
      <c r="B507">
        <v>124.12</v>
      </c>
      <c r="C507">
        <f t="shared" si="23"/>
        <v>0.37706511689340916</v>
      </c>
      <c r="D507">
        <f t="shared" si="21"/>
        <v>2.8070341261633033E-2</v>
      </c>
      <c r="E507">
        <f t="shared" si="22"/>
        <v>0.55077671974175479</v>
      </c>
    </row>
    <row r="508" spans="1:5" x14ac:dyDescent="0.25">
      <c r="A508">
        <v>15272</v>
      </c>
      <c r="B508">
        <v>123.67</v>
      </c>
      <c r="C508">
        <f t="shared" si="23"/>
        <v>0.37569805838066311</v>
      </c>
      <c r="D508">
        <f t="shared" si="21"/>
        <v>2.7766137767745246E-2</v>
      </c>
      <c r="E508">
        <f t="shared" si="22"/>
        <v>0.5448078502885535</v>
      </c>
    </row>
    <row r="509" spans="1:5" x14ac:dyDescent="0.25">
      <c r="A509">
        <v>15302</v>
      </c>
      <c r="B509">
        <v>123.41</v>
      </c>
      <c r="C509">
        <f t="shared" si="23"/>
        <v>0.37490820235107652</v>
      </c>
      <c r="D509">
        <f t="shared" si="21"/>
        <v>2.7591381665842032E-2</v>
      </c>
      <c r="E509">
        <f t="shared" si="22"/>
        <v>0.54137890755985696</v>
      </c>
    </row>
    <row r="510" spans="1:5" x14ac:dyDescent="0.25">
      <c r="A510">
        <v>15332</v>
      </c>
      <c r="B510">
        <v>122.77</v>
      </c>
      <c r="C510">
        <f t="shared" si="23"/>
        <v>0.37296394135517108</v>
      </c>
      <c r="D510">
        <f t="shared" si="21"/>
        <v>2.716434010648423E-2</v>
      </c>
      <c r="E510">
        <f t="shared" si="22"/>
        <v>0.53299979499174666</v>
      </c>
    </row>
    <row r="511" spans="1:5" x14ac:dyDescent="0.25">
      <c r="A511">
        <v>15363</v>
      </c>
      <c r="B511">
        <v>122.24</v>
      </c>
      <c r="C511">
        <f t="shared" si="23"/>
        <v>0.37135385021793688</v>
      </c>
      <c r="D511">
        <f t="shared" si="21"/>
        <v>2.6814050039160996E-2</v>
      </c>
      <c r="E511">
        <f t="shared" si="22"/>
        <v>0.52612664683725274</v>
      </c>
    </row>
    <row r="512" spans="1:5" x14ac:dyDescent="0.25">
      <c r="A512">
        <v>15393</v>
      </c>
      <c r="B512">
        <v>122.13</v>
      </c>
      <c r="C512">
        <f t="shared" si="23"/>
        <v>0.37101968035926564</v>
      </c>
      <c r="D512">
        <f t="shared" si="21"/>
        <v>2.674172775278422E-2</v>
      </c>
      <c r="E512">
        <f t="shared" si="22"/>
        <v>0.52470758921755545</v>
      </c>
    </row>
    <row r="513" spans="1:5" x14ac:dyDescent="0.25">
      <c r="A513">
        <v>15422</v>
      </c>
      <c r="B513">
        <v>121.98</v>
      </c>
      <c r="C513">
        <f t="shared" si="23"/>
        <v>0.37056399418835034</v>
      </c>
      <c r="D513">
        <f t="shared" si="21"/>
        <v>2.6643316194112126E-2</v>
      </c>
      <c r="E513">
        <f t="shared" si="22"/>
        <v>0.52277662603599351</v>
      </c>
    </row>
    <row r="514" spans="1:5" x14ac:dyDescent="0.25">
      <c r="A514">
        <v>15452</v>
      </c>
      <c r="B514">
        <v>121.47</v>
      </c>
      <c r="C514">
        <f t="shared" si="23"/>
        <v>0.36901466120723819</v>
      </c>
      <c r="D514">
        <f t="shared" si="21"/>
        <v>2.6310523315454717E-2</v>
      </c>
      <c r="E514">
        <f t="shared" si="22"/>
        <v>0.51624679555221265</v>
      </c>
    </row>
    <row r="515" spans="1:5" x14ac:dyDescent="0.25">
      <c r="A515">
        <v>15483</v>
      </c>
      <c r="B515">
        <v>120.98</v>
      </c>
      <c r="C515">
        <f t="shared" si="23"/>
        <v>0.3675260863822481</v>
      </c>
      <c r="D515">
        <f t="shared" ref="D515:D578" si="24">4/3*PI()*(C515/2)^3</f>
        <v>2.599340253368258E-2</v>
      </c>
      <c r="E515">
        <f t="shared" ref="E515:E578" si="25">D515/$D$2</f>
        <v>0.51002447205716028</v>
      </c>
    </row>
    <row r="516" spans="1:5" x14ac:dyDescent="0.25">
      <c r="A516">
        <v>15513</v>
      </c>
      <c r="B516">
        <v>120.58</v>
      </c>
      <c r="C516">
        <f t="shared" ref="C516:C579" si="26">B516/$B$2*$C$2</f>
        <v>0.36631092325980719</v>
      </c>
      <c r="D516">
        <f t="shared" si="24"/>
        <v>2.5736425633930707E-2</v>
      </c>
      <c r="E516">
        <f t="shared" si="25"/>
        <v>0.50498224999881292</v>
      </c>
    </row>
    <row r="517" spans="1:5" x14ac:dyDescent="0.25">
      <c r="A517">
        <v>15542</v>
      </c>
      <c r="B517">
        <v>120.38</v>
      </c>
      <c r="C517">
        <f t="shared" si="26"/>
        <v>0.36570334169858676</v>
      </c>
      <c r="D517">
        <f t="shared" si="24"/>
        <v>2.5608574772179961E-2</v>
      </c>
      <c r="E517">
        <f t="shared" si="25"/>
        <v>0.50247364928053528</v>
      </c>
    </row>
    <row r="518" spans="1:5" x14ac:dyDescent="0.25">
      <c r="A518">
        <v>15572</v>
      </c>
      <c r="B518">
        <v>120.09</v>
      </c>
      <c r="C518">
        <f t="shared" si="26"/>
        <v>0.36482234843481715</v>
      </c>
      <c r="D518">
        <f t="shared" si="24"/>
        <v>2.5423944176697057E-2</v>
      </c>
      <c r="E518">
        <f t="shared" si="25"/>
        <v>0.49885095610426694</v>
      </c>
    </row>
    <row r="519" spans="1:5" x14ac:dyDescent="0.25">
      <c r="A519">
        <v>15602</v>
      </c>
      <c r="B519">
        <v>119.95</v>
      </c>
      <c r="C519">
        <f t="shared" si="26"/>
        <v>0.36439704134196282</v>
      </c>
      <c r="D519">
        <f t="shared" si="24"/>
        <v>2.5335130678526694E-2</v>
      </c>
      <c r="E519">
        <f t="shared" si="25"/>
        <v>0.49710831939261707</v>
      </c>
    </row>
    <row r="520" spans="1:5" x14ac:dyDescent="0.25">
      <c r="A520">
        <v>15633</v>
      </c>
      <c r="B520">
        <v>119.31</v>
      </c>
      <c r="C520">
        <f t="shared" si="26"/>
        <v>0.36245278034605738</v>
      </c>
      <c r="D520">
        <f t="shared" si="24"/>
        <v>2.4931759502040074E-2</v>
      </c>
      <c r="E520">
        <f t="shared" si="25"/>
        <v>0.48919365061987452</v>
      </c>
    </row>
    <row r="521" spans="1:5" x14ac:dyDescent="0.25">
      <c r="A521">
        <v>15663</v>
      </c>
      <c r="B521">
        <v>118.92</v>
      </c>
      <c r="C521">
        <f t="shared" si="26"/>
        <v>0.3612679963016775</v>
      </c>
      <c r="D521">
        <f t="shared" si="24"/>
        <v>2.4688067345250121E-2</v>
      </c>
      <c r="E521">
        <f t="shared" si="25"/>
        <v>0.48441209255142964</v>
      </c>
    </row>
    <row r="522" spans="1:5" x14ac:dyDescent="0.25">
      <c r="A522">
        <v>15692</v>
      </c>
      <c r="B522">
        <v>118.78</v>
      </c>
      <c r="C522">
        <f t="shared" si="26"/>
        <v>0.36084268920882318</v>
      </c>
      <c r="D522">
        <f t="shared" si="24"/>
        <v>2.4600976981483339E-2</v>
      </c>
      <c r="E522">
        <f t="shared" si="25"/>
        <v>0.48270326598500141</v>
      </c>
    </row>
    <row r="523" spans="1:5" x14ac:dyDescent="0.25">
      <c r="A523">
        <v>15722</v>
      </c>
      <c r="B523">
        <v>118.37</v>
      </c>
      <c r="C523">
        <f t="shared" si="26"/>
        <v>0.35959714700832124</v>
      </c>
      <c r="D523">
        <f t="shared" si="24"/>
        <v>2.4347105333272084E-2</v>
      </c>
      <c r="E523">
        <f t="shared" si="25"/>
        <v>0.47772197301339281</v>
      </c>
    </row>
    <row r="524" spans="1:5" x14ac:dyDescent="0.25">
      <c r="A524">
        <v>15752</v>
      </c>
      <c r="B524">
        <v>118.19</v>
      </c>
      <c r="C524">
        <f t="shared" si="26"/>
        <v>0.35905032360322287</v>
      </c>
      <c r="D524">
        <f t="shared" si="24"/>
        <v>2.4236203463787936E-2</v>
      </c>
      <c r="E524">
        <f t="shared" si="25"/>
        <v>0.47554593363722764</v>
      </c>
    </row>
    <row r="525" spans="1:5" x14ac:dyDescent="0.25">
      <c r="A525">
        <v>15783</v>
      </c>
      <c r="B525">
        <v>117.87</v>
      </c>
      <c r="C525">
        <f t="shared" si="26"/>
        <v>0.35807819310527017</v>
      </c>
      <c r="D525">
        <f t="shared" si="24"/>
        <v>2.4039877062866061E-2</v>
      </c>
      <c r="E525">
        <f t="shared" si="25"/>
        <v>0.4716937534983901</v>
      </c>
    </row>
    <row r="526" spans="1:5" x14ac:dyDescent="0.25">
      <c r="A526">
        <v>15813</v>
      </c>
      <c r="B526">
        <v>117.52</v>
      </c>
      <c r="C526">
        <f t="shared" si="26"/>
        <v>0.35701492537313434</v>
      </c>
      <c r="D526">
        <f t="shared" si="24"/>
        <v>2.3826362236596246E-2</v>
      </c>
      <c r="E526">
        <f t="shared" si="25"/>
        <v>0.46750431402798881</v>
      </c>
    </row>
    <row r="527" spans="1:5" x14ac:dyDescent="0.25">
      <c r="A527">
        <v>15842</v>
      </c>
      <c r="B527">
        <v>117.64</v>
      </c>
      <c r="C527">
        <f t="shared" si="26"/>
        <v>0.35737947430986666</v>
      </c>
      <c r="D527">
        <f t="shared" si="24"/>
        <v>2.3899424284636393E-2</v>
      </c>
      <c r="E527">
        <f t="shared" si="25"/>
        <v>0.46893788673671</v>
      </c>
    </row>
    <row r="528" spans="1:5" x14ac:dyDescent="0.25">
      <c r="A528">
        <v>15872</v>
      </c>
      <c r="B528">
        <v>117.15</v>
      </c>
      <c r="C528">
        <f t="shared" si="26"/>
        <v>0.35589089948487657</v>
      </c>
      <c r="D528">
        <f t="shared" si="24"/>
        <v>2.3602025247990283E-2</v>
      </c>
      <c r="E528">
        <f t="shared" si="25"/>
        <v>0.46310252961256315</v>
      </c>
    </row>
    <row r="529" spans="1:5" x14ac:dyDescent="0.25">
      <c r="A529">
        <v>15903</v>
      </c>
      <c r="B529">
        <v>116.84</v>
      </c>
      <c r="C529">
        <f t="shared" si="26"/>
        <v>0.35494914806498484</v>
      </c>
      <c r="D529">
        <f t="shared" si="24"/>
        <v>2.3415154984494559E-2</v>
      </c>
      <c r="E529">
        <f t="shared" si="25"/>
        <v>0.45943589122772349</v>
      </c>
    </row>
    <row r="530" spans="1:5" x14ac:dyDescent="0.25">
      <c r="A530">
        <v>15933</v>
      </c>
      <c r="B530">
        <v>116.57</v>
      </c>
      <c r="C530">
        <f t="shared" si="26"/>
        <v>0.35412891295733723</v>
      </c>
      <c r="D530">
        <f t="shared" si="24"/>
        <v>2.3253202904441436E-2</v>
      </c>
      <c r="E530">
        <f t="shared" si="25"/>
        <v>0.45625818011350444</v>
      </c>
    </row>
    <row r="531" spans="1:5" x14ac:dyDescent="0.25">
      <c r="A531">
        <v>15963</v>
      </c>
      <c r="B531">
        <v>116.25</v>
      </c>
      <c r="C531">
        <f t="shared" si="26"/>
        <v>0.35315678245938459</v>
      </c>
      <c r="D531">
        <f t="shared" si="24"/>
        <v>2.3062228802338474E-2</v>
      </c>
      <c r="E531">
        <f t="shared" si="25"/>
        <v>0.4525110190607935</v>
      </c>
    </row>
    <row r="532" spans="1:5" x14ac:dyDescent="0.25">
      <c r="A532">
        <v>15992</v>
      </c>
      <c r="B532">
        <v>115.96</v>
      </c>
      <c r="C532">
        <f t="shared" si="26"/>
        <v>0.35227578919561486</v>
      </c>
      <c r="D532">
        <f t="shared" si="24"/>
        <v>2.2890064258658447E-2</v>
      </c>
      <c r="E532">
        <f t="shared" si="25"/>
        <v>0.44913292608571703</v>
      </c>
    </row>
    <row r="533" spans="1:5" x14ac:dyDescent="0.25">
      <c r="A533">
        <v>16022</v>
      </c>
      <c r="B533">
        <v>115.81</v>
      </c>
      <c r="C533">
        <f t="shared" si="26"/>
        <v>0.35182010302469957</v>
      </c>
      <c r="D533">
        <f t="shared" si="24"/>
        <v>2.2801350819390099E-2</v>
      </c>
      <c r="E533">
        <f t="shared" si="25"/>
        <v>0.44739225266027444</v>
      </c>
    </row>
    <row r="534" spans="1:5" x14ac:dyDescent="0.25">
      <c r="A534">
        <v>16052</v>
      </c>
      <c r="B534">
        <v>115.46</v>
      </c>
      <c r="C534">
        <f t="shared" si="26"/>
        <v>0.35075683529256374</v>
      </c>
      <c r="D534">
        <f t="shared" si="24"/>
        <v>2.2595244820775309E-2</v>
      </c>
      <c r="E534">
        <f t="shared" si="25"/>
        <v>0.44334818405497706</v>
      </c>
    </row>
    <row r="535" spans="1:5" x14ac:dyDescent="0.25">
      <c r="A535">
        <v>16083</v>
      </c>
      <c r="B535">
        <v>115.34</v>
      </c>
      <c r="C535">
        <f t="shared" si="26"/>
        <v>0.35039228635583147</v>
      </c>
      <c r="D535">
        <f t="shared" si="24"/>
        <v>2.2524866880986281E-2</v>
      </c>
      <c r="E535">
        <f t="shared" si="25"/>
        <v>0.44196727705217675</v>
      </c>
    </row>
    <row r="536" spans="1:5" x14ac:dyDescent="0.25">
      <c r="A536">
        <v>16113</v>
      </c>
      <c r="B536">
        <v>115.1</v>
      </c>
      <c r="C536">
        <f t="shared" si="26"/>
        <v>0.34966318848236699</v>
      </c>
      <c r="D536">
        <f t="shared" si="24"/>
        <v>2.2384549720663928E-2</v>
      </c>
      <c r="E536">
        <f t="shared" si="25"/>
        <v>0.43921407129078277</v>
      </c>
    </row>
    <row r="537" spans="1:5" x14ac:dyDescent="0.25">
      <c r="A537">
        <v>16142</v>
      </c>
      <c r="B537">
        <v>114.8</v>
      </c>
      <c r="C537">
        <f t="shared" si="26"/>
        <v>0.3487518161405363</v>
      </c>
      <c r="D537">
        <f t="shared" si="24"/>
        <v>2.2209974299293014E-2</v>
      </c>
      <c r="E537">
        <f t="shared" si="25"/>
        <v>0.43578867374986907</v>
      </c>
    </row>
    <row r="538" spans="1:5" x14ac:dyDescent="0.25">
      <c r="A538">
        <v>16172</v>
      </c>
      <c r="B538">
        <v>114.73</v>
      </c>
      <c r="C538">
        <f t="shared" si="26"/>
        <v>0.34853916259410916</v>
      </c>
      <c r="D538">
        <f t="shared" si="24"/>
        <v>2.2169371065662632E-2</v>
      </c>
      <c r="E538">
        <f t="shared" si="25"/>
        <v>0.43499198532982419</v>
      </c>
    </row>
    <row r="539" spans="1:5" x14ac:dyDescent="0.25">
      <c r="A539">
        <v>16202</v>
      </c>
      <c r="B539">
        <v>114.52</v>
      </c>
      <c r="C539">
        <f t="shared" si="26"/>
        <v>0.34790120195482771</v>
      </c>
      <c r="D539">
        <f t="shared" si="24"/>
        <v>2.204785834072133E-2</v>
      </c>
      <c r="E539">
        <f t="shared" si="25"/>
        <v>0.43260774712529876</v>
      </c>
    </row>
    <row r="540" spans="1:5" x14ac:dyDescent="0.25">
      <c r="A540">
        <v>16233</v>
      </c>
      <c r="B540">
        <v>114.15</v>
      </c>
      <c r="C540">
        <f t="shared" si="26"/>
        <v>0.34677717606656988</v>
      </c>
      <c r="D540">
        <f t="shared" si="24"/>
        <v>2.1834846305524052E-2</v>
      </c>
      <c r="E540">
        <f t="shared" si="25"/>
        <v>0.42842817307174674</v>
      </c>
    </row>
    <row r="541" spans="1:5" x14ac:dyDescent="0.25">
      <c r="A541">
        <v>16263</v>
      </c>
      <c r="B541">
        <v>114.18</v>
      </c>
      <c r="C541">
        <f t="shared" si="26"/>
        <v>0.34686831330075296</v>
      </c>
      <c r="D541">
        <f t="shared" si="24"/>
        <v>2.1852066215066617E-2</v>
      </c>
      <c r="E541">
        <f t="shared" si="25"/>
        <v>0.42876605016428737</v>
      </c>
    </row>
    <row r="542" spans="1:5" x14ac:dyDescent="0.25">
      <c r="A542">
        <v>16298</v>
      </c>
      <c r="B542">
        <v>116.87</v>
      </c>
      <c r="C542">
        <f t="shared" si="26"/>
        <v>0.35504028529916798</v>
      </c>
      <c r="D542">
        <f t="shared" si="24"/>
        <v>2.343319593865921E-2</v>
      </c>
      <c r="E542">
        <f t="shared" si="25"/>
        <v>0.45978987828699019</v>
      </c>
    </row>
    <row r="543" spans="1:5" x14ac:dyDescent="0.25">
      <c r="A543">
        <v>16328</v>
      </c>
      <c r="B543">
        <v>123.77</v>
      </c>
      <c r="C543">
        <f t="shared" si="26"/>
        <v>0.37600184916127333</v>
      </c>
      <c r="D543">
        <f t="shared" si="24"/>
        <v>2.7833547638247264E-2</v>
      </c>
      <c r="E543">
        <f t="shared" si="25"/>
        <v>0.54613051989941663</v>
      </c>
    </row>
    <row r="544" spans="1:5" x14ac:dyDescent="0.25">
      <c r="A544">
        <v>16359</v>
      </c>
      <c r="B544">
        <v>126.84</v>
      </c>
      <c r="C544">
        <f t="shared" si="26"/>
        <v>0.3853282261260072</v>
      </c>
      <c r="D544">
        <f t="shared" si="24"/>
        <v>2.9956501458780063E-2</v>
      </c>
      <c r="E544">
        <f t="shared" si="25"/>
        <v>0.58778564373770292</v>
      </c>
    </row>
    <row r="545" spans="1:5" x14ac:dyDescent="0.25">
      <c r="A545">
        <v>16389</v>
      </c>
      <c r="B545">
        <v>129.24</v>
      </c>
      <c r="C545">
        <f t="shared" si="26"/>
        <v>0.39261920486065255</v>
      </c>
      <c r="D545">
        <f t="shared" si="24"/>
        <v>3.1689343334453453E-2</v>
      </c>
      <c r="E545">
        <f t="shared" si="25"/>
        <v>0.62178626222747668</v>
      </c>
    </row>
    <row r="546" spans="1:5" x14ac:dyDescent="0.25">
      <c r="A546">
        <v>16419</v>
      </c>
      <c r="B546">
        <v>131.19</v>
      </c>
      <c r="C546">
        <f t="shared" si="26"/>
        <v>0.39854312508255191</v>
      </c>
      <c r="D546">
        <f t="shared" si="24"/>
        <v>3.3145501012551828E-2</v>
      </c>
      <c r="E546">
        <f t="shared" si="25"/>
        <v>0.65035797576292997</v>
      </c>
    </row>
    <row r="547" spans="1:5" x14ac:dyDescent="0.25">
      <c r="A547">
        <v>16448</v>
      </c>
      <c r="B547">
        <v>132.4</v>
      </c>
      <c r="C547">
        <f t="shared" si="26"/>
        <v>0.40221899352793561</v>
      </c>
      <c r="D547">
        <f t="shared" si="24"/>
        <v>3.4071115058374089E-2</v>
      </c>
      <c r="E547">
        <f t="shared" si="25"/>
        <v>0.66851973101745876</v>
      </c>
    </row>
    <row r="548" spans="1:5" x14ac:dyDescent="0.25">
      <c r="A548">
        <v>16479</v>
      </c>
      <c r="B548">
        <v>133.66</v>
      </c>
      <c r="C548">
        <f t="shared" si="26"/>
        <v>0.40604675736362439</v>
      </c>
      <c r="D548">
        <f t="shared" si="24"/>
        <v>3.5053126664263967E-2</v>
      </c>
      <c r="E548">
        <f t="shared" si="25"/>
        <v>0.68778807998404667</v>
      </c>
    </row>
    <row r="549" spans="1:5" x14ac:dyDescent="0.25">
      <c r="A549">
        <v>16509</v>
      </c>
      <c r="B549">
        <v>134.69</v>
      </c>
      <c r="C549">
        <f t="shared" si="26"/>
        <v>0.40917580240390972</v>
      </c>
      <c r="D549">
        <f t="shared" si="24"/>
        <v>3.5869758321989881E-2</v>
      </c>
      <c r="E549">
        <f t="shared" si="25"/>
        <v>0.70381145859164207</v>
      </c>
    </row>
    <row r="550" spans="1:5" x14ac:dyDescent="0.25">
      <c r="A550">
        <v>16539</v>
      </c>
      <c r="B550">
        <v>135.81</v>
      </c>
      <c r="C550">
        <f t="shared" si="26"/>
        <v>0.41257825914674423</v>
      </c>
      <c r="D550">
        <f t="shared" si="24"/>
        <v>3.67720328531283E-2</v>
      </c>
      <c r="E550">
        <f t="shared" si="25"/>
        <v>0.72151526211633199</v>
      </c>
    </row>
    <row r="551" spans="1:5" x14ac:dyDescent="0.25">
      <c r="A551">
        <v>16568</v>
      </c>
      <c r="B551">
        <v>136.49</v>
      </c>
      <c r="C551">
        <f t="shared" si="26"/>
        <v>0.41464403645489373</v>
      </c>
      <c r="D551">
        <f t="shared" si="24"/>
        <v>3.7327155254755079E-2</v>
      </c>
      <c r="E551">
        <f t="shared" si="25"/>
        <v>0.73240748792054988</v>
      </c>
    </row>
    <row r="552" spans="1:5" x14ac:dyDescent="0.25">
      <c r="A552">
        <v>16598</v>
      </c>
      <c r="B552">
        <v>137.56</v>
      </c>
      <c r="C552">
        <f t="shared" si="26"/>
        <v>0.41789459780742311</v>
      </c>
      <c r="D552">
        <f t="shared" si="24"/>
        <v>3.8211922940438126E-2</v>
      </c>
      <c r="E552">
        <f t="shared" si="25"/>
        <v>0.74976778429571633</v>
      </c>
    </row>
    <row r="553" spans="1:5" x14ac:dyDescent="0.25">
      <c r="A553">
        <v>16629</v>
      </c>
      <c r="B553">
        <v>138.22999999999999</v>
      </c>
      <c r="C553">
        <f t="shared" si="26"/>
        <v>0.41992999603751158</v>
      </c>
      <c r="D553">
        <f t="shared" si="24"/>
        <v>3.8772992028408844E-2</v>
      </c>
      <c r="E553">
        <f t="shared" si="25"/>
        <v>0.76077669184481644</v>
      </c>
    </row>
    <row r="554" spans="1:5" x14ac:dyDescent="0.25">
      <c r="A554">
        <v>16659</v>
      </c>
      <c r="B554">
        <v>138.83000000000001</v>
      </c>
      <c r="C554">
        <f t="shared" si="26"/>
        <v>0.42175274072117303</v>
      </c>
      <c r="D554">
        <f t="shared" si="24"/>
        <v>3.9280079924467408E-2</v>
      </c>
      <c r="E554">
        <f t="shared" si="25"/>
        <v>0.77072641797777319</v>
      </c>
    </row>
    <row r="555" spans="1:5" x14ac:dyDescent="0.25">
      <c r="A555">
        <v>16689</v>
      </c>
      <c r="B555">
        <v>139.13999999999999</v>
      </c>
      <c r="C555">
        <f t="shared" si="26"/>
        <v>0.42269449214106458</v>
      </c>
      <c r="D555">
        <f t="shared" si="24"/>
        <v>3.9543798901984235E-2</v>
      </c>
      <c r="E555">
        <f t="shared" si="25"/>
        <v>0.77590092839845337</v>
      </c>
    </row>
    <row r="556" spans="1:5" x14ac:dyDescent="0.25">
      <c r="A556">
        <v>16718</v>
      </c>
      <c r="B556">
        <v>139.85</v>
      </c>
      <c r="C556">
        <f t="shared" si="26"/>
        <v>0.42485140668339721</v>
      </c>
      <c r="D556">
        <f t="shared" si="24"/>
        <v>4.0152242345044956E-2</v>
      </c>
      <c r="E556">
        <f t="shared" si="25"/>
        <v>0.78783938260511466</v>
      </c>
    </row>
    <row r="557" spans="1:5" x14ac:dyDescent="0.25">
      <c r="A557">
        <v>16749</v>
      </c>
      <c r="B557">
        <v>140.36000000000001</v>
      </c>
      <c r="C557">
        <f t="shared" si="26"/>
        <v>0.42640073966450942</v>
      </c>
      <c r="D557">
        <f t="shared" si="24"/>
        <v>4.0593123535908437E-2</v>
      </c>
      <c r="E557">
        <f t="shared" si="25"/>
        <v>0.79649004680033508</v>
      </c>
    </row>
    <row r="558" spans="1:5" x14ac:dyDescent="0.25">
      <c r="A558">
        <v>16779</v>
      </c>
      <c r="B558">
        <v>140.93</v>
      </c>
      <c r="C558">
        <f t="shared" si="26"/>
        <v>0.42813234711398768</v>
      </c>
      <c r="D558">
        <f t="shared" si="24"/>
        <v>4.108967891561021E-2</v>
      </c>
      <c r="E558">
        <f t="shared" si="25"/>
        <v>0.80623311122029195</v>
      </c>
    </row>
    <row r="559" spans="1:5" x14ac:dyDescent="0.25">
      <c r="A559">
        <v>16809</v>
      </c>
      <c r="B559">
        <v>141.22999999999999</v>
      </c>
      <c r="C559">
        <f t="shared" si="26"/>
        <v>0.42904371945581826</v>
      </c>
      <c r="D559">
        <f t="shared" si="24"/>
        <v>4.1352642715567905E-2</v>
      </c>
      <c r="E559">
        <f t="shared" si="25"/>
        <v>0.81139280407195991</v>
      </c>
    </row>
    <row r="560" spans="1:5" x14ac:dyDescent="0.25">
      <c r="A560">
        <v>16838</v>
      </c>
      <c r="B560">
        <v>141.62</v>
      </c>
      <c r="C560">
        <f t="shared" si="26"/>
        <v>0.4302285035001982</v>
      </c>
      <c r="D560">
        <f t="shared" si="24"/>
        <v>4.1696169736816766E-2</v>
      </c>
      <c r="E560">
        <f t="shared" si="25"/>
        <v>0.8181332524385323</v>
      </c>
    </row>
    <row r="561" spans="1:5" x14ac:dyDescent="0.25">
      <c r="A561">
        <v>16868</v>
      </c>
      <c r="B561">
        <v>142.11000000000001</v>
      </c>
      <c r="C561">
        <f t="shared" si="26"/>
        <v>0.4317170783251883</v>
      </c>
      <c r="D561">
        <f t="shared" si="24"/>
        <v>4.2130470590574079E-2</v>
      </c>
      <c r="E561">
        <f t="shared" si="25"/>
        <v>0.82665480183417295</v>
      </c>
    </row>
    <row r="562" spans="1:5" x14ac:dyDescent="0.25">
      <c r="A562">
        <v>16898</v>
      </c>
      <c r="B562">
        <v>142.33000000000001</v>
      </c>
      <c r="C562">
        <f t="shared" si="26"/>
        <v>0.43238541804253083</v>
      </c>
      <c r="D562">
        <f t="shared" si="24"/>
        <v>4.2326439764783591E-2</v>
      </c>
      <c r="E562">
        <f t="shared" si="25"/>
        <v>0.83049997271882992</v>
      </c>
    </row>
    <row r="563" spans="1:5" x14ac:dyDescent="0.25">
      <c r="A563">
        <v>16929</v>
      </c>
      <c r="B563">
        <v>142.68</v>
      </c>
      <c r="C563">
        <f t="shared" si="26"/>
        <v>0.43344868577466661</v>
      </c>
      <c r="D563">
        <f t="shared" si="24"/>
        <v>4.2639459784278008E-2</v>
      </c>
      <c r="E563">
        <f t="shared" si="25"/>
        <v>0.83664183390760993</v>
      </c>
    </row>
    <row r="564" spans="1:5" x14ac:dyDescent="0.25">
      <c r="A564">
        <v>16959</v>
      </c>
      <c r="B564">
        <v>143.22</v>
      </c>
      <c r="C564">
        <f t="shared" si="26"/>
        <v>0.43508915598996173</v>
      </c>
      <c r="D564">
        <f t="shared" si="24"/>
        <v>4.3125426183446468E-2</v>
      </c>
      <c r="E564">
        <f t="shared" si="25"/>
        <v>0.84617712871375306</v>
      </c>
    </row>
    <row r="565" spans="1:5" x14ac:dyDescent="0.25">
      <c r="A565">
        <v>16988</v>
      </c>
      <c r="B565">
        <v>143.18</v>
      </c>
      <c r="C565">
        <f t="shared" si="26"/>
        <v>0.43496763967771768</v>
      </c>
      <c r="D565">
        <f t="shared" si="24"/>
        <v>4.3089302695571721E-2</v>
      </c>
      <c r="E565">
        <f t="shared" si="25"/>
        <v>0.84546833875028804</v>
      </c>
    </row>
    <row r="566" spans="1:5" x14ac:dyDescent="0.25">
      <c r="A566">
        <v>17019</v>
      </c>
      <c r="B566">
        <v>143.53</v>
      </c>
      <c r="C566">
        <f t="shared" si="26"/>
        <v>0.43603090740985345</v>
      </c>
      <c r="D566">
        <f t="shared" si="24"/>
        <v>4.3406067992604318E-2</v>
      </c>
      <c r="E566">
        <f t="shared" si="25"/>
        <v>0.85168368717093945</v>
      </c>
    </row>
    <row r="567" spans="1:5" x14ac:dyDescent="0.25">
      <c r="A567">
        <v>17049</v>
      </c>
      <c r="B567">
        <v>143.63999999999999</v>
      </c>
      <c r="C567">
        <f t="shared" si="26"/>
        <v>0.43636507726852464</v>
      </c>
      <c r="D567">
        <f t="shared" si="24"/>
        <v>4.3505942464969159E-2</v>
      </c>
      <c r="E567">
        <f t="shared" si="25"/>
        <v>0.8536433546278589</v>
      </c>
    </row>
    <row r="568" spans="1:5" x14ac:dyDescent="0.25">
      <c r="A568">
        <v>17079</v>
      </c>
      <c r="B568">
        <v>143.83000000000001</v>
      </c>
      <c r="C568">
        <f t="shared" si="26"/>
        <v>0.43694227975168415</v>
      </c>
      <c r="D568">
        <f t="shared" si="24"/>
        <v>4.3678813557753347E-2</v>
      </c>
      <c r="E568">
        <f t="shared" si="25"/>
        <v>0.85703531101821417</v>
      </c>
    </row>
    <row r="569" spans="1:5" x14ac:dyDescent="0.25">
      <c r="A569">
        <v>17108</v>
      </c>
      <c r="B569">
        <v>144.03</v>
      </c>
      <c r="C569">
        <f t="shared" si="26"/>
        <v>0.43754986131290458</v>
      </c>
      <c r="D569">
        <f t="shared" si="24"/>
        <v>4.3861277209696931E-2</v>
      </c>
      <c r="E569">
        <f t="shared" si="25"/>
        <v>0.86061548593496684</v>
      </c>
    </row>
    <row r="570" spans="1:5" x14ac:dyDescent="0.25">
      <c r="A570">
        <v>17138</v>
      </c>
      <c r="B570">
        <v>144.16</v>
      </c>
      <c r="C570">
        <f t="shared" si="26"/>
        <v>0.43794478932769787</v>
      </c>
      <c r="D570">
        <f t="shared" si="24"/>
        <v>4.398015065526447E-2</v>
      </c>
      <c r="E570">
        <f t="shared" si="25"/>
        <v>0.86294793803463477</v>
      </c>
    </row>
    <row r="571" spans="1:5" x14ac:dyDescent="0.25">
      <c r="A571">
        <v>17169</v>
      </c>
      <c r="B571">
        <v>144.72</v>
      </c>
      <c r="C571">
        <f t="shared" si="26"/>
        <v>0.4396460176991151</v>
      </c>
      <c r="D571">
        <f t="shared" si="24"/>
        <v>4.4494676479513065E-2</v>
      </c>
      <c r="E571">
        <f t="shared" si="25"/>
        <v>0.87304360602316056</v>
      </c>
    </row>
    <row r="572" spans="1:5" x14ac:dyDescent="0.25">
      <c r="A572">
        <v>17199</v>
      </c>
      <c r="B572">
        <v>144.82</v>
      </c>
      <c r="C572">
        <f t="shared" si="26"/>
        <v>0.43994980847972531</v>
      </c>
      <c r="D572">
        <f t="shared" si="24"/>
        <v>4.4586976290697154E-2</v>
      </c>
      <c r="E572">
        <f t="shared" si="25"/>
        <v>0.87485464874483343</v>
      </c>
    </row>
    <row r="573" spans="1:5" x14ac:dyDescent="0.25">
      <c r="A573">
        <v>17229</v>
      </c>
      <c r="B573">
        <v>144.66</v>
      </c>
      <c r="C573">
        <f t="shared" si="26"/>
        <v>0.43946374323074899</v>
      </c>
      <c r="D573">
        <f t="shared" si="24"/>
        <v>4.4439357783224012E-2</v>
      </c>
      <c r="E573">
        <f t="shared" si="25"/>
        <v>0.8719581810260616</v>
      </c>
    </row>
    <row r="574" spans="1:5" x14ac:dyDescent="0.25">
      <c r="A574">
        <v>17258</v>
      </c>
      <c r="B574">
        <v>144.75</v>
      </c>
      <c r="C574">
        <f t="shared" si="26"/>
        <v>0.43973715493329818</v>
      </c>
      <c r="D574">
        <f t="shared" si="24"/>
        <v>4.4522353034689127E-2</v>
      </c>
      <c r="E574">
        <f t="shared" si="25"/>
        <v>0.8735866561461193</v>
      </c>
    </row>
    <row r="575" spans="1:5" x14ac:dyDescent="0.25">
      <c r="A575">
        <v>17289</v>
      </c>
      <c r="B575">
        <v>145.33000000000001</v>
      </c>
      <c r="C575">
        <f t="shared" si="26"/>
        <v>0.44149914146083746</v>
      </c>
      <c r="D575">
        <f t="shared" si="24"/>
        <v>4.5059691339658411E-2</v>
      </c>
      <c r="E575">
        <f t="shared" si="25"/>
        <v>0.8841299347704904</v>
      </c>
    </row>
    <row r="576" spans="1:5" x14ac:dyDescent="0.25">
      <c r="A576">
        <v>17319</v>
      </c>
      <c r="B576">
        <v>145.16999999999999</v>
      </c>
      <c r="C576">
        <f t="shared" si="26"/>
        <v>0.44101307621186109</v>
      </c>
      <c r="D576">
        <f t="shared" si="24"/>
        <v>4.491103071435338E-2</v>
      </c>
      <c r="E576">
        <f t="shared" si="25"/>
        <v>0.88121301934017537</v>
      </c>
    </row>
    <row r="577" spans="1:5" x14ac:dyDescent="0.25">
      <c r="A577">
        <v>17349</v>
      </c>
      <c r="B577">
        <v>145.4</v>
      </c>
      <c r="C577">
        <f t="shared" si="26"/>
        <v>0.44171179500726465</v>
      </c>
      <c r="D577">
        <f t="shared" si="24"/>
        <v>4.5124833386453449E-2</v>
      </c>
      <c r="E577">
        <f t="shared" si="25"/>
        <v>0.88540810672132708</v>
      </c>
    </row>
    <row r="578" spans="1:5" x14ac:dyDescent="0.25">
      <c r="A578">
        <v>17378</v>
      </c>
      <c r="B578">
        <v>145.41</v>
      </c>
      <c r="C578">
        <f t="shared" si="26"/>
        <v>0.44174217408532562</v>
      </c>
      <c r="D578">
        <f t="shared" si="24"/>
        <v>4.5134144515123382E-2</v>
      </c>
      <c r="E578">
        <f t="shared" si="25"/>
        <v>0.88559080321433081</v>
      </c>
    </row>
    <row r="579" spans="1:5" x14ac:dyDescent="0.25">
      <c r="A579">
        <v>17408</v>
      </c>
      <c r="B579">
        <v>145.69999999999999</v>
      </c>
      <c r="C579">
        <f t="shared" si="26"/>
        <v>0.44262316734909524</v>
      </c>
      <c r="D579">
        <f t="shared" ref="D579:D642" si="27">4/3*PI()*(C579/2)^3</f>
        <v>4.5404724734960551E-2</v>
      </c>
      <c r="E579">
        <f t="shared" ref="E579:E642" si="28">D579/$D$2</f>
        <v>0.89089994016139795</v>
      </c>
    </row>
    <row r="580" spans="1:5" x14ac:dyDescent="0.25">
      <c r="A580">
        <v>17439</v>
      </c>
      <c r="B580">
        <v>145.65</v>
      </c>
      <c r="C580">
        <f t="shared" ref="C580:C643" si="29">B580/$B$2*$C$2</f>
        <v>0.44247127195879021</v>
      </c>
      <c r="D580">
        <f t="shared" si="27"/>
        <v>4.5357996033927157E-2</v>
      </c>
      <c r="E580">
        <f t="shared" si="28"/>
        <v>0.88998306207883104</v>
      </c>
    </row>
    <row r="581" spans="1:5" x14ac:dyDescent="0.25">
      <c r="A581">
        <v>17469</v>
      </c>
      <c r="B581">
        <v>145.78</v>
      </c>
      <c r="C581">
        <f t="shared" si="29"/>
        <v>0.44286619997358345</v>
      </c>
      <c r="D581">
        <f t="shared" si="27"/>
        <v>4.5479557393562395E-2</v>
      </c>
      <c r="E581">
        <f t="shared" si="28"/>
        <v>0.89236825455950664</v>
      </c>
    </row>
    <row r="582" spans="1:5" x14ac:dyDescent="0.25">
      <c r="A582">
        <v>17498</v>
      </c>
      <c r="B582">
        <v>145.94999999999999</v>
      </c>
      <c r="C582">
        <f t="shared" si="29"/>
        <v>0.4433826443006208</v>
      </c>
      <c r="D582">
        <f t="shared" si="27"/>
        <v>4.5638849703365965E-2</v>
      </c>
      <c r="E582">
        <f t="shared" si="28"/>
        <v>0.89549377751115</v>
      </c>
    </row>
    <row r="583" spans="1:5" x14ac:dyDescent="0.25">
      <c r="A583">
        <v>17528</v>
      </c>
      <c r="B583">
        <v>145.99</v>
      </c>
      <c r="C583">
        <f t="shared" si="29"/>
        <v>0.44350416061286496</v>
      </c>
      <c r="D583">
        <f t="shared" si="27"/>
        <v>4.5676384222522466E-2</v>
      </c>
      <c r="E583">
        <f t="shared" si="28"/>
        <v>0.89623025374937648</v>
      </c>
    </row>
    <row r="584" spans="1:5" x14ac:dyDescent="0.25">
      <c r="A584">
        <v>17559</v>
      </c>
      <c r="B584">
        <v>146</v>
      </c>
      <c r="C584">
        <f t="shared" si="29"/>
        <v>0.44353453969092599</v>
      </c>
      <c r="D584">
        <f t="shared" si="27"/>
        <v>4.5685771066764067E-2</v>
      </c>
      <c r="E584">
        <f t="shared" si="28"/>
        <v>0.8964144358806847</v>
      </c>
    </row>
    <row r="585" spans="1:5" x14ac:dyDescent="0.25">
      <c r="A585">
        <v>17589</v>
      </c>
      <c r="B585">
        <v>145.97</v>
      </c>
      <c r="C585">
        <f t="shared" si="29"/>
        <v>0.44344340245674285</v>
      </c>
      <c r="D585">
        <f t="shared" si="27"/>
        <v>4.5657614391558382E-2</v>
      </c>
      <c r="E585">
        <f t="shared" si="28"/>
        <v>0.89586196517631822</v>
      </c>
    </row>
    <row r="586" spans="1:5" x14ac:dyDescent="0.25">
      <c r="A586">
        <v>17619</v>
      </c>
      <c r="B586">
        <v>146.1</v>
      </c>
      <c r="C586">
        <f t="shared" si="29"/>
        <v>0.4438383304715362</v>
      </c>
      <c r="D586">
        <f t="shared" si="27"/>
        <v>4.5779710251356513E-2</v>
      </c>
      <c r="E586">
        <f t="shared" si="28"/>
        <v>0.89825764524756768</v>
      </c>
    </row>
    <row r="587" spans="1:5" x14ac:dyDescent="0.25">
      <c r="A587">
        <v>17648</v>
      </c>
      <c r="B587">
        <v>146.18</v>
      </c>
      <c r="C587">
        <f t="shared" si="29"/>
        <v>0.44408136309602442</v>
      </c>
      <c r="D587">
        <f t="shared" si="27"/>
        <v>4.5854954247134642E-2</v>
      </c>
      <c r="E587">
        <f t="shared" si="28"/>
        <v>0.89973403061775858</v>
      </c>
    </row>
    <row r="588" spans="1:5" x14ac:dyDescent="0.25">
      <c r="A588">
        <v>17679</v>
      </c>
      <c r="B588">
        <v>146.21</v>
      </c>
      <c r="C588">
        <f t="shared" si="29"/>
        <v>0.44417250033020744</v>
      </c>
      <c r="D588">
        <f t="shared" si="27"/>
        <v>4.5883191987581784E-2</v>
      </c>
      <c r="E588">
        <f t="shared" si="28"/>
        <v>0.90028809192793058</v>
      </c>
    </row>
    <row r="589" spans="1:5" x14ac:dyDescent="0.25">
      <c r="A589">
        <v>17709</v>
      </c>
      <c r="B589">
        <v>146.15</v>
      </c>
      <c r="C589">
        <f t="shared" si="29"/>
        <v>0.44399022586184128</v>
      </c>
      <c r="D589">
        <f t="shared" si="27"/>
        <v>4.5826728094570675E-2</v>
      </c>
      <c r="E589">
        <f t="shared" si="28"/>
        <v>0.89918019667697346</v>
      </c>
    </row>
    <row r="590" spans="1:5" x14ac:dyDescent="0.25">
      <c r="A590">
        <v>17739</v>
      </c>
      <c r="B590">
        <v>146.47999999999999</v>
      </c>
      <c r="C590">
        <f t="shared" si="29"/>
        <v>0.444992735437855</v>
      </c>
      <c r="D590">
        <f t="shared" si="27"/>
        <v>4.6137853498743352E-2</v>
      </c>
      <c r="E590">
        <f t="shared" si="28"/>
        <v>0.90528488304118138</v>
      </c>
    </row>
    <row r="591" spans="1:5" x14ac:dyDescent="0.25">
      <c r="A591">
        <v>17768</v>
      </c>
      <c r="B591">
        <v>146.47999999999999</v>
      </c>
      <c r="C591">
        <f t="shared" si="29"/>
        <v>0.444992735437855</v>
      </c>
      <c r="D591">
        <f t="shared" si="27"/>
        <v>4.6137853498743352E-2</v>
      </c>
      <c r="E591">
        <f t="shared" si="28"/>
        <v>0.90528488304118138</v>
      </c>
    </row>
    <row r="592" spans="1:5" x14ac:dyDescent="0.25">
      <c r="A592">
        <v>17799</v>
      </c>
      <c r="B592">
        <v>146.55000000000001</v>
      </c>
      <c r="C592">
        <f t="shared" si="29"/>
        <v>0.44520538898428219</v>
      </c>
      <c r="D592">
        <f t="shared" si="27"/>
        <v>4.620403031562248E-2</v>
      </c>
      <c r="E592">
        <f t="shared" si="28"/>
        <v>0.90658335853116256</v>
      </c>
    </row>
    <row r="593" spans="1:5" x14ac:dyDescent="0.25">
      <c r="A593">
        <v>17829</v>
      </c>
      <c r="B593">
        <v>146.49</v>
      </c>
      <c r="C593">
        <f t="shared" si="29"/>
        <v>0.44502311451591609</v>
      </c>
      <c r="D593">
        <f t="shared" si="27"/>
        <v>4.6147303458466606E-2</v>
      </c>
      <c r="E593">
        <f t="shared" si="28"/>
        <v>0.90547030358058822</v>
      </c>
    </row>
    <row r="594" spans="1:5" x14ac:dyDescent="0.25">
      <c r="A594">
        <v>17859</v>
      </c>
      <c r="B594">
        <v>146.83000000000001</v>
      </c>
      <c r="C594">
        <f t="shared" si="29"/>
        <v>0.44605600316999083</v>
      </c>
      <c r="D594">
        <f t="shared" si="27"/>
        <v>4.6469370377991003E-2</v>
      </c>
      <c r="E594">
        <f t="shared" si="28"/>
        <v>0.91178967675170941</v>
      </c>
    </row>
    <row r="595" spans="1:5" x14ac:dyDescent="0.25">
      <c r="A595">
        <v>17888</v>
      </c>
      <c r="B595">
        <v>146.58000000000001</v>
      </c>
      <c r="C595">
        <f t="shared" si="29"/>
        <v>0.44529652621846527</v>
      </c>
      <c r="D595">
        <f t="shared" si="27"/>
        <v>4.6232411168831755E-2</v>
      </c>
      <c r="E595">
        <f t="shared" si="28"/>
        <v>0.90714022790045101</v>
      </c>
    </row>
    <row r="596" spans="1:5" x14ac:dyDescent="0.25">
      <c r="A596">
        <v>17918</v>
      </c>
      <c r="B596">
        <v>146.72</v>
      </c>
      <c r="C596">
        <f t="shared" si="29"/>
        <v>0.44572183331131959</v>
      </c>
      <c r="D596">
        <f t="shared" si="27"/>
        <v>4.6365008825730983E-2</v>
      </c>
      <c r="E596">
        <f t="shared" si="28"/>
        <v>0.90974196693282317</v>
      </c>
    </row>
    <row r="597" spans="1:5" x14ac:dyDescent="0.25">
      <c r="A597">
        <v>17949</v>
      </c>
      <c r="B597">
        <v>146.79</v>
      </c>
      <c r="C597">
        <f t="shared" si="29"/>
        <v>0.44593448685774667</v>
      </c>
      <c r="D597">
        <f t="shared" si="27"/>
        <v>4.6431402623041039E-2</v>
      </c>
      <c r="E597">
        <f t="shared" si="28"/>
        <v>0.91104469986195979</v>
      </c>
    </row>
    <row r="598" spans="1:5" x14ac:dyDescent="0.25">
      <c r="A598">
        <v>17979</v>
      </c>
      <c r="B598">
        <v>146.91</v>
      </c>
      <c r="C598">
        <f t="shared" si="29"/>
        <v>0.44629903579447899</v>
      </c>
      <c r="D598">
        <f t="shared" si="27"/>
        <v>4.6545367970379004E-2</v>
      </c>
      <c r="E598">
        <f t="shared" si="28"/>
        <v>0.91328084867062531</v>
      </c>
    </row>
    <row r="599" spans="1:5" x14ac:dyDescent="0.25">
      <c r="A599">
        <v>18009</v>
      </c>
      <c r="B599">
        <v>146.74</v>
      </c>
      <c r="C599">
        <f t="shared" si="29"/>
        <v>0.44578259146744165</v>
      </c>
      <c r="D599">
        <f t="shared" si="27"/>
        <v>4.6383972019289808E-2</v>
      </c>
      <c r="E599">
        <f t="shared" si="28"/>
        <v>0.91011404953227615</v>
      </c>
    </row>
    <row r="600" spans="1:5" x14ac:dyDescent="0.25">
      <c r="A600">
        <v>18038</v>
      </c>
      <c r="B600">
        <v>146.97</v>
      </c>
      <c r="C600">
        <f t="shared" si="29"/>
        <v>0.4464813102628451</v>
      </c>
      <c r="D600">
        <f t="shared" si="27"/>
        <v>4.6602420509043063E-2</v>
      </c>
      <c r="E600">
        <f t="shared" si="28"/>
        <v>0.91440029391731636</v>
      </c>
    </row>
    <row r="601" spans="1:5" x14ac:dyDescent="0.25">
      <c r="A601">
        <v>18069</v>
      </c>
      <c r="B601">
        <v>146.72</v>
      </c>
      <c r="C601">
        <f t="shared" si="29"/>
        <v>0.44572183331131959</v>
      </c>
      <c r="D601">
        <f t="shared" si="27"/>
        <v>4.6365008825730983E-2</v>
      </c>
      <c r="E601">
        <f t="shared" si="28"/>
        <v>0.90974196693282317</v>
      </c>
    </row>
    <row r="602" spans="1:5" x14ac:dyDescent="0.25">
      <c r="C602">
        <f t="shared" si="29"/>
        <v>0</v>
      </c>
      <c r="D602">
        <f t="shared" si="27"/>
        <v>0</v>
      </c>
      <c r="E602">
        <f t="shared" si="28"/>
        <v>0</v>
      </c>
    </row>
    <row r="603" spans="1:5" x14ac:dyDescent="0.25">
      <c r="C603">
        <f t="shared" si="29"/>
        <v>0</v>
      </c>
      <c r="D603">
        <f t="shared" si="27"/>
        <v>0</v>
      </c>
      <c r="E603">
        <f t="shared" si="28"/>
        <v>0</v>
      </c>
    </row>
    <row r="604" spans="1:5" x14ac:dyDescent="0.25">
      <c r="C604">
        <f t="shared" si="29"/>
        <v>0</v>
      </c>
      <c r="D604">
        <f t="shared" si="27"/>
        <v>0</v>
      </c>
      <c r="E604">
        <f t="shared" si="28"/>
        <v>0</v>
      </c>
    </row>
    <row r="605" spans="1:5" x14ac:dyDescent="0.25">
      <c r="C605">
        <f t="shared" si="29"/>
        <v>0</v>
      </c>
      <c r="D605">
        <f t="shared" si="27"/>
        <v>0</v>
      </c>
      <c r="E605">
        <f t="shared" si="28"/>
        <v>0</v>
      </c>
    </row>
    <row r="606" spans="1:5" x14ac:dyDescent="0.25">
      <c r="C606">
        <f t="shared" si="29"/>
        <v>0</v>
      </c>
      <c r="D606">
        <f t="shared" si="27"/>
        <v>0</v>
      </c>
      <c r="E606">
        <f t="shared" si="28"/>
        <v>0</v>
      </c>
    </row>
    <row r="607" spans="1:5" x14ac:dyDescent="0.25">
      <c r="C607">
        <f t="shared" si="29"/>
        <v>0</v>
      </c>
      <c r="D607">
        <f t="shared" si="27"/>
        <v>0</v>
      </c>
      <c r="E607">
        <f t="shared" si="28"/>
        <v>0</v>
      </c>
    </row>
    <row r="608" spans="1:5" x14ac:dyDescent="0.25">
      <c r="C608">
        <f t="shared" si="29"/>
        <v>0</v>
      </c>
      <c r="D608">
        <f t="shared" si="27"/>
        <v>0</v>
      </c>
      <c r="E608">
        <f t="shared" si="28"/>
        <v>0</v>
      </c>
    </row>
    <row r="609" spans="3:5" x14ac:dyDescent="0.25">
      <c r="C609">
        <f t="shared" si="29"/>
        <v>0</v>
      </c>
      <c r="D609">
        <f t="shared" si="27"/>
        <v>0</v>
      </c>
      <c r="E609">
        <f t="shared" si="28"/>
        <v>0</v>
      </c>
    </row>
    <row r="610" spans="3:5" x14ac:dyDescent="0.25">
      <c r="C610">
        <f t="shared" si="29"/>
        <v>0</v>
      </c>
      <c r="D610">
        <f t="shared" si="27"/>
        <v>0</v>
      </c>
      <c r="E610">
        <f t="shared" si="28"/>
        <v>0</v>
      </c>
    </row>
    <row r="611" spans="3:5" x14ac:dyDescent="0.25">
      <c r="C611">
        <f t="shared" si="29"/>
        <v>0</v>
      </c>
      <c r="D611">
        <f t="shared" si="27"/>
        <v>0</v>
      </c>
      <c r="E611">
        <f t="shared" si="28"/>
        <v>0</v>
      </c>
    </row>
    <row r="612" spans="3:5" x14ac:dyDescent="0.25">
      <c r="C612">
        <f t="shared" si="29"/>
        <v>0</v>
      </c>
      <c r="D612">
        <f t="shared" si="27"/>
        <v>0</v>
      </c>
      <c r="E612">
        <f t="shared" si="28"/>
        <v>0</v>
      </c>
    </row>
    <row r="613" spans="3:5" x14ac:dyDescent="0.25">
      <c r="C613">
        <f t="shared" si="29"/>
        <v>0</v>
      </c>
      <c r="D613">
        <f t="shared" si="27"/>
        <v>0</v>
      </c>
      <c r="E613">
        <f t="shared" si="28"/>
        <v>0</v>
      </c>
    </row>
    <row r="614" spans="3:5" x14ac:dyDescent="0.25">
      <c r="C614">
        <f t="shared" si="29"/>
        <v>0</v>
      </c>
      <c r="D614">
        <f t="shared" si="27"/>
        <v>0</v>
      </c>
      <c r="E614">
        <f t="shared" si="28"/>
        <v>0</v>
      </c>
    </row>
    <row r="615" spans="3:5" x14ac:dyDescent="0.25">
      <c r="C615">
        <f t="shared" si="29"/>
        <v>0</v>
      </c>
      <c r="D615">
        <f t="shared" si="27"/>
        <v>0</v>
      </c>
      <c r="E615">
        <f t="shared" si="28"/>
        <v>0</v>
      </c>
    </row>
    <row r="616" spans="3:5" x14ac:dyDescent="0.25">
      <c r="C616">
        <f t="shared" si="29"/>
        <v>0</v>
      </c>
      <c r="D616">
        <f t="shared" si="27"/>
        <v>0</v>
      </c>
      <c r="E616">
        <f t="shared" si="28"/>
        <v>0</v>
      </c>
    </row>
    <row r="617" spans="3:5" x14ac:dyDescent="0.25">
      <c r="C617">
        <f t="shared" si="29"/>
        <v>0</v>
      </c>
      <c r="D617">
        <f t="shared" si="27"/>
        <v>0</v>
      </c>
      <c r="E617">
        <f t="shared" si="28"/>
        <v>0</v>
      </c>
    </row>
    <row r="618" spans="3:5" x14ac:dyDescent="0.25">
      <c r="C618">
        <f t="shared" si="29"/>
        <v>0</v>
      </c>
      <c r="D618">
        <f t="shared" si="27"/>
        <v>0</v>
      </c>
      <c r="E618">
        <f t="shared" si="28"/>
        <v>0</v>
      </c>
    </row>
    <row r="619" spans="3:5" x14ac:dyDescent="0.25">
      <c r="C619">
        <f t="shared" si="29"/>
        <v>0</v>
      </c>
      <c r="D619">
        <f t="shared" si="27"/>
        <v>0</v>
      </c>
      <c r="E619">
        <f t="shared" si="28"/>
        <v>0</v>
      </c>
    </row>
    <row r="620" spans="3:5" x14ac:dyDescent="0.25">
      <c r="C620">
        <f t="shared" si="29"/>
        <v>0</v>
      </c>
      <c r="D620">
        <f t="shared" si="27"/>
        <v>0</v>
      </c>
      <c r="E620">
        <f t="shared" si="28"/>
        <v>0</v>
      </c>
    </row>
    <row r="621" spans="3:5" x14ac:dyDescent="0.25">
      <c r="C621">
        <f t="shared" si="29"/>
        <v>0</v>
      </c>
      <c r="D621">
        <f t="shared" si="27"/>
        <v>0</v>
      </c>
      <c r="E621">
        <f t="shared" si="28"/>
        <v>0</v>
      </c>
    </row>
    <row r="622" spans="3:5" x14ac:dyDescent="0.25">
      <c r="C622">
        <f t="shared" si="29"/>
        <v>0</v>
      </c>
      <c r="D622">
        <f t="shared" si="27"/>
        <v>0</v>
      </c>
      <c r="E622">
        <f t="shared" si="28"/>
        <v>0</v>
      </c>
    </row>
    <row r="623" spans="3:5" x14ac:dyDescent="0.25">
      <c r="C623">
        <f t="shared" si="29"/>
        <v>0</v>
      </c>
      <c r="D623">
        <f t="shared" si="27"/>
        <v>0</v>
      </c>
      <c r="E623">
        <f t="shared" si="28"/>
        <v>0</v>
      </c>
    </row>
    <row r="624" spans="3:5" x14ac:dyDescent="0.25">
      <c r="C624">
        <f t="shared" si="29"/>
        <v>0</v>
      </c>
      <c r="D624">
        <f t="shared" si="27"/>
        <v>0</v>
      </c>
      <c r="E624">
        <f t="shared" si="28"/>
        <v>0</v>
      </c>
    </row>
    <row r="625" spans="3:5" x14ac:dyDescent="0.25">
      <c r="C625">
        <f t="shared" si="29"/>
        <v>0</v>
      </c>
      <c r="D625">
        <f t="shared" si="27"/>
        <v>0</v>
      </c>
      <c r="E625">
        <f t="shared" si="28"/>
        <v>0</v>
      </c>
    </row>
    <row r="626" spans="3:5" x14ac:dyDescent="0.25">
      <c r="C626">
        <f t="shared" si="29"/>
        <v>0</v>
      </c>
      <c r="D626">
        <f t="shared" si="27"/>
        <v>0</v>
      </c>
      <c r="E626">
        <f t="shared" si="28"/>
        <v>0</v>
      </c>
    </row>
    <row r="627" spans="3:5" x14ac:dyDescent="0.25">
      <c r="C627">
        <f t="shared" si="29"/>
        <v>0</v>
      </c>
      <c r="D627">
        <f t="shared" si="27"/>
        <v>0</v>
      </c>
      <c r="E627">
        <f t="shared" si="28"/>
        <v>0</v>
      </c>
    </row>
    <row r="628" spans="3:5" x14ac:dyDescent="0.25">
      <c r="C628">
        <f t="shared" si="29"/>
        <v>0</v>
      </c>
      <c r="D628">
        <f t="shared" si="27"/>
        <v>0</v>
      </c>
      <c r="E628">
        <f t="shared" si="28"/>
        <v>0</v>
      </c>
    </row>
    <row r="629" spans="3:5" x14ac:dyDescent="0.25">
      <c r="C629">
        <f t="shared" si="29"/>
        <v>0</v>
      </c>
      <c r="D629">
        <f t="shared" si="27"/>
        <v>0</v>
      </c>
      <c r="E629">
        <f t="shared" si="28"/>
        <v>0</v>
      </c>
    </row>
    <row r="630" spans="3:5" x14ac:dyDescent="0.25">
      <c r="C630">
        <f t="shared" si="29"/>
        <v>0</v>
      </c>
      <c r="D630">
        <f t="shared" si="27"/>
        <v>0</v>
      </c>
      <c r="E630">
        <f t="shared" si="28"/>
        <v>0</v>
      </c>
    </row>
    <row r="631" spans="3:5" x14ac:dyDescent="0.25">
      <c r="C631">
        <f t="shared" si="29"/>
        <v>0</v>
      </c>
      <c r="D631">
        <f t="shared" si="27"/>
        <v>0</v>
      </c>
      <c r="E631">
        <f t="shared" si="28"/>
        <v>0</v>
      </c>
    </row>
    <row r="632" spans="3:5" x14ac:dyDescent="0.25">
      <c r="C632">
        <f t="shared" si="29"/>
        <v>0</v>
      </c>
      <c r="D632">
        <f t="shared" si="27"/>
        <v>0</v>
      </c>
      <c r="E632">
        <f t="shared" si="28"/>
        <v>0</v>
      </c>
    </row>
    <row r="633" spans="3:5" x14ac:dyDescent="0.25">
      <c r="C633">
        <f t="shared" si="29"/>
        <v>0</v>
      </c>
      <c r="D633">
        <f t="shared" si="27"/>
        <v>0</v>
      </c>
      <c r="E633">
        <f t="shared" si="28"/>
        <v>0</v>
      </c>
    </row>
    <row r="634" spans="3:5" x14ac:dyDescent="0.25">
      <c r="C634">
        <f t="shared" si="29"/>
        <v>0</v>
      </c>
      <c r="D634">
        <f t="shared" si="27"/>
        <v>0</v>
      </c>
      <c r="E634">
        <f t="shared" si="28"/>
        <v>0</v>
      </c>
    </row>
    <row r="635" spans="3:5" x14ac:dyDescent="0.25">
      <c r="C635">
        <f t="shared" si="29"/>
        <v>0</v>
      </c>
      <c r="D635">
        <f t="shared" si="27"/>
        <v>0</v>
      </c>
      <c r="E635">
        <f t="shared" si="28"/>
        <v>0</v>
      </c>
    </row>
    <row r="636" spans="3:5" x14ac:dyDescent="0.25">
      <c r="C636">
        <f t="shared" si="29"/>
        <v>0</v>
      </c>
      <c r="D636">
        <f t="shared" si="27"/>
        <v>0</v>
      </c>
      <c r="E636">
        <f t="shared" si="28"/>
        <v>0</v>
      </c>
    </row>
    <row r="637" spans="3:5" x14ac:dyDescent="0.25">
      <c r="C637">
        <f t="shared" si="29"/>
        <v>0</v>
      </c>
      <c r="D637">
        <f t="shared" si="27"/>
        <v>0</v>
      </c>
      <c r="E637">
        <f t="shared" si="28"/>
        <v>0</v>
      </c>
    </row>
    <row r="638" spans="3:5" x14ac:dyDescent="0.25">
      <c r="C638">
        <f t="shared" si="29"/>
        <v>0</v>
      </c>
      <c r="D638">
        <f t="shared" si="27"/>
        <v>0</v>
      </c>
      <c r="E638">
        <f t="shared" si="28"/>
        <v>0</v>
      </c>
    </row>
    <row r="639" spans="3:5" x14ac:dyDescent="0.25">
      <c r="C639">
        <f t="shared" si="29"/>
        <v>0</v>
      </c>
      <c r="D639">
        <f t="shared" si="27"/>
        <v>0</v>
      </c>
      <c r="E639">
        <f t="shared" si="28"/>
        <v>0</v>
      </c>
    </row>
    <row r="640" spans="3:5" x14ac:dyDescent="0.25">
      <c r="C640">
        <f t="shared" si="29"/>
        <v>0</v>
      </c>
      <c r="D640">
        <f t="shared" si="27"/>
        <v>0</v>
      </c>
      <c r="E640">
        <f t="shared" si="28"/>
        <v>0</v>
      </c>
    </row>
    <row r="641" spans="3:5" x14ac:dyDescent="0.25">
      <c r="C641">
        <f t="shared" si="29"/>
        <v>0</v>
      </c>
      <c r="D641">
        <f t="shared" si="27"/>
        <v>0</v>
      </c>
      <c r="E641">
        <f t="shared" si="28"/>
        <v>0</v>
      </c>
    </row>
    <row r="642" spans="3:5" x14ac:dyDescent="0.25">
      <c r="C642">
        <f t="shared" si="29"/>
        <v>0</v>
      </c>
      <c r="D642">
        <f t="shared" si="27"/>
        <v>0</v>
      </c>
      <c r="E642">
        <f t="shared" si="28"/>
        <v>0</v>
      </c>
    </row>
    <row r="643" spans="3:5" x14ac:dyDescent="0.25">
      <c r="C643">
        <f t="shared" si="29"/>
        <v>0</v>
      </c>
      <c r="D643">
        <f t="shared" ref="D643:D706" si="30">4/3*PI()*(C643/2)^3</f>
        <v>0</v>
      </c>
      <c r="E643">
        <f t="shared" ref="E643:E706" si="31">D643/$D$2</f>
        <v>0</v>
      </c>
    </row>
    <row r="644" spans="3:5" x14ac:dyDescent="0.25">
      <c r="C644">
        <f t="shared" ref="C644:C707" si="32">B644/$B$2*$C$2</f>
        <v>0</v>
      </c>
      <c r="D644">
        <f t="shared" si="30"/>
        <v>0</v>
      </c>
      <c r="E644">
        <f t="shared" si="31"/>
        <v>0</v>
      </c>
    </row>
    <row r="645" spans="3:5" x14ac:dyDescent="0.25">
      <c r="C645">
        <f t="shared" si="32"/>
        <v>0</v>
      </c>
      <c r="D645">
        <f t="shared" si="30"/>
        <v>0</v>
      </c>
      <c r="E645">
        <f t="shared" si="31"/>
        <v>0</v>
      </c>
    </row>
    <row r="646" spans="3:5" x14ac:dyDescent="0.25">
      <c r="C646">
        <f t="shared" si="32"/>
        <v>0</v>
      </c>
      <c r="D646">
        <f t="shared" si="30"/>
        <v>0</v>
      </c>
      <c r="E646">
        <f t="shared" si="31"/>
        <v>0</v>
      </c>
    </row>
    <row r="647" spans="3:5" x14ac:dyDescent="0.25">
      <c r="C647">
        <f t="shared" si="32"/>
        <v>0</v>
      </c>
      <c r="D647">
        <f t="shared" si="30"/>
        <v>0</v>
      </c>
      <c r="E647">
        <f t="shared" si="31"/>
        <v>0</v>
      </c>
    </row>
    <row r="648" spans="3:5" x14ac:dyDescent="0.25">
      <c r="C648">
        <f t="shared" si="32"/>
        <v>0</v>
      </c>
      <c r="D648">
        <f t="shared" si="30"/>
        <v>0</v>
      </c>
      <c r="E648">
        <f t="shared" si="31"/>
        <v>0</v>
      </c>
    </row>
    <row r="649" spans="3:5" x14ac:dyDescent="0.25">
      <c r="C649">
        <f t="shared" si="32"/>
        <v>0</v>
      </c>
      <c r="D649">
        <f t="shared" si="30"/>
        <v>0</v>
      </c>
      <c r="E649">
        <f t="shared" si="31"/>
        <v>0</v>
      </c>
    </row>
    <row r="650" spans="3:5" x14ac:dyDescent="0.25">
      <c r="C650">
        <f t="shared" si="32"/>
        <v>0</v>
      </c>
      <c r="D650">
        <f t="shared" si="30"/>
        <v>0</v>
      </c>
      <c r="E650">
        <f t="shared" si="31"/>
        <v>0</v>
      </c>
    </row>
    <row r="651" spans="3:5" x14ac:dyDescent="0.25">
      <c r="C651">
        <f t="shared" si="32"/>
        <v>0</v>
      </c>
      <c r="D651">
        <f t="shared" si="30"/>
        <v>0</v>
      </c>
      <c r="E651">
        <f t="shared" si="31"/>
        <v>0</v>
      </c>
    </row>
    <row r="652" spans="3:5" x14ac:dyDescent="0.25">
      <c r="C652">
        <f t="shared" si="32"/>
        <v>0</v>
      </c>
      <c r="D652">
        <f t="shared" si="30"/>
        <v>0</v>
      </c>
      <c r="E652">
        <f t="shared" si="31"/>
        <v>0</v>
      </c>
    </row>
    <row r="653" spans="3:5" x14ac:dyDescent="0.25">
      <c r="C653">
        <f t="shared" si="32"/>
        <v>0</v>
      </c>
      <c r="D653">
        <f t="shared" si="30"/>
        <v>0</v>
      </c>
      <c r="E653">
        <f t="shared" si="31"/>
        <v>0</v>
      </c>
    </row>
    <row r="654" spans="3:5" x14ac:dyDescent="0.25">
      <c r="C654">
        <f t="shared" si="32"/>
        <v>0</v>
      </c>
      <c r="D654">
        <f t="shared" si="30"/>
        <v>0</v>
      </c>
      <c r="E654">
        <f t="shared" si="31"/>
        <v>0</v>
      </c>
    </row>
    <row r="655" spans="3:5" x14ac:dyDescent="0.25">
      <c r="C655">
        <f t="shared" si="32"/>
        <v>0</v>
      </c>
      <c r="D655">
        <f t="shared" si="30"/>
        <v>0</v>
      </c>
      <c r="E655">
        <f t="shared" si="31"/>
        <v>0</v>
      </c>
    </row>
    <row r="656" spans="3:5" x14ac:dyDescent="0.25">
      <c r="C656">
        <f t="shared" si="32"/>
        <v>0</v>
      </c>
      <c r="D656">
        <f t="shared" si="30"/>
        <v>0</v>
      </c>
      <c r="E656">
        <f t="shared" si="31"/>
        <v>0</v>
      </c>
    </row>
    <row r="657" spans="3:5" x14ac:dyDescent="0.25">
      <c r="C657">
        <f t="shared" si="32"/>
        <v>0</v>
      </c>
      <c r="D657">
        <f t="shared" si="30"/>
        <v>0</v>
      </c>
      <c r="E657">
        <f t="shared" si="31"/>
        <v>0</v>
      </c>
    </row>
    <row r="658" spans="3:5" x14ac:dyDescent="0.25">
      <c r="C658">
        <f t="shared" si="32"/>
        <v>0</v>
      </c>
      <c r="D658">
        <f t="shared" si="30"/>
        <v>0</v>
      </c>
      <c r="E658">
        <f t="shared" si="31"/>
        <v>0</v>
      </c>
    </row>
    <row r="659" spans="3:5" x14ac:dyDescent="0.25">
      <c r="C659">
        <f t="shared" si="32"/>
        <v>0</v>
      </c>
      <c r="D659">
        <f t="shared" si="30"/>
        <v>0</v>
      </c>
      <c r="E659">
        <f t="shared" si="31"/>
        <v>0</v>
      </c>
    </row>
    <row r="660" spans="3:5" x14ac:dyDescent="0.25">
      <c r="C660">
        <f t="shared" si="32"/>
        <v>0</v>
      </c>
      <c r="D660">
        <f t="shared" si="30"/>
        <v>0</v>
      </c>
      <c r="E660">
        <f t="shared" si="31"/>
        <v>0</v>
      </c>
    </row>
    <row r="661" spans="3:5" x14ac:dyDescent="0.25">
      <c r="C661">
        <f t="shared" si="32"/>
        <v>0</v>
      </c>
      <c r="D661">
        <f t="shared" si="30"/>
        <v>0</v>
      </c>
      <c r="E661">
        <f t="shared" si="31"/>
        <v>0</v>
      </c>
    </row>
    <row r="662" spans="3:5" x14ac:dyDescent="0.25">
      <c r="C662">
        <f t="shared" si="32"/>
        <v>0</v>
      </c>
      <c r="D662">
        <f t="shared" si="30"/>
        <v>0</v>
      </c>
      <c r="E662">
        <f t="shared" si="31"/>
        <v>0</v>
      </c>
    </row>
    <row r="663" spans="3:5" x14ac:dyDescent="0.25">
      <c r="C663">
        <f t="shared" si="32"/>
        <v>0</v>
      </c>
      <c r="D663">
        <f t="shared" si="30"/>
        <v>0</v>
      </c>
      <c r="E663">
        <f t="shared" si="31"/>
        <v>0</v>
      </c>
    </row>
    <row r="664" spans="3:5" x14ac:dyDescent="0.25">
      <c r="C664">
        <f t="shared" si="32"/>
        <v>0</v>
      </c>
      <c r="D664">
        <f t="shared" si="30"/>
        <v>0</v>
      </c>
      <c r="E664">
        <f t="shared" si="31"/>
        <v>0</v>
      </c>
    </row>
    <row r="665" spans="3:5" x14ac:dyDescent="0.25">
      <c r="C665">
        <f t="shared" si="32"/>
        <v>0</v>
      </c>
      <c r="D665">
        <f t="shared" si="30"/>
        <v>0</v>
      </c>
      <c r="E665">
        <f t="shared" si="31"/>
        <v>0</v>
      </c>
    </row>
    <row r="666" spans="3:5" x14ac:dyDescent="0.25">
      <c r="C666">
        <f t="shared" si="32"/>
        <v>0</v>
      </c>
      <c r="D666">
        <f t="shared" si="30"/>
        <v>0</v>
      </c>
      <c r="E666">
        <f t="shared" si="31"/>
        <v>0</v>
      </c>
    </row>
    <row r="667" spans="3:5" x14ac:dyDescent="0.25">
      <c r="C667">
        <f t="shared" si="32"/>
        <v>0</v>
      </c>
      <c r="D667">
        <f t="shared" si="30"/>
        <v>0</v>
      </c>
      <c r="E667">
        <f t="shared" si="31"/>
        <v>0</v>
      </c>
    </row>
    <row r="668" spans="3:5" x14ac:dyDescent="0.25">
      <c r="C668">
        <f t="shared" si="32"/>
        <v>0</v>
      </c>
      <c r="D668">
        <f t="shared" si="30"/>
        <v>0</v>
      </c>
      <c r="E668">
        <f t="shared" si="31"/>
        <v>0</v>
      </c>
    </row>
    <row r="669" spans="3:5" x14ac:dyDescent="0.25">
      <c r="C669">
        <f t="shared" si="32"/>
        <v>0</v>
      </c>
      <c r="D669">
        <f t="shared" si="30"/>
        <v>0</v>
      </c>
      <c r="E669">
        <f t="shared" si="31"/>
        <v>0</v>
      </c>
    </row>
    <row r="670" spans="3:5" x14ac:dyDescent="0.25">
      <c r="C670">
        <f t="shared" si="32"/>
        <v>0</v>
      </c>
      <c r="D670">
        <f t="shared" si="30"/>
        <v>0</v>
      </c>
      <c r="E670">
        <f t="shared" si="31"/>
        <v>0</v>
      </c>
    </row>
    <row r="671" spans="3:5" x14ac:dyDescent="0.25">
      <c r="C671">
        <f t="shared" si="32"/>
        <v>0</v>
      </c>
      <c r="D671">
        <f t="shared" si="30"/>
        <v>0</v>
      </c>
      <c r="E671">
        <f t="shared" si="31"/>
        <v>0</v>
      </c>
    </row>
    <row r="672" spans="3:5" x14ac:dyDescent="0.25">
      <c r="C672">
        <f t="shared" si="32"/>
        <v>0</v>
      </c>
      <c r="D672">
        <f t="shared" si="30"/>
        <v>0</v>
      </c>
      <c r="E672">
        <f t="shared" si="31"/>
        <v>0</v>
      </c>
    </row>
    <row r="673" spans="3:5" x14ac:dyDescent="0.25">
      <c r="C673">
        <f t="shared" si="32"/>
        <v>0</v>
      </c>
      <c r="D673">
        <f t="shared" si="30"/>
        <v>0</v>
      </c>
      <c r="E673">
        <f t="shared" si="31"/>
        <v>0</v>
      </c>
    </row>
    <row r="674" spans="3:5" x14ac:dyDescent="0.25">
      <c r="C674">
        <f t="shared" si="32"/>
        <v>0</v>
      </c>
      <c r="D674">
        <f t="shared" si="30"/>
        <v>0</v>
      </c>
      <c r="E674">
        <f t="shared" si="31"/>
        <v>0</v>
      </c>
    </row>
    <row r="675" spans="3:5" x14ac:dyDescent="0.25">
      <c r="C675">
        <f t="shared" si="32"/>
        <v>0</v>
      </c>
      <c r="D675">
        <f t="shared" si="30"/>
        <v>0</v>
      </c>
      <c r="E675">
        <f t="shared" si="31"/>
        <v>0</v>
      </c>
    </row>
    <row r="676" spans="3:5" x14ac:dyDescent="0.25">
      <c r="C676">
        <f t="shared" si="32"/>
        <v>0</v>
      </c>
      <c r="D676">
        <f t="shared" si="30"/>
        <v>0</v>
      </c>
      <c r="E676">
        <f t="shared" si="31"/>
        <v>0</v>
      </c>
    </row>
    <row r="677" spans="3:5" x14ac:dyDescent="0.25">
      <c r="C677">
        <f t="shared" si="32"/>
        <v>0</v>
      </c>
      <c r="D677">
        <f t="shared" si="30"/>
        <v>0</v>
      </c>
      <c r="E677">
        <f t="shared" si="31"/>
        <v>0</v>
      </c>
    </row>
    <row r="678" spans="3:5" x14ac:dyDescent="0.25">
      <c r="C678">
        <f t="shared" si="32"/>
        <v>0</v>
      </c>
      <c r="D678">
        <f t="shared" si="30"/>
        <v>0</v>
      </c>
      <c r="E678">
        <f t="shared" si="31"/>
        <v>0</v>
      </c>
    </row>
    <row r="679" spans="3:5" x14ac:dyDescent="0.25">
      <c r="C679">
        <f t="shared" si="32"/>
        <v>0</v>
      </c>
      <c r="D679">
        <f t="shared" si="30"/>
        <v>0</v>
      </c>
      <c r="E679">
        <f t="shared" si="31"/>
        <v>0</v>
      </c>
    </row>
    <row r="680" spans="3:5" x14ac:dyDescent="0.25">
      <c r="C680">
        <f t="shared" si="32"/>
        <v>0</v>
      </c>
      <c r="D680">
        <f t="shared" si="30"/>
        <v>0</v>
      </c>
      <c r="E680">
        <f t="shared" si="31"/>
        <v>0</v>
      </c>
    </row>
    <row r="681" spans="3:5" x14ac:dyDescent="0.25">
      <c r="C681">
        <f t="shared" si="32"/>
        <v>0</v>
      </c>
      <c r="D681">
        <f t="shared" si="30"/>
        <v>0</v>
      </c>
      <c r="E681">
        <f t="shared" si="31"/>
        <v>0</v>
      </c>
    </row>
    <row r="682" spans="3:5" x14ac:dyDescent="0.25">
      <c r="C682">
        <f t="shared" si="32"/>
        <v>0</v>
      </c>
      <c r="D682">
        <f t="shared" si="30"/>
        <v>0</v>
      </c>
      <c r="E682">
        <f t="shared" si="31"/>
        <v>0</v>
      </c>
    </row>
    <row r="683" spans="3:5" x14ac:dyDescent="0.25">
      <c r="C683">
        <f t="shared" si="32"/>
        <v>0</v>
      </c>
      <c r="D683">
        <f t="shared" si="30"/>
        <v>0</v>
      </c>
      <c r="E683">
        <f t="shared" si="31"/>
        <v>0</v>
      </c>
    </row>
    <row r="684" spans="3:5" x14ac:dyDescent="0.25">
      <c r="C684">
        <f t="shared" si="32"/>
        <v>0</v>
      </c>
      <c r="D684">
        <f t="shared" si="30"/>
        <v>0</v>
      </c>
      <c r="E684">
        <f t="shared" si="31"/>
        <v>0</v>
      </c>
    </row>
    <row r="685" spans="3:5" x14ac:dyDescent="0.25">
      <c r="C685">
        <f t="shared" si="32"/>
        <v>0</v>
      </c>
      <c r="D685">
        <f t="shared" si="30"/>
        <v>0</v>
      </c>
      <c r="E685">
        <f t="shared" si="31"/>
        <v>0</v>
      </c>
    </row>
    <row r="686" spans="3:5" x14ac:dyDescent="0.25">
      <c r="C686">
        <f t="shared" si="32"/>
        <v>0</v>
      </c>
      <c r="D686">
        <f t="shared" si="30"/>
        <v>0</v>
      </c>
      <c r="E686">
        <f t="shared" si="31"/>
        <v>0</v>
      </c>
    </row>
    <row r="687" spans="3:5" x14ac:dyDescent="0.25">
      <c r="C687">
        <f t="shared" si="32"/>
        <v>0</v>
      </c>
      <c r="D687">
        <f t="shared" si="30"/>
        <v>0</v>
      </c>
      <c r="E687">
        <f t="shared" si="31"/>
        <v>0</v>
      </c>
    </row>
    <row r="688" spans="3:5" x14ac:dyDescent="0.25">
      <c r="C688">
        <f t="shared" si="32"/>
        <v>0</v>
      </c>
      <c r="D688">
        <f t="shared" si="30"/>
        <v>0</v>
      </c>
      <c r="E688">
        <f t="shared" si="31"/>
        <v>0</v>
      </c>
    </row>
    <row r="689" spans="3:5" x14ac:dyDescent="0.25">
      <c r="C689">
        <f t="shared" si="32"/>
        <v>0</v>
      </c>
      <c r="D689">
        <f t="shared" si="30"/>
        <v>0</v>
      </c>
      <c r="E689">
        <f t="shared" si="31"/>
        <v>0</v>
      </c>
    </row>
    <row r="690" spans="3:5" x14ac:dyDescent="0.25">
      <c r="C690">
        <f t="shared" si="32"/>
        <v>0</v>
      </c>
      <c r="D690">
        <f t="shared" si="30"/>
        <v>0</v>
      </c>
      <c r="E690">
        <f t="shared" si="31"/>
        <v>0</v>
      </c>
    </row>
    <row r="691" spans="3:5" x14ac:dyDescent="0.25">
      <c r="C691">
        <f t="shared" si="32"/>
        <v>0</v>
      </c>
      <c r="D691">
        <f t="shared" si="30"/>
        <v>0</v>
      </c>
      <c r="E691">
        <f t="shared" si="31"/>
        <v>0</v>
      </c>
    </row>
    <row r="692" spans="3:5" x14ac:dyDescent="0.25">
      <c r="C692">
        <f t="shared" si="32"/>
        <v>0</v>
      </c>
      <c r="D692">
        <f t="shared" si="30"/>
        <v>0</v>
      </c>
      <c r="E692">
        <f t="shared" si="31"/>
        <v>0</v>
      </c>
    </row>
    <row r="693" spans="3:5" x14ac:dyDescent="0.25">
      <c r="C693">
        <f t="shared" si="32"/>
        <v>0</v>
      </c>
      <c r="D693">
        <f t="shared" si="30"/>
        <v>0</v>
      </c>
      <c r="E693">
        <f t="shared" si="31"/>
        <v>0</v>
      </c>
    </row>
    <row r="694" spans="3:5" x14ac:dyDescent="0.25">
      <c r="C694">
        <f t="shared" si="32"/>
        <v>0</v>
      </c>
      <c r="D694">
        <f t="shared" si="30"/>
        <v>0</v>
      </c>
      <c r="E694">
        <f t="shared" si="31"/>
        <v>0</v>
      </c>
    </row>
    <row r="695" spans="3:5" x14ac:dyDescent="0.25">
      <c r="C695">
        <f t="shared" si="32"/>
        <v>0</v>
      </c>
      <c r="D695">
        <f t="shared" si="30"/>
        <v>0</v>
      </c>
      <c r="E695">
        <f t="shared" si="31"/>
        <v>0</v>
      </c>
    </row>
    <row r="696" spans="3:5" x14ac:dyDescent="0.25">
      <c r="C696">
        <f t="shared" si="32"/>
        <v>0</v>
      </c>
      <c r="D696">
        <f t="shared" si="30"/>
        <v>0</v>
      </c>
      <c r="E696">
        <f t="shared" si="31"/>
        <v>0</v>
      </c>
    </row>
    <row r="697" spans="3:5" x14ac:dyDescent="0.25">
      <c r="C697">
        <f t="shared" si="32"/>
        <v>0</v>
      </c>
      <c r="D697">
        <f t="shared" si="30"/>
        <v>0</v>
      </c>
      <c r="E697">
        <f t="shared" si="31"/>
        <v>0</v>
      </c>
    </row>
    <row r="698" spans="3:5" x14ac:dyDescent="0.25">
      <c r="C698">
        <f t="shared" si="32"/>
        <v>0</v>
      </c>
      <c r="D698">
        <f t="shared" si="30"/>
        <v>0</v>
      </c>
      <c r="E698">
        <f t="shared" si="31"/>
        <v>0</v>
      </c>
    </row>
    <row r="699" spans="3:5" x14ac:dyDescent="0.25">
      <c r="C699">
        <f t="shared" si="32"/>
        <v>0</v>
      </c>
      <c r="D699">
        <f t="shared" si="30"/>
        <v>0</v>
      </c>
      <c r="E699">
        <f t="shared" si="31"/>
        <v>0</v>
      </c>
    </row>
    <row r="700" spans="3:5" x14ac:dyDescent="0.25">
      <c r="C700">
        <f t="shared" si="32"/>
        <v>0</v>
      </c>
      <c r="D700">
        <f t="shared" si="30"/>
        <v>0</v>
      </c>
      <c r="E700">
        <f t="shared" si="31"/>
        <v>0</v>
      </c>
    </row>
    <row r="701" spans="3:5" x14ac:dyDescent="0.25">
      <c r="C701">
        <f t="shared" si="32"/>
        <v>0</v>
      </c>
      <c r="D701">
        <f t="shared" si="30"/>
        <v>0</v>
      </c>
      <c r="E701">
        <f t="shared" si="31"/>
        <v>0</v>
      </c>
    </row>
    <row r="702" spans="3:5" x14ac:dyDescent="0.25">
      <c r="C702">
        <f t="shared" si="32"/>
        <v>0</v>
      </c>
      <c r="D702">
        <f t="shared" si="30"/>
        <v>0</v>
      </c>
      <c r="E702">
        <f t="shared" si="31"/>
        <v>0</v>
      </c>
    </row>
    <row r="703" spans="3:5" x14ac:dyDescent="0.25">
      <c r="C703">
        <f t="shared" si="32"/>
        <v>0</v>
      </c>
      <c r="D703">
        <f t="shared" si="30"/>
        <v>0</v>
      </c>
      <c r="E703">
        <f t="shared" si="31"/>
        <v>0</v>
      </c>
    </row>
    <row r="704" spans="3:5" x14ac:dyDescent="0.25">
      <c r="C704">
        <f t="shared" si="32"/>
        <v>0</v>
      </c>
      <c r="D704">
        <f t="shared" si="30"/>
        <v>0</v>
      </c>
      <c r="E704">
        <f t="shared" si="31"/>
        <v>0</v>
      </c>
    </row>
    <row r="705" spans="3:5" x14ac:dyDescent="0.25">
      <c r="C705">
        <f t="shared" si="32"/>
        <v>0</v>
      </c>
      <c r="D705">
        <f t="shared" si="30"/>
        <v>0</v>
      </c>
      <c r="E705">
        <f t="shared" si="31"/>
        <v>0</v>
      </c>
    </row>
    <row r="706" spans="3:5" x14ac:dyDescent="0.25">
      <c r="C706">
        <f t="shared" si="32"/>
        <v>0</v>
      </c>
      <c r="D706">
        <f t="shared" si="30"/>
        <v>0</v>
      </c>
      <c r="E706">
        <f t="shared" si="31"/>
        <v>0</v>
      </c>
    </row>
    <row r="707" spans="3:5" x14ac:dyDescent="0.25">
      <c r="C707">
        <f t="shared" si="32"/>
        <v>0</v>
      </c>
      <c r="D707">
        <f t="shared" ref="D707:D721" si="33">4/3*PI()*(C707/2)^3</f>
        <v>0</v>
      </c>
      <c r="E707">
        <f t="shared" ref="E707:E721" si="34">D707/$D$2</f>
        <v>0</v>
      </c>
    </row>
    <row r="708" spans="3:5" x14ac:dyDescent="0.25">
      <c r="C708">
        <f t="shared" ref="C708:C721" si="35">B708/$B$2*$C$2</f>
        <v>0</v>
      </c>
      <c r="D708">
        <f t="shared" si="33"/>
        <v>0</v>
      </c>
      <c r="E708">
        <f t="shared" si="34"/>
        <v>0</v>
      </c>
    </row>
    <row r="709" spans="3:5" x14ac:dyDescent="0.25">
      <c r="C709">
        <f t="shared" si="35"/>
        <v>0</v>
      </c>
      <c r="D709">
        <f t="shared" si="33"/>
        <v>0</v>
      </c>
      <c r="E709">
        <f t="shared" si="34"/>
        <v>0</v>
      </c>
    </row>
    <row r="710" spans="3:5" x14ac:dyDescent="0.25">
      <c r="C710">
        <f t="shared" si="35"/>
        <v>0</v>
      </c>
      <c r="D710">
        <f t="shared" si="33"/>
        <v>0</v>
      </c>
      <c r="E710">
        <f t="shared" si="34"/>
        <v>0</v>
      </c>
    </row>
    <row r="711" spans="3:5" x14ac:dyDescent="0.25">
      <c r="C711">
        <f t="shared" si="35"/>
        <v>0</v>
      </c>
      <c r="D711">
        <f t="shared" si="33"/>
        <v>0</v>
      </c>
      <c r="E711">
        <f t="shared" si="34"/>
        <v>0</v>
      </c>
    </row>
    <row r="712" spans="3:5" x14ac:dyDescent="0.25">
      <c r="C712">
        <f t="shared" si="35"/>
        <v>0</v>
      </c>
      <c r="D712">
        <f t="shared" si="33"/>
        <v>0</v>
      </c>
      <c r="E712">
        <f t="shared" si="34"/>
        <v>0</v>
      </c>
    </row>
    <row r="713" spans="3:5" x14ac:dyDescent="0.25">
      <c r="C713">
        <f t="shared" si="35"/>
        <v>0</v>
      </c>
      <c r="D713">
        <f t="shared" si="33"/>
        <v>0</v>
      </c>
      <c r="E713">
        <f t="shared" si="34"/>
        <v>0</v>
      </c>
    </row>
    <row r="714" spans="3:5" x14ac:dyDescent="0.25">
      <c r="C714">
        <f t="shared" si="35"/>
        <v>0</v>
      </c>
      <c r="D714">
        <f t="shared" si="33"/>
        <v>0</v>
      </c>
      <c r="E714">
        <f t="shared" si="34"/>
        <v>0</v>
      </c>
    </row>
    <row r="715" spans="3:5" x14ac:dyDescent="0.25">
      <c r="C715">
        <f t="shared" si="35"/>
        <v>0</v>
      </c>
      <c r="D715">
        <f t="shared" si="33"/>
        <v>0</v>
      </c>
      <c r="E715">
        <f t="shared" si="34"/>
        <v>0</v>
      </c>
    </row>
    <row r="716" spans="3:5" x14ac:dyDescent="0.25">
      <c r="C716">
        <f t="shared" si="35"/>
        <v>0</v>
      </c>
      <c r="D716">
        <f t="shared" si="33"/>
        <v>0</v>
      </c>
      <c r="E716">
        <f t="shared" si="34"/>
        <v>0</v>
      </c>
    </row>
    <row r="717" spans="3:5" x14ac:dyDescent="0.25">
      <c r="C717">
        <f t="shared" si="35"/>
        <v>0</v>
      </c>
      <c r="D717">
        <f t="shared" si="33"/>
        <v>0</v>
      </c>
      <c r="E717">
        <f t="shared" si="34"/>
        <v>0</v>
      </c>
    </row>
    <row r="718" spans="3:5" x14ac:dyDescent="0.25">
      <c r="C718">
        <f t="shared" si="35"/>
        <v>0</v>
      </c>
      <c r="D718">
        <f t="shared" si="33"/>
        <v>0</v>
      </c>
      <c r="E718">
        <f t="shared" si="34"/>
        <v>0</v>
      </c>
    </row>
    <row r="719" spans="3:5" x14ac:dyDescent="0.25">
      <c r="C719">
        <f t="shared" si="35"/>
        <v>0</v>
      </c>
      <c r="D719">
        <f t="shared" si="33"/>
        <v>0</v>
      </c>
      <c r="E719">
        <f t="shared" si="34"/>
        <v>0</v>
      </c>
    </row>
    <row r="720" spans="3:5" x14ac:dyDescent="0.25">
      <c r="C720">
        <f t="shared" si="35"/>
        <v>0</v>
      </c>
      <c r="D720">
        <f t="shared" si="33"/>
        <v>0</v>
      </c>
      <c r="E720">
        <f t="shared" si="34"/>
        <v>0</v>
      </c>
    </row>
    <row r="721" spans="3:5" x14ac:dyDescent="0.25">
      <c r="C721">
        <f t="shared" si="35"/>
        <v>0</v>
      </c>
      <c r="D721">
        <f t="shared" si="33"/>
        <v>0</v>
      </c>
      <c r="E721">
        <f t="shared" si="3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sheetPr codeName="Tabelle2"/>
  <dimension ref="A1:Z601"/>
  <sheetViews>
    <sheetView zoomScale="85" zoomScaleNormal="85" workbookViewId="0">
      <selection activeCell="J568" sqref="J568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1:25" x14ac:dyDescent="0.25">
      <c r="B1" s="1" t="s">
        <v>0</v>
      </c>
      <c r="C1" t="s">
        <v>3</v>
      </c>
      <c r="D1" t="s">
        <v>2</v>
      </c>
      <c r="F1" t="s">
        <v>8</v>
      </c>
    </row>
    <row r="2" spans="1:25" x14ac:dyDescent="0.25">
      <c r="A2" cm="1">
        <f t="array" ref="A2:A61">B2:B61</f>
        <v>0</v>
      </c>
      <c r="B2">
        <f>Data!A2</f>
        <v>0</v>
      </c>
      <c r="C2">
        <f>Data!C2</f>
        <v>0.46</v>
      </c>
      <c r="F2">
        <f>$O$19+($P$19*EXP(-$Q$19*B2))</f>
        <v>0.43319413341019269</v>
      </c>
    </row>
    <row r="3" spans="1:25" x14ac:dyDescent="0.25">
      <c r="A3">
        <v>30</v>
      </c>
      <c r="B3">
        <f>Data!A3</f>
        <v>30</v>
      </c>
      <c r="C3">
        <f>Data!C3</f>
        <v>0.45143309998679176</v>
      </c>
      <c r="F3">
        <f t="shared" ref="F3:F61" si="0">$O$19+($P$19*EXP(-$Q$19*B3))</f>
        <v>0.4309417747380449</v>
      </c>
    </row>
    <row r="4" spans="1:25" x14ac:dyDescent="0.25">
      <c r="A4">
        <v>61</v>
      </c>
      <c r="B4">
        <f>Data!A4</f>
        <v>61</v>
      </c>
      <c r="C4">
        <f>Data!C4</f>
        <v>0.44496235635979403</v>
      </c>
      <c r="F4">
        <f t="shared" si="0"/>
        <v>0.42866831653318083</v>
      </c>
    </row>
    <row r="5" spans="1:25" x14ac:dyDescent="0.25">
      <c r="A5">
        <v>91</v>
      </c>
      <c r="B5">
        <f>Data!A5</f>
        <v>91</v>
      </c>
      <c r="C5">
        <f>Data!C5</f>
        <v>0.4402232201822745</v>
      </c>
      <c r="F5">
        <f t="shared" si="0"/>
        <v>0.42651922845992735</v>
      </c>
    </row>
    <row r="6" spans="1:25" ht="15.75" thickBot="1" x14ac:dyDescent="0.3">
      <c r="A6">
        <v>121</v>
      </c>
      <c r="B6">
        <f>Data!A6</f>
        <v>121</v>
      </c>
      <c r="C6">
        <f>Data!C6</f>
        <v>0.43420816272619212</v>
      </c>
      <c r="F6">
        <f t="shared" si="0"/>
        <v>0.42441917852021588</v>
      </c>
    </row>
    <row r="7" spans="1:25" ht="15.75" thickBot="1" x14ac:dyDescent="0.3">
      <c r="A7">
        <v>150</v>
      </c>
      <c r="B7">
        <f>Data!A7</f>
        <v>150</v>
      </c>
      <c r="C7">
        <f>Data!C7</f>
        <v>0.43083608506141863</v>
      </c>
      <c r="F7">
        <f t="shared" si="0"/>
        <v>0.42243469170119574</v>
      </c>
      <c r="V7" s="10" t="s">
        <v>16</v>
      </c>
      <c r="W7" s="13"/>
      <c r="X7" s="2"/>
      <c r="Y7" s="3"/>
    </row>
    <row r="8" spans="1:25" x14ac:dyDescent="0.25">
      <c r="A8">
        <v>180</v>
      </c>
      <c r="B8">
        <f>Data!A8</f>
        <v>180</v>
      </c>
      <c r="C8">
        <f>Data!C8</f>
        <v>0.42576277902522791</v>
      </c>
      <c r="F8">
        <f t="shared" si="0"/>
        <v>0.42042784318097226</v>
      </c>
      <c r="V8" s="4" t="s">
        <v>9</v>
      </c>
      <c r="W8" t="s">
        <v>4</v>
      </c>
      <c r="X8" t="s">
        <v>5</v>
      </c>
      <c r="Y8" s="5" t="s">
        <v>6</v>
      </c>
    </row>
    <row r="9" spans="1:25" x14ac:dyDescent="0.25">
      <c r="A9">
        <v>211</v>
      </c>
      <c r="B9">
        <f>Data!A9</f>
        <v>211</v>
      </c>
      <c r="C9">
        <f>Data!C9</f>
        <v>0.42211728965790518</v>
      </c>
      <c r="F9">
        <f t="shared" si="0"/>
        <v>0.41840219500573256</v>
      </c>
      <c r="V9" s="4">
        <v>1</v>
      </c>
      <c r="W9">
        <f>O19</f>
        <v>0.33448488798477655</v>
      </c>
      <c r="X9">
        <f>P19</f>
        <v>9.8709245425416134E-2</v>
      </c>
      <c r="Y9" s="5">
        <f>Q19</f>
        <v>7.6941583083151911E-4</v>
      </c>
    </row>
    <row r="10" spans="1:25" x14ac:dyDescent="0.25">
      <c r="A10">
        <v>241</v>
      </c>
      <c r="B10">
        <f>Data!A10</f>
        <v>241</v>
      </c>
      <c r="C10">
        <f>Data!C10</f>
        <v>0.41871483291507072</v>
      </c>
      <c r="F10">
        <f t="shared" si="0"/>
        <v>0.41648736044897616</v>
      </c>
      <c r="V10" s="4">
        <v>2</v>
      </c>
      <c r="W10">
        <f>O140</f>
        <v>0.33263165285865842</v>
      </c>
      <c r="X10">
        <f>P140</f>
        <v>9.3685714202870224E-2</v>
      </c>
      <c r="Y10" s="5">
        <f>Q140</f>
        <v>9.2358319821547166E-4</v>
      </c>
    </row>
    <row r="11" spans="1:25" x14ac:dyDescent="0.25">
      <c r="A11">
        <v>271</v>
      </c>
      <c r="B11">
        <f>Data!A11</f>
        <v>271</v>
      </c>
      <c r="C11">
        <f>Data!C11</f>
        <v>0.41588957865539566</v>
      </c>
      <c r="F11">
        <f t="shared" si="0"/>
        <v>0.41461621880265631</v>
      </c>
      <c r="G11">
        <f t="shared" ref="G11:G16" si="1">POWER((C11-F11),2)</f>
        <v>1.621445314568387E-6</v>
      </c>
      <c r="V11" s="4">
        <v>3</v>
      </c>
      <c r="W11">
        <f>O260</f>
        <v>0.32963973732380403</v>
      </c>
      <c r="X11">
        <f>P260</f>
        <v>9.5459446990910968E-2</v>
      </c>
      <c r="Y11" s="5">
        <f>Q260</f>
        <v>9.1805406165183789E-4</v>
      </c>
    </row>
    <row r="12" spans="1:25" x14ac:dyDescent="0.25">
      <c r="A12">
        <v>300</v>
      </c>
      <c r="B12">
        <f>Data!A12</f>
        <v>300</v>
      </c>
      <c r="C12">
        <f>Data!C12</f>
        <v>0.41376304319112406</v>
      </c>
      <c r="F12">
        <f t="shared" si="0"/>
        <v>0.41284804374004253</v>
      </c>
      <c r="G12">
        <f t="shared" si="1"/>
        <v>8.3722399547950653E-7</v>
      </c>
      <c r="V12" s="4">
        <v>4</v>
      </c>
      <c r="W12">
        <f>O380</f>
        <v>0.33446249316738302</v>
      </c>
      <c r="X12">
        <f>P380</f>
        <v>9.290612753161509E-2</v>
      </c>
      <c r="Y12" s="5">
        <f>Q380</f>
        <v>1.0255664005322325E-3</v>
      </c>
    </row>
    <row r="13" spans="1:25" x14ac:dyDescent="0.25">
      <c r="A13">
        <v>330</v>
      </c>
      <c r="B13">
        <f>Data!A13</f>
        <v>330</v>
      </c>
      <c r="C13">
        <f>Data!C13</f>
        <v>0.41115044247787613</v>
      </c>
      <c r="F13">
        <f t="shared" si="0"/>
        <v>0.4110599444320035</v>
      </c>
      <c r="G13">
        <f t="shared" si="1"/>
        <v>8.1898963067652663E-9</v>
      </c>
      <c r="V13" s="4">
        <v>5</v>
      </c>
      <c r="W13">
        <f>O500</f>
        <v>0.3229050892292219</v>
      </c>
      <c r="X13">
        <f>P500</f>
        <v>9.9468713052649677E-2</v>
      </c>
      <c r="Y13" s="5">
        <f>Q500</f>
        <v>8.0746505231559863E-4</v>
      </c>
    </row>
    <row r="14" spans="1:25" x14ac:dyDescent="0.25">
      <c r="A14">
        <v>361</v>
      </c>
      <c r="B14">
        <f>Data!A14</f>
        <v>361</v>
      </c>
      <c r="C14">
        <f>Data!C14</f>
        <v>0.40975300488706912</v>
      </c>
      <c r="F14">
        <f t="shared" si="0"/>
        <v>0.40925509465685794</v>
      </c>
      <c r="G14">
        <f t="shared" si="1"/>
        <v>2.4791459734894406E-7</v>
      </c>
      <c r="V14" s="4">
        <v>6</v>
      </c>
      <c r="W14">
        <f>O620</f>
        <v>0</v>
      </c>
      <c r="X14">
        <f>P620</f>
        <v>0</v>
      </c>
      <c r="Y14" s="5">
        <f>Q620</f>
        <v>0</v>
      </c>
    </row>
    <row r="15" spans="1:25" x14ac:dyDescent="0.25">
      <c r="A15">
        <v>391</v>
      </c>
      <c r="B15">
        <f>Data!A15</f>
        <v>391</v>
      </c>
      <c r="C15">
        <f>Data!C15</f>
        <v>0.40732267864218735</v>
      </c>
      <c r="F15">
        <f t="shared" si="0"/>
        <v>0.40754897966539649</v>
      </c>
      <c r="G15">
        <f t="shared" si="1"/>
        <v>5.1212153105504235E-8</v>
      </c>
      <c r="V15" s="4"/>
      <c r="Y15" s="5"/>
    </row>
    <row r="16" spans="1:25" x14ac:dyDescent="0.25">
      <c r="A16">
        <v>421</v>
      </c>
      <c r="B16">
        <f>Data!A16</f>
        <v>421</v>
      </c>
      <c r="C16">
        <f>Data!C16</f>
        <v>0.40604675736362439</v>
      </c>
      <c r="F16">
        <f t="shared" si="0"/>
        <v>0.40588179499783883</v>
      </c>
      <c r="G16">
        <f t="shared" si="1"/>
        <v>2.7212582125568643E-8</v>
      </c>
      <c r="V16" s="4" t="s">
        <v>14</v>
      </c>
      <c r="W16">
        <f>AVERAGE(W9:W13)</f>
        <v>0.33082477211276878</v>
      </c>
      <c r="X16">
        <f>AVERAGE(X9:X13)</f>
        <v>9.6045849440692416E-2</v>
      </c>
      <c r="Y16" s="5">
        <f>AVERAGE(Y9:Y13)</f>
        <v>8.888169087093318E-4</v>
      </c>
    </row>
    <row r="17" spans="1:26" ht="15.75" thickBot="1" x14ac:dyDescent="0.3">
      <c r="A17">
        <v>450</v>
      </c>
      <c r="B17">
        <f>Data!A17</f>
        <v>450</v>
      </c>
      <c r="C17">
        <f>Data!C17</f>
        <v>0.40398098005547489</v>
      </c>
      <c r="F17">
        <f t="shared" si="0"/>
        <v>0.40430635341662791</v>
      </c>
      <c r="G17">
        <f t="shared" ref="G17:G61" si="2">POWER((C17-F17),2)</f>
        <v>1.0586782414800973E-7</v>
      </c>
      <c r="O17" t="s">
        <v>7</v>
      </c>
      <c r="V17" s="6" t="s">
        <v>15</v>
      </c>
      <c r="W17" s="7">
        <f>_xlfn.STDEV.P(W9:W13)</f>
        <v>4.3363571145507802E-3</v>
      </c>
      <c r="X17" s="7">
        <f>_xlfn.STDEV.P(X9:X13)</f>
        <v>2.629890998416603E-3</v>
      </c>
      <c r="Y17" s="8">
        <f>_xlfn.STDEV.P(Y9:Y13)</f>
        <v>9.1256420540277483E-5</v>
      </c>
    </row>
    <row r="18" spans="1:26" x14ac:dyDescent="0.25">
      <c r="A18">
        <v>481</v>
      </c>
      <c r="B18">
        <f>Data!A18</f>
        <v>481</v>
      </c>
      <c r="C18">
        <f>Data!C18</f>
        <v>0.40215823537181355</v>
      </c>
      <c r="F18">
        <f t="shared" si="0"/>
        <v>0.40266068363809032</v>
      </c>
      <c r="G18">
        <f t="shared" si="2"/>
        <v>2.5245426028452902E-7</v>
      </c>
      <c r="O18" t="s">
        <v>4</v>
      </c>
      <c r="P18" t="s">
        <v>5</v>
      </c>
      <c r="Q18" t="s">
        <v>6</v>
      </c>
      <c r="W18" t="s">
        <v>25</v>
      </c>
      <c r="X18" s="11">
        <f>0.001/Y16</f>
        <v>1.1250911072924112</v>
      </c>
      <c r="Z18">
        <f>Y17/Y16</f>
        <v>0.10267178723320272</v>
      </c>
    </row>
    <row r="19" spans="1:26" x14ac:dyDescent="0.25">
      <c r="A19">
        <v>511</v>
      </c>
      <c r="B19">
        <f>Data!A19</f>
        <v>511</v>
      </c>
      <c r="C19">
        <f>Data!C19</f>
        <v>0.40076079778100648</v>
      </c>
      <c r="F19">
        <f t="shared" si="0"/>
        <v>0.4011050406594765</v>
      </c>
      <c r="G19">
        <f t="shared" si="2"/>
        <v>1.1850315937732052E-7</v>
      </c>
      <c r="O19">
        <v>0.33448488798477655</v>
      </c>
      <c r="P19">
        <v>9.8709245425416134E-2</v>
      </c>
      <c r="Q19">
        <v>7.6941583083151911E-4</v>
      </c>
      <c r="X19">
        <f>X18*Z18</f>
        <v>0.11551511478589491</v>
      </c>
    </row>
    <row r="20" spans="1:26" x14ac:dyDescent="0.25">
      <c r="A20">
        <v>541</v>
      </c>
      <c r="B20">
        <f>Data!A20</f>
        <v>541</v>
      </c>
      <c r="C20">
        <f>Data!C20</f>
        <v>0.39936336019019952</v>
      </c>
      <c r="F20">
        <f t="shared" si="0"/>
        <v>0.39958489451744111</v>
      </c>
      <c r="G20">
        <f t="shared" si="2"/>
        <v>4.9077458146384059E-8</v>
      </c>
      <c r="Q20">
        <f>1/Q19</f>
        <v>1299.6873211190432</v>
      </c>
    </row>
    <row r="21" spans="1:26" x14ac:dyDescent="0.25">
      <c r="A21">
        <v>571</v>
      </c>
      <c r="B21">
        <f>Data!A21</f>
        <v>571</v>
      </c>
      <c r="C21">
        <f>Data!C21</f>
        <v>0.39760137366266018</v>
      </c>
      <c r="F21">
        <f t="shared" si="0"/>
        <v>0.39809943524117186</v>
      </c>
      <c r="G21">
        <f t="shared" si="2"/>
        <v>2.4806533598954348E-7</v>
      </c>
      <c r="O21">
        <f>SUM(G2:G61)</f>
        <v>1.6935710823868001E-5</v>
      </c>
    </row>
    <row r="22" spans="1:26" x14ac:dyDescent="0.25">
      <c r="A22">
        <v>600</v>
      </c>
      <c r="B22">
        <f>Data!A22</f>
        <v>600</v>
      </c>
      <c r="C22">
        <f>Data!C22</f>
        <v>0.3957786289789989</v>
      </c>
      <c r="F22">
        <f t="shared" si="0"/>
        <v>0.39669571893033373</v>
      </c>
      <c r="G22">
        <f t="shared" si="2"/>
        <v>8.4105397883931405E-7</v>
      </c>
    </row>
    <row r="23" spans="1:26" x14ac:dyDescent="0.25">
      <c r="A23">
        <v>631</v>
      </c>
      <c r="B23">
        <f>Data!A23</f>
        <v>631</v>
      </c>
      <c r="C23">
        <f>Data!C23</f>
        <v>0.39520142649583945</v>
      </c>
      <c r="F23">
        <f t="shared" si="0"/>
        <v>0.39522942939098366</v>
      </c>
      <c r="G23">
        <f t="shared" si="2"/>
        <v>7.8416213645750527E-10</v>
      </c>
    </row>
    <row r="24" spans="1:26" x14ac:dyDescent="0.25">
      <c r="A24">
        <v>661</v>
      </c>
      <c r="B24">
        <f>Data!A24</f>
        <v>661</v>
      </c>
      <c r="C24">
        <f>Data!C24</f>
        <v>0.39295337471932379</v>
      </c>
      <c r="F24">
        <f t="shared" si="0"/>
        <v>0.39384335360819095</v>
      </c>
      <c r="G24">
        <f t="shared" si="2"/>
        <v>7.9206242262922484E-7</v>
      </c>
    </row>
    <row r="25" spans="1:26" x14ac:dyDescent="0.25">
      <c r="A25">
        <v>691</v>
      </c>
      <c r="B25">
        <f>Data!A25</f>
        <v>691</v>
      </c>
      <c r="C25">
        <f>Data!C25</f>
        <v>0.39161669528463877</v>
      </c>
      <c r="F25">
        <f t="shared" si="0"/>
        <v>0.39248890545861714</v>
      </c>
      <c r="G25">
        <f t="shared" si="2"/>
        <v>7.6075058759138135E-7</v>
      </c>
    </row>
    <row r="26" spans="1:26" x14ac:dyDescent="0.25">
      <c r="A26">
        <v>721</v>
      </c>
      <c r="B26">
        <f>Data!A26</f>
        <v>721</v>
      </c>
      <c r="C26">
        <f>Data!C26</f>
        <v>0.39058380663056402</v>
      </c>
      <c r="F26">
        <f t="shared" si="0"/>
        <v>0.39116536325936763</v>
      </c>
      <c r="G26">
        <f t="shared" si="2"/>
        <v>3.3820811250541211E-7</v>
      </c>
    </row>
    <row r="27" spans="1:26" x14ac:dyDescent="0.25">
      <c r="A27">
        <v>750</v>
      </c>
      <c r="B27">
        <f>Data!A27</f>
        <v>750</v>
      </c>
      <c r="C27">
        <f>Data!C27</f>
        <v>0.38927750627394003</v>
      </c>
      <c r="F27">
        <f t="shared" si="0"/>
        <v>0.38991465393138441</v>
      </c>
      <c r="G27">
        <f t="shared" si="2"/>
        <v>4.0595713738686267E-7</v>
      </c>
    </row>
    <row r="28" spans="1:26" x14ac:dyDescent="0.25">
      <c r="A28">
        <v>781</v>
      </c>
      <c r="B28">
        <f>Data!A28</f>
        <v>781</v>
      </c>
      <c r="C28">
        <f>Data!C28</f>
        <v>0.38821423854180431</v>
      </c>
      <c r="F28">
        <f t="shared" si="0"/>
        <v>0.38860819194171481</v>
      </c>
      <c r="G28">
        <f t="shared" si="2"/>
        <v>1.5519928130103924E-7</v>
      </c>
    </row>
    <row r="29" spans="1:26" x14ac:dyDescent="0.25">
      <c r="A29">
        <v>811</v>
      </c>
      <c r="B29">
        <f>Data!A29</f>
        <v>811</v>
      </c>
      <c r="C29">
        <f>Data!C29</f>
        <v>0.38748514066833972</v>
      </c>
      <c r="F29">
        <f t="shared" si="0"/>
        <v>0.38737320030028027</v>
      </c>
      <c r="G29">
        <f t="shared" si="2"/>
        <v>1.2530646001284876E-8</v>
      </c>
    </row>
    <row r="30" spans="1:26" x14ac:dyDescent="0.25">
      <c r="A30">
        <v>841</v>
      </c>
      <c r="B30">
        <f>Data!A30</f>
        <v>841</v>
      </c>
      <c r="C30">
        <f>Data!C30</f>
        <v>0.38593580768722763</v>
      </c>
      <c r="F30">
        <f t="shared" si="0"/>
        <v>0.38616638883712207</v>
      </c>
      <c r="G30">
        <f t="shared" si="2"/>
        <v>5.3167666686641134E-8</v>
      </c>
    </row>
    <row r="31" spans="1:26" x14ac:dyDescent="0.25">
      <c r="A31">
        <v>871</v>
      </c>
      <c r="B31">
        <f>Data!A31</f>
        <v>871</v>
      </c>
      <c r="C31">
        <f>Data!C31</f>
        <v>0.3849940562673359</v>
      </c>
      <c r="F31">
        <f t="shared" si="0"/>
        <v>0.38498711453376061</v>
      </c>
      <c r="G31">
        <f t="shared" si="2"/>
        <v>4.8187665030366117E-11</v>
      </c>
    </row>
    <row r="32" spans="1:26" x14ac:dyDescent="0.25">
      <c r="A32">
        <v>900</v>
      </c>
      <c r="B32">
        <f>Data!A32</f>
        <v>900</v>
      </c>
      <c r="C32">
        <f>Data!C32</f>
        <v>0.38320169066173565</v>
      </c>
      <c r="F32">
        <f t="shared" si="0"/>
        <v>0.38387273421985646</v>
      </c>
      <c r="G32">
        <f t="shared" si="2"/>
        <v>4.5029945689543642E-7</v>
      </c>
    </row>
    <row r="33" spans="1:7" x14ac:dyDescent="0.25">
      <c r="A33">
        <v>930</v>
      </c>
      <c r="B33">
        <f>Data!A33</f>
        <v>930</v>
      </c>
      <c r="C33">
        <f>Data!C33</f>
        <v>0.38265486725663722</v>
      </c>
      <c r="F33">
        <f t="shared" si="0"/>
        <v>0.38274579678570969</v>
      </c>
      <c r="G33">
        <f t="shared" si="2"/>
        <v>8.2681792573411436E-9</v>
      </c>
    </row>
    <row r="34" spans="1:7" x14ac:dyDescent="0.25">
      <c r="A34">
        <v>961</v>
      </c>
      <c r="B34">
        <f>Data!A34</f>
        <v>961</v>
      </c>
      <c r="C34">
        <f>Data!C34</f>
        <v>0.38095363888521999</v>
      </c>
      <c r="F34">
        <f t="shared" si="0"/>
        <v>0.38160830248353161</v>
      </c>
      <c r="G34">
        <f t="shared" si="2"/>
        <v>4.2858442695432106E-7</v>
      </c>
    </row>
    <row r="35" spans="1:7" x14ac:dyDescent="0.25">
      <c r="A35">
        <v>991</v>
      </c>
      <c r="B35">
        <f>Data!A35</f>
        <v>991</v>
      </c>
      <c r="C35">
        <f>Data!C35</f>
        <v>0.38071060626073178</v>
      </c>
      <c r="F35">
        <f t="shared" si="0"/>
        <v>0.38053303510761305</v>
      </c>
      <c r="G35">
        <f t="shared" si="2"/>
        <v>3.153151441991453E-8</v>
      </c>
    </row>
    <row r="36" spans="1:7" x14ac:dyDescent="0.25">
      <c r="A36">
        <v>1021</v>
      </c>
      <c r="B36">
        <f>Data!A36</f>
        <v>1021</v>
      </c>
      <c r="C36">
        <f>Data!C36</f>
        <v>0.37989037115308416</v>
      </c>
      <c r="F36">
        <f t="shared" si="0"/>
        <v>0.37948230330370292</v>
      </c>
      <c r="G36">
        <f t="shared" si="2"/>
        <v>1.6651936969863362E-7</v>
      </c>
    </row>
    <row r="37" spans="1:7" x14ac:dyDescent="0.25">
      <c r="A37">
        <v>1051</v>
      </c>
      <c r="B37">
        <f>Data!A37</f>
        <v>1051</v>
      </c>
      <c r="C37">
        <f>Data!C37</f>
        <v>0.37910051512349763</v>
      </c>
      <c r="F37">
        <f t="shared" si="0"/>
        <v>0.37845554721635749</v>
      </c>
      <c r="G37">
        <f t="shared" si="2"/>
        <v>4.1598360124072849E-7</v>
      </c>
    </row>
    <row r="38" spans="1:7" x14ac:dyDescent="0.25">
      <c r="A38">
        <v>1081</v>
      </c>
      <c r="B38">
        <f>Data!A38</f>
        <v>1081</v>
      </c>
      <c r="C38">
        <f>Data!C38</f>
        <v>0.37812838462554493</v>
      </c>
      <c r="F38">
        <f t="shared" si="0"/>
        <v>0.37745221976497767</v>
      </c>
      <c r="G38">
        <f t="shared" si="2"/>
        <v>4.571989186659465E-7</v>
      </c>
    </row>
    <row r="39" spans="1:7" x14ac:dyDescent="0.25">
      <c r="A39">
        <v>1111</v>
      </c>
      <c r="B39">
        <f>Data!A39</f>
        <v>1111</v>
      </c>
      <c r="C39">
        <f>Data!C39</f>
        <v>0.37697397965922602</v>
      </c>
      <c r="F39">
        <f t="shared" si="0"/>
        <v>0.37647178635231104</v>
      </c>
      <c r="G39">
        <f t="shared" si="2"/>
        <v>2.5219811751020081E-7</v>
      </c>
    </row>
    <row r="40" spans="1:7" x14ac:dyDescent="0.25">
      <c r="A40">
        <v>1141</v>
      </c>
      <c r="B40">
        <f>Data!A40</f>
        <v>1141</v>
      </c>
      <c r="C40">
        <f>Data!C40</f>
        <v>0.37621450270770052</v>
      </c>
      <c r="F40">
        <f t="shared" si="0"/>
        <v>0.37551372457960547</v>
      </c>
      <c r="G40">
        <f t="shared" si="2"/>
        <v>4.9108998481639887E-7</v>
      </c>
    </row>
    <row r="41" spans="1:7" x14ac:dyDescent="0.25">
      <c r="A41">
        <v>1170</v>
      </c>
      <c r="B41">
        <f>Data!A41</f>
        <v>1170</v>
      </c>
      <c r="C41">
        <f>Data!C41</f>
        <v>0.37566767930260203</v>
      </c>
      <c r="F41">
        <f t="shared" si="0"/>
        <v>0.37460838374756672</v>
      </c>
      <c r="G41">
        <f t="shared" si="2"/>
        <v>1.122107072917568E-6</v>
      </c>
    </row>
    <row r="42" spans="1:7" x14ac:dyDescent="0.25">
      <c r="A42">
        <v>1201</v>
      </c>
      <c r="B42">
        <f>Data!A42</f>
        <v>1201</v>
      </c>
      <c r="C42">
        <f>Data!C42</f>
        <v>0.37423986263373399</v>
      </c>
      <c r="F42">
        <f t="shared" si="0"/>
        <v>0.37366268568784106</v>
      </c>
      <c r="G42">
        <f t="shared" si="2"/>
        <v>3.3313322687029271E-7</v>
      </c>
    </row>
    <row r="43" spans="1:7" x14ac:dyDescent="0.25">
      <c r="A43">
        <v>1231</v>
      </c>
      <c r="B43">
        <f>Data!A43</f>
        <v>1231</v>
      </c>
      <c r="C43">
        <f>Data!C43</f>
        <v>0.37266015057456087</v>
      </c>
      <c r="F43">
        <f t="shared" si="0"/>
        <v>0.3727687222902703</v>
      </c>
      <c r="G43">
        <f t="shared" si="2"/>
        <v>1.1787817452091007E-8</v>
      </c>
    </row>
    <row r="44" spans="1:7" x14ac:dyDescent="0.25">
      <c r="A44">
        <v>1261</v>
      </c>
      <c r="B44">
        <f>Data!A44</f>
        <v>1261</v>
      </c>
      <c r="C44">
        <f>Data!C44</f>
        <v>0.37287280412098806</v>
      </c>
      <c r="F44">
        <f t="shared" si="0"/>
        <v>0.37189515745012369</v>
      </c>
      <c r="G44">
        <f t="shared" si="2"/>
        <v>9.5579301305217171E-7</v>
      </c>
    </row>
    <row r="45" spans="1:7" x14ac:dyDescent="0.25">
      <c r="A45">
        <v>1290</v>
      </c>
      <c r="B45">
        <f>Data!A45</f>
        <v>1290</v>
      </c>
      <c r="C45">
        <f>Data!C45</f>
        <v>0.37138422929599796</v>
      </c>
      <c r="F45">
        <f t="shared" si="0"/>
        <v>0.37106966379016404</v>
      </c>
      <c r="G45">
        <f t="shared" si="2"/>
        <v>9.8951457460549443E-8</v>
      </c>
    </row>
    <row r="46" spans="1:7" x14ac:dyDescent="0.25">
      <c r="A46">
        <v>1320</v>
      </c>
      <c r="B46">
        <f>Data!A46</f>
        <v>1320</v>
      </c>
      <c r="C46">
        <f>Data!C46</f>
        <v>0.37080702681283856</v>
      </c>
      <c r="F46">
        <f t="shared" si="0"/>
        <v>0.37023486825810714</v>
      </c>
      <c r="G46">
        <f t="shared" si="2"/>
        <v>3.2736541175234359E-7</v>
      </c>
    </row>
    <row r="47" spans="1:7" x14ac:dyDescent="0.25">
      <c r="A47">
        <v>1351</v>
      </c>
      <c r="B47">
        <f>Data!A47</f>
        <v>1351</v>
      </c>
      <c r="C47">
        <f>Data!C47</f>
        <v>0.37001717078325191</v>
      </c>
      <c r="F47">
        <f t="shared" si="0"/>
        <v>0.36939225257029179</v>
      </c>
      <c r="G47">
        <f t="shared" si="2"/>
        <v>3.9052277288927467E-7</v>
      </c>
    </row>
    <row r="48" spans="1:7" x14ac:dyDescent="0.25">
      <c r="A48">
        <v>1381</v>
      </c>
      <c r="B48">
        <f>Data!A48</f>
        <v>1381</v>
      </c>
      <c r="C48">
        <f>Data!C48</f>
        <v>0.36953110553427554</v>
      </c>
      <c r="F48">
        <f t="shared" si="0"/>
        <v>0.36859573239624771</v>
      </c>
      <c r="G48">
        <f t="shared" si="2"/>
        <v>8.7492290734402716E-7</v>
      </c>
    </row>
    <row r="49" spans="1:26" x14ac:dyDescent="0.25">
      <c r="A49">
        <v>1411</v>
      </c>
      <c r="B49">
        <f>Data!A49</f>
        <v>1411</v>
      </c>
      <c r="C49">
        <f>Data!C49</f>
        <v>0.36776911900673626</v>
      </c>
      <c r="F49">
        <f t="shared" si="0"/>
        <v>0.36781738730918578</v>
      </c>
      <c r="G49">
        <f t="shared" si="2"/>
        <v>2.3298290213590956E-9</v>
      </c>
    </row>
    <row r="50" spans="1:26" x14ac:dyDescent="0.25">
      <c r="A50">
        <v>1440</v>
      </c>
      <c r="B50">
        <f>Data!A50</f>
        <v>1440</v>
      </c>
      <c r="C50">
        <f>Data!C50</f>
        <v>0.36691850482102761</v>
      </c>
      <c r="F50">
        <f t="shared" si="0"/>
        <v>0.36708187357843342</v>
      </c>
      <c r="G50">
        <f t="shared" si="2"/>
        <v>2.6689350896315724E-8</v>
      </c>
    </row>
    <row r="51" spans="1:26" x14ac:dyDescent="0.25">
      <c r="A51">
        <v>1470</v>
      </c>
      <c r="B51">
        <f>Data!A51</f>
        <v>1470</v>
      </c>
      <c r="C51">
        <f>Data!C51</f>
        <v>0.36673623035266156</v>
      </c>
      <c r="F51">
        <f t="shared" si="0"/>
        <v>0.36633807189226592</v>
      </c>
      <c r="G51">
        <f t="shared" si="2"/>
        <v>1.5853015958463267E-7</v>
      </c>
    </row>
    <row r="52" spans="1:26" x14ac:dyDescent="0.25">
      <c r="A52">
        <v>1501</v>
      </c>
      <c r="B52">
        <f>Data!A52</f>
        <v>1501</v>
      </c>
      <c r="C52">
        <f>Data!C52</f>
        <v>0.36567296262052579</v>
      </c>
      <c r="F52">
        <f t="shared" si="0"/>
        <v>0.36558730245793025</v>
      </c>
      <c r="G52">
        <f t="shared" si="2"/>
        <v>7.3376634558935878E-9</v>
      </c>
    </row>
    <row r="53" spans="1:26" x14ac:dyDescent="0.25">
      <c r="A53">
        <v>1531</v>
      </c>
      <c r="B53">
        <f>Data!A53</f>
        <v>1531</v>
      </c>
      <c r="C53">
        <f>Data!C53</f>
        <v>0.3649438647470612</v>
      </c>
      <c r="F53">
        <f t="shared" si="0"/>
        <v>0.36487760406380898</v>
      </c>
      <c r="G53">
        <f t="shared" si="2"/>
        <v>4.3904781450506617E-9</v>
      </c>
    </row>
    <row r="54" spans="1:26" x14ac:dyDescent="0.25">
      <c r="A54">
        <v>1561</v>
      </c>
      <c r="B54">
        <f>Data!A54</f>
        <v>1561</v>
      </c>
      <c r="C54">
        <f>Data!C54</f>
        <v>0.36451855765420688</v>
      </c>
      <c r="F54">
        <f t="shared" si="0"/>
        <v>0.36418409964752352</v>
      </c>
      <c r="G54">
        <f t="shared" si="2"/>
        <v>1.1186215823460515E-7</v>
      </c>
    </row>
    <row r="55" spans="1:26" x14ac:dyDescent="0.25">
      <c r="A55">
        <v>1590</v>
      </c>
      <c r="B55">
        <f>Data!A55</f>
        <v>1590</v>
      </c>
      <c r="C55">
        <f>Data!C55</f>
        <v>0.36357680623431521</v>
      </c>
      <c r="F55">
        <f t="shared" si="0"/>
        <v>0.36352875791158368</v>
      </c>
      <c r="G55">
        <f t="shared" si="2"/>
        <v>2.3086413173133514E-9</v>
      </c>
    </row>
    <row r="56" spans="1:26" x14ac:dyDescent="0.25">
      <c r="A56">
        <v>1620</v>
      </c>
      <c r="B56">
        <f>Data!A56</f>
        <v>1620</v>
      </c>
      <c r="C56">
        <f>Data!C56</f>
        <v>0.36245278034605738</v>
      </c>
      <c r="F56">
        <f t="shared" si="0"/>
        <v>0.36286603161861647</v>
      </c>
      <c r="G56">
        <f t="shared" si="2"/>
        <v>1.707766142717071E-7</v>
      </c>
    </row>
    <row r="57" spans="1:26" x14ac:dyDescent="0.25">
      <c r="A57">
        <v>1651</v>
      </c>
      <c r="B57">
        <f>Data!A57</f>
        <v>1651</v>
      </c>
      <c r="C57">
        <f>Data!C57</f>
        <v>0.36160216616034874</v>
      </c>
      <c r="F57">
        <f t="shared" si="0"/>
        <v>0.36219709707148739</v>
      </c>
      <c r="G57">
        <f t="shared" si="2"/>
        <v>3.5394278902827381E-7</v>
      </c>
    </row>
    <row r="58" spans="1:26" x14ac:dyDescent="0.25">
      <c r="A58">
        <v>1681</v>
      </c>
      <c r="B58">
        <f>Data!A58</f>
        <v>1681</v>
      </c>
      <c r="C58">
        <f>Data!C58</f>
        <v>0.36075155197464015</v>
      </c>
      <c r="F58">
        <f t="shared" si="0"/>
        <v>0.36156475676545202</v>
      </c>
      <c r="G58">
        <f t="shared" si="2"/>
        <v>6.6130203179938087E-7</v>
      </c>
    </row>
    <row r="59" spans="1:26" x14ac:dyDescent="0.25">
      <c r="A59">
        <v>1711</v>
      </c>
      <c r="B59">
        <f>Data!A59</f>
        <v>1711</v>
      </c>
      <c r="C59">
        <f>Data!C59</f>
        <v>0.36032624488178577</v>
      </c>
      <c r="F59">
        <f t="shared" si="0"/>
        <v>0.36094684527169163</v>
      </c>
      <c r="G59">
        <f t="shared" si="2"/>
        <v>3.8514484395130113E-7</v>
      </c>
    </row>
    <row r="60" spans="1:26" ht="15.75" thickBot="1" x14ac:dyDescent="0.3">
      <c r="A60">
        <v>1740</v>
      </c>
      <c r="B60">
        <f>Data!A60</f>
        <v>1740</v>
      </c>
      <c r="C60">
        <f>Data!C60</f>
        <v>0.36017434949148069</v>
      </c>
      <c r="F60">
        <f t="shared" si="0"/>
        <v>0.36036293667432895</v>
      </c>
      <c r="G60">
        <f t="shared" si="2"/>
        <v>3.5565125534640928E-8</v>
      </c>
    </row>
    <row r="61" spans="1:26" ht="15.75" thickBot="1" x14ac:dyDescent="0.3">
      <c r="A61">
        <v>1771</v>
      </c>
      <c r="B61">
        <f>Data!A61</f>
        <v>1771</v>
      </c>
      <c r="C61">
        <f>Data!C61</f>
        <v>0.35862501651036854</v>
      </c>
      <c r="F61">
        <f t="shared" si="0"/>
        <v>0.35975299928054155</v>
      </c>
      <c r="G61">
        <f t="shared" si="2"/>
        <v>1.2723451298071737E-6</v>
      </c>
      <c r="V61" s="9" t="s">
        <v>17</v>
      </c>
      <c r="W61" s="2"/>
      <c r="X61" s="2"/>
      <c r="Y61" s="2"/>
      <c r="Z61" s="3"/>
    </row>
    <row r="62" spans="1:26" x14ac:dyDescent="0.25">
      <c r="A62">
        <f>B62-$B$62</f>
        <v>0</v>
      </c>
      <c r="B62">
        <f>Data!A62</f>
        <v>1807</v>
      </c>
      <c r="D62">
        <f>Data!C62</f>
        <v>0.36664509311847843</v>
      </c>
      <c r="E62">
        <f t="shared" ref="E62:E70" si="3">$P$81-($Q$81*EXP(-$R$81*A62))</f>
        <v>0.41066681987113834</v>
      </c>
      <c r="M62" t="s">
        <v>19</v>
      </c>
      <c r="V62" s="4" t="s">
        <v>9</v>
      </c>
      <c r="W62" t="s">
        <v>4</v>
      </c>
      <c r="X62" t="s">
        <v>5</v>
      </c>
      <c r="Y62" t="s">
        <v>6</v>
      </c>
      <c r="Z62" s="5" t="s">
        <v>18</v>
      </c>
    </row>
    <row r="63" spans="1:26" x14ac:dyDescent="0.25">
      <c r="A63">
        <f t="shared" ref="A63:A121" si="4">B63-$B$62</f>
        <v>30</v>
      </c>
      <c r="B63">
        <f>Data!A63</f>
        <v>1837</v>
      </c>
      <c r="D63">
        <f>Data!C63</f>
        <v>0.39398626337339854</v>
      </c>
      <c r="E63">
        <f t="shared" si="3"/>
        <v>0.41300533119216326</v>
      </c>
      <c r="V63" s="4">
        <v>1</v>
      </c>
      <c r="W63">
        <f>P81</f>
        <v>0.45110745793261825</v>
      </c>
      <c r="X63">
        <f>Q81</f>
        <v>4.0440638061479899E-2</v>
      </c>
      <c r="Y63">
        <f>R81</f>
        <v>1.9855023824265901E-3</v>
      </c>
      <c r="Z63" s="5">
        <f>W63-X63</f>
        <v>0.41066681987113834</v>
      </c>
    </row>
    <row r="64" spans="1:26" x14ac:dyDescent="0.25">
      <c r="A64">
        <f t="shared" si="4"/>
        <v>61</v>
      </c>
      <c r="B64">
        <f>Data!A64</f>
        <v>1868</v>
      </c>
      <c r="D64">
        <f>Data!C64</f>
        <v>0.40525690133403786</v>
      </c>
      <c r="E64">
        <f t="shared" si="3"/>
        <v>0.41527982280074571</v>
      </c>
      <c r="V64" s="4">
        <v>2</v>
      </c>
      <c r="W64">
        <f>P201</f>
        <v>0.4471449014928538</v>
      </c>
      <c r="X64">
        <f t="shared" ref="X64:Y64" si="5">Q201</f>
        <v>6.419228561669521E-2</v>
      </c>
      <c r="Y64">
        <f t="shared" si="5"/>
        <v>2.6180983389292706E-3</v>
      </c>
      <c r="Z64" s="5">
        <f>W64-X64</f>
        <v>0.38295261587615859</v>
      </c>
    </row>
    <row r="65" spans="1:26" x14ac:dyDescent="0.25">
      <c r="A65">
        <f t="shared" si="4"/>
        <v>91</v>
      </c>
      <c r="B65">
        <f>Data!A65</f>
        <v>1898</v>
      </c>
      <c r="D65">
        <f>Data!C65</f>
        <v>0.41279091269317136</v>
      </c>
      <c r="E65">
        <f t="shared" si="3"/>
        <v>0.41735158364274982</v>
      </c>
      <c r="V65" s="4">
        <v>3</v>
      </c>
      <c r="W65">
        <f>P321</f>
        <v>0.44570186889702834</v>
      </c>
      <c r="X65">
        <f t="shared" ref="X65:Y65" si="6">Q321</f>
        <v>6.1569967972591642E-2</v>
      </c>
      <c r="Y65">
        <f t="shared" si="6"/>
        <v>2.4738923358009098E-3</v>
      </c>
      <c r="Z65" s="5">
        <f>W65-X65</f>
        <v>0.38413190092443672</v>
      </c>
    </row>
    <row r="66" spans="1:26" x14ac:dyDescent="0.25">
      <c r="A66">
        <f t="shared" si="4"/>
        <v>121</v>
      </c>
      <c r="B66">
        <f>Data!A66</f>
        <v>1928</v>
      </c>
      <c r="D66">
        <f>Data!C66</f>
        <v>0.41604147404570074</v>
      </c>
      <c r="E66">
        <f t="shared" si="3"/>
        <v>0.41930354330416625</v>
      </c>
      <c r="V66" s="4">
        <v>4</v>
      </c>
      <c r="W66">
        <f>P440</f>
        <v>0.44541037975977449</v>
      </c>
      <c r="X66">
        <f>Q440</f>
        <v>6.1219905216764105E-2</v>
      </c>
      <c r="Y66">
        <f t="shared" ref="Y66" si="7">R440</f>
        <v>2.4354151450480476E-3</v>
      </c>
      <c r="Z66" s="5">
        <f t="shared" ref="Z66:Z68" si="8">W66-X66</f>
        <v>0.38419047454301036</v>
      </c>
    </row>
    <row r="67" spans="1:26" x14ac:dyDescent="0.25">
      <c r="A67">
        <f t="shared" si="4"/>
        <v>150</v>
      </c>
      <c r="B67">
        <f>Data!A67</f>
        <v>1957</v>
      </c>
      <c r="D67">
        <f>Data!C67</f>
        <v>0.41971734249108444</v>
      </c>
      <c r="E67">
        <f t="shared" si="3"/>
        <v>0.4210830750397998</v>
      </c>
      <c r="G67">
        <f t="shared" ref="G67:G83" si="9">100*POWER((D67-E67),2)</f>
        <v>1.8652253946205513E-4</v>
      </c>
      <c r="V67" s="4">
        <v>5</v>
      </c>
      <c r="W67">
        <f>P560</f>
        <v>0.44654799592647104</v>
      </c>
      <c r="X67">
        <f t="shared" ref="X67:Y67" si="10">Q560</f>
        <v>6.1516569530518657E-2</v>
      </c>
      <c r="Y67">
        <f t="shared" si="10"/>
        <v>2.4481871929741845E-3</v>
      </c>
      <c r="Z67" s="5">
        <f t="shared" si="8"/>
        <v>0.38503142639595239</v>
      </c>
    </row>
    <row r="68" spans="1:26" ht="15.75" thickBot="1" x14ac:dyDescent="0.3">
      <c r="A68">
        <f t="shared" si="4"/>
        <v>180</v>
      </c>
      <c r="B68">
        <f>Data!A68</f>
        <v>1987</v>
      </c>
      <c r="D68">
        <f>Data!C68</f>
        <v>0.42205653150178324</v>
      </c>
      <c r="E68">
        <f t="shared" si="3"/>
        <v>0.42281925831155981</v>
      </c>
      <c r="G68">
        <f t="shared" si="9"/>
        <v>5.8175218635194467E-5</v>
      </c>
      <c r="V68" s="6">
        <v>6</v>
      </c>
      <c r="W68" s="7">
        <f>P681</f>
        <v>0</v>
      </c>
      <c r="X68" s="7">
        <f t="shared" ref="X68:Y68" si="11">Q681</f>
        <v>0</v>
      </c>
      <c r="Y68" s="7">
        <f t="shared" si="11"/>
        <v>0</v>
      </c>
      <c r="Z68" s="8">
        <f t="shared" si="8"/>
        <v>0</v>
      </c>
    </row>
    <row r="69" spans="1:26" x14ac:dyDescent="0.25">
      <c r="A69">
        <f t="shared" si="4"/>
        <v>211</v>
      </c>
      <c r="B69">
        <f>Data!A69</f>
        <v>2018</v>
      </c>
      <c r="D69">
        <f>Data!C69</f>
        <v>0.42418306696605473</v>
      </c>
      <c r="E69">
        <f t="shared" si="3"/>
        <v>0.42450791136492572</v>
      </c>
      <c r="G69">
        <f t="shared" si="9"/>
        <v>1.0552388347785004E-5</v>
      </c>
    </row>
    <row r="70" spans="1:26" x14ac:dyDescent="0.25">
      <c r="A70">
        <f t="shared" si="4"/>
        <v>241</v>
      </c>
      <c r="B70">
        <f>Data!A70</f>
        <v>2048</v>
      </c>
      <c r="D70">
        <f>Data!C70</f>
        <v>0.42600581164971607</v>
      </c>
      <c r="E70">
        <f t="shared" si="3"/>
        <v>0.42604605081485508</v>
      </c>
      <c r="G70">
        <f t="shared" si="9"/>
        <v>1.6191904110846019E-7</v>
      </c>
    </row>
    <row r="71" spans="1:26" x14ac:dyDescent="0.25">
      <c r="A71">
        <f t="shared" si="4"/>
        <v>271</v>
      </c>
      <c r="B71">
        <f>Data!A71</f>
        <v>2078</v>
      </c>
      <c r="D71">
        <f>Data!C71</f>
        <v>0.42807158895786562</v>
      </c>
      <c r="E71">
        <f t="shared" ref="E71:E73" si="12">$P$81-($Q$81*EXP(-$R$81*A71))</f>
        <v>0.4274952461558536</v>
      </c>
      <c r="G71">
        <f t="shared" si="9"/>
        <v>3.3217102543106633E-5</v>
      </c>
      <c r="V71" t="s">
        <v>24</v>
      </c>
      <c r="W71">
        <f>AVERAGE(W63:W67)</f>
        <v>0.44718252080174919</v>
      </c>
      <c r="X71">
        <f>AVERAGE(X63:X67)</f>
        <v>5.7787873279609901E-2</v>
      </c>
      <c r="Y71">
        <f>AVERAGE(Y63:Y67)</f>
        <v>2.3922190790358006E-3</v>
      </c>
    </row>
    <row r="72" spans="1:26" x14ac:dyDescent="0.25">
      <c r="A72">
        <f t="shared" si="4"/>
        <v>300</v>
      </c>
      <c r="B72">
        <f>Data!A72</f>
        <v>2107</v>
      </c>
      <c r="D72">
        <f>Data!C72</f>
        <v>0.42925637300224551</v>
      </c>
      <c r="E72">
        <f t="shared" si="12"/>
        <v>0.42881642566146272</v>
      </c>
      <c r="G72">
        <f t="shared" si="9"/>
        <v>1.9355366266184571E-5</v>
      </c>
      <c r="V72" t="s">
        <v>15</v>
      </c>
      <c r="W72">
        <f>_xlfn.STDEV.P(W63:W67)</f>
        <v>2.0563065163845501E-3</v>
      </c>
      <c r="X72">
        <f>_xlfn.STDEV.P(X63:X67)</f>
        <v>8.7399007581597295E-3</v>
      </c>
      <c r="Y72">
        <f>_xlfn.STDEV.P(Y63:Y67)</f>
        <v>2.1359249149635582E-4</v>
      </c>
      <c r="Z72">
        <f>Y72/Y71</f>
        <v>8.9286342278670258E-2</v>
      </c>
    </row>
    <row r="73" spans="1:26" ht="15.75" thickBot="1" x14ac:dyDescent="0.3">
      <c r="A73">
        <f t="shared" si="4"/>
        <v>331</v>
      </c>
      <c r="B73">
        <f>Data!A73</f>
        <v>2138</v>
      </c>
      <c r="D73">
        <f>Data!C73</f>
        <v>0.43144366662263911</v>
      </c>
      <c r="E73">
        <f t="shared" si="12"/>
        <v>0.43014708014678188</v>
      </c>
      <c r="G73">
        <f t="shared" si="9"/>
        <v>1.6811364893758738E-4</v>
      </c>
    </row>
    <row r="74" spans="1:26" ht="15.75" thickBot="1" x14ac:dyDescent="0.3">
      <c r="A74">
        <f t="shared" si="4"/>
        <v>361</v>
      </c>
      <c r="B74">
        <f>Data!A74</f>
        <v>2168</v>
      </c>
      <c r="D74">
        <f>Data!C74</f>
        <v>0.43180821555937127</v>
      </c>
      <c r="E74">
        <f t="shared" ref="E74:E76" si="13">$P$81-($Q$81*EXP(-$R$81*A74))</f>
        <v>0.43135913027988365</v>
      </c>
      <c r="G74">
        <f t="shared" si="9"/>
        <v>2.0167758825246967E-5</v>
      </c>
      <c r="X74" t="s">
        <v>25</v>
      </c>
      <c r="Y74" s="12">
        <f>0.001/Y71</f>
        <v>0.41802191478343048</v>
      </c>
    </row>
    <row r="75" spans="1:26" x14ac:dyDescent="0.25">
      <c r="A75">
        <f t="shared" si="4"/>
        <v>391</v>
      </c>
      <c r="B75">
        <f>Data!A75</f>
        <v>2198</v>
      </c>
      <c r="D75">
        <f>Data!C75</f>
        <v>0.43256769251089688</v>
      </c>
      <c r="E75">
        <f t="shared" si="13"/>
        <v>0.43250109267219361</v>
      </c>
      <c r="G75">
        <f t="shared" si="9"/>
        <v>4.4355385153021162E-7</v>
      </c>
      <c r="Y75">
        <f>Y74*Z72</f>
        <v>3.7323647763338505E-2</v>
      </c>
    </row>
    <row r="76" spans="1:26" x14ac:dyDescent="0.25">
      <c r="A76">
        <f t="shared" si="4"/>
        <v>421</v>
      </c>
      <c r="B76">
        <f>Data!A76</f>
        <v>2228</v>
      </c>
      <c r="D76">
        <f>Data!C76</f>
        <v>0.43405626733588698</v>
      </c>
      <c r="E76">
        <f t="shared" si="13"/>
        <v>0.43357702020178596</v>
      </c>
      <c r="G76">
        <f t="shared" si="9"/>
        <v>2.2967781554404492E-5</v>
      </c>
    </row>
    <row r="77" spans="1:26" x14ac:dyDescent="0.25">
      <c r="A77">
        <f t="shared" si="4"/>
        <v>450</v>
      </c>
      <c r="B77">
        <f>Data!A77</f>
        <v>2257</v>
      </c>
      <c r="D77">
        <f>Data!C77</f>
        <v>0.43472460705322946</v>
      </c>
      <c r="E77">
        <f>$P$81-($Q$81*EXP(-$R$81*A77))</f>
        <v>0.43455790480816259</v>
      </c>
      <c r="G77">
        <f t="shared" si="9"/>
        <v>2.7789638510336203E-6</v>
      </c>
    </row>
    <row r="78" spans="1:26" x14ac:dyDescent="0.25">
      <c r="A78">
        <f t="shared" si="4"/>
        <v>481</v>
      </c>
      <c r="B78">
        <f>Data!A78</f>
        <v>2288</v>
      </c>
      <c r="D78">
        <f>Data!C78</f>
        <v>0.43606128648791442</v>
      </c>
      <c r="E78">
        <f t="shared" ref="E78:E120" si="14">$P$81-($Q$81*EXP(-$R$81*A78))</f>
        <v>0.4355458239330916</v>
      </c>
      <c r="G78">
        <f t="shared" si="9"/>
        <v>2.6570164542446964E-5</v>
      </c>
    </row>
    <row r="79" spans="1:26" x14ac:dyDescent="0.25">
      <c r="A79">
        <f t="shared" si="4"/>
        <v>511</v>
      </c>
      <c r="B79">
        <f>Data!A79</f>
        <v>2318</v>
      </c>
      <c r="D79">
        <f>Data!C79</f>
        <v>0.43715493329811128</v>
      </c>
      <c r="E79">
        <f t="shared" si="14"/>
        <v>0.43644568751155977</v>
      </c>
      <c r="G79">
        <f t="shared" si="9"/>
        <v>5.0302958574107806E-5</v>
      </c>
      <c r="P79" t="s">
        <v>7</v>
      </c>
    </row>
    <row r="80" spans="1:26" x14ac:dyDescent="0.25">
      <c r="A80">
        <f t="shared" si="4"/>
        <v>541</v>
      </c>
      <c r="B80">
        <f>Data!A80</f>
        <v>2348</v>
      </c>
      <c r="D80">
        <f>Data!C80</f>
        <v>0.43754986131290458</v>
      </c>
      <c r="E80">
        <f t="shared" si="14"/>
        <v>0.43729351577934794</v>
      </c>
      <c r="G80">
        <f t="shared" si="9"/>
        <v>6.571303257443561E-6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4"/>
        <v>571</v>
      </c>
      <c r="B81">
        <f>Data!A81</f>
        <v>2378</v>
      </c>
      <c r="D81">
        <f>Data!C81</f>
        <v>0.43827895918636917</v>
      </c>
      <c r="E81">
        <f t="shared" si="14"/>
        <v>0.43809231771873119</v>
      </c>
      <c r="G81">
        <f t="shared" si="9"/>
        <v>3.4835037442055882E-6</v>
      </c>
      <c r="P81">
        <v>0.45110745793261825</v>
      </c>
      <c r="Q81">
        <v>4.0440638061479899E-2</v>
      </c>
      <c r="R81">
        <v>1.9855023824265901E-3</v>
      </c>
    </row>
    <row r="82" spans="1:18" x14ac:dyDescent="0.25">
      <c r="A82">
        <f t="shared" si="4"/>
        <v>600</v>
      </c>
      <c r="B82">
        <f>Data!A82</f>
        <v>2407</v>
      </c>
      <c r="D82">
        <f>Data!C82</f>
        <v>0.43909919429401667</v>
      </c>
      <c r="E82">
        <f t="shared" si="14"/>
        <v>0.43882055684667842</v>
      </c>
      <c r="G82">
        <f t="shared" si="9"/>
        <v>7.7638827059174948E-6</v>
      </c>
      <c r="R82">
        <f>1/R81</f>
        <v>503.65086884350438</v>
      </c>
    </row>
    <row r="83" spans="1:18" x14ac:dyDescent="0.25">
      <c r="A83">
        <f t="shared" si="4"/>
        <v>630</v>
      </c>
      <c r="B83">
        <f>Data!A83</f>
        <v>2437</v>
      </c>
      <c r="D83">
        <f>Data!C83</f>
        <v>0.44007132479196942</v>
      </c>
      <c r="E83">
        <f t="shared" si="14"/>
        <v>0.43953105644972873</v>
      </c>
      <c r="G83">
        <f t="shared" si="9"/>
        <v>2.9188988162750403E-5</v>
      </c>
      <c r="P83">
        <f>SUM(G62:G121)</f>
        <v>2.0377212886621707E-3</v>
      </c>
    </row>
    <row r="84" spans="1:18" x14ac:dyDescent="0.25">
      <c r="A84">
        <f t="shared" si="4"/>
        <v>661</v>
      </c>
      <c r="B84">
        <f>Data!A84</f>
        <v>2468</v>
      </c>
      <c r="D84">
        <f>Data!C84</f>
        <v>0.44040549465064066</v>
      </c>
      <c r="E84">
        <f t="shared" si="14"/>
        <v>0.44022210522529376</v>
      </c>
      <c r="G84">
        <f t="shared" ref="G84:G121" si="15">100*POWER((D84-E84),2)</f>
        <v>3.3631681329067164E-6</v>
      </c>
    </row>
    <row r="85" spans="1:18" x14ac:dyDescent="0.25">
      <c r="A85">
        <f t="shared" si="4"/>
        <v>691</v>
      </c>
      <c r="B85">
        <f>Data!A85</f>
        <v>2498</v>
      </c>
      <c r="D85">
        <f>Data!C85</f>
        <v>0.44073966450931196</v>
      </c>
      <c r="E85">
        <f t="shared" si="14"/>
        <v>0.44085155920425245</v>
      </c>
      <c r="G85">
        <f t="shared" si="15"/>
        <v>1.2520422755826506E-6</v>
      </c>
    </row>
    <row r="86" spans="1:18" x14ac:dyDescent="0.25">
      <c r="A86">
        <f t="shared" si="4"/>
        <v>721</v>
      </c>
      <c r="B86">
        <f>Data!A86</f>
        <v>2528</v>
      </c>
      <c r="D86">
        <f>Data!C86</f>
        <v>0.4408004226654339</v>
      </c>
      <c r="E86">
        <f t="shared" si="14"/>
        <v>0.44144461451774941</v>
      </c>
      <c r="G86">
        <f t="shared" si="15"/>
        <v>4.1498314258969055E-5</v>
      </c>
    </row>
    <row r="87" spans="1:18" x14ac:dyDescent="0.25">
      <c r="A87">
        <f t="shared" si="4"/>
        <v>750</v>
      </c>
      <c r="B87">
        <f>Data!A87</f>
        <v>2557</v>
      </c>
      <c r="D87">
        <f>Data!C87</f>
        <v>0.44174217408532562</v>
      </c>
      <c r="E87">
        <f t="shared" si="14"/>
        <v>0.44198528181339841</v>
      </c>
      <c r="G87">
        <f t="shared" si="15"/>
        <v>5.9101367448713079E-6</v>
      </c>
    </row>
    <row r="88" spans="1:18" x14ac:dyDescent="0.25">
      <c r="A88">
        <f t="shared" si="4"/>
        <v>781</v>
      </c>
      <c r="B88">
        <f>Data!A88</f>
        <v>2588</v>
      </c>
      <c r="D88">
        <f>Data!C88</f>
        <v>0.44228899749042405</v>
      </c>
      <c r="E88">
        <f t="shared" si="14"/>
        <v>0.44252982656221285</v>
      </c>
      <c r="G88">
        <f t="shared" si="15"/>
        <v>5.7998641818652625E-6</v>
      </c>
    </row>
    <row r="89" spans="1:18" x14ac:dyDescent="0.25">
      <c r="A89">
        <f t="shared" si="4"/>
        <v>811</v>
      </c>
      <c r="B89">
        <f>Data!A89</f>
        <v>2618</v>
      </c>
      <c r="D89">
        <f>Data!C89</f>
        <v>0.44326112798837675</v>
      </c>
      <c r="E89">
        <f t="shared" si="14"/>
        <v>0.44302583476160817</v>
      </c>
      <c r="G89">
        <f t="shared" si="15"/>
        <v>5.5362902563167438E-6</v>
      </c>
    </row>
    <row r="90" spans="1:18" x14ac:dyDescent="0.25">
      <c r="A90">
        <f t="shared" si="4"/>
        <v>841</v>
      </c>
      <c r="B90">
        <f>Data!A90</f>
        <v>2648</v>
      </c>
      <c r="D90">
        <f>Data!C90</f>
        <v>0.44295733720776659</v>
      </c>
      <c r="E90">
        <f t="shared" si="14"/>
        <v>0.44349316090144136</v>
      </c>
      <c r="G90">
        <f t="shared" si="15"/>
        <v>2.8710703070327923E-5</v>
      </c>
    </row>
    <row r="91" spans="1:18" x14ac:dyDescent="0.25">
      <c r="A91">
        <f t="shared" si="4"/>
        <v>871</v>
      </c>
      <c r="B91">
        <f>Data!A91</f>
        <v>2678</v>
      </c>
      <c r="D91">
        <f>Data!C91</f>
        <v>0.44356491876898696</v>
      </c>
      <c r="E91">
        <f t="shared" si="14"/>
        <v>0.44393346354409463</v>
      </c>
      <c r="G91">
        <f t="shared" si="15"/>
        <v>1.3582525125916373E-5</v>
      </c>
    </row>
    <row r="92" spans="1:18" x14ac:dyDescent="0.25">
      <c r="A92">
        <f t="shared" si="4"/>
        <v>900</v>
      </c>
      <c r="B92">
        <f>Data!A92</f>
        <v>2707</v>
      </c>
      <c r="D92">
        <f>Data!C92</f>
        <v>0.44459780742306171</v>
      </c>
      <c r="E92">
        <f t="shared" si="14"/>
        <v>0.44433487169886982</v>
      </c>
      <c r="G92">
        <f t="shared" si="15"/>
        <v>6.9135195056315129E-6</v>
      </c>
    </row>
    <row r="93" spans="1:18" x14ac:dyDescent="0.25">
      <c r="A93">
        <f t="shared" si="4"/>
        <v>931</v>
      </c>
      <c r="B93">
        <f>Data!A93</f>
        <v>2738</v>
      </c>
      <c r="D93">
        <f>Data!C93</f>
        <v>0.44471932373530582</v>
      </c>
      <c r="E93">
        <f t="shared" si="14"/>
        <v>0.44473915859503166</v>
      </c>
      <c r="G93">
        <f t="shared" si="15"/>
        <v>3.9342166034384584E-8</v>
      </c>
    </row>
    <row r="94" spans="1:18" x14ac:dyDescent="0.25">
      <c r="A94">
        <f t="shared" si="4"/>
        <v>961</v>
      </c>
      <c r="B94">
        <f>Data!A94</f>
        <v>2768</v>
      </c>
      <c r="D94">
        <f>Data!C94</f>
        <v>0.44496235635979403</v>
      </c>
      <c r="E94">
        <f t="shared" si="14"/>
        <v>0.44510741045282831</v>
      </c>
      <c r="G94">
        <f t="shared" si="15"/>
        <v>2.1040689905997644E-6</v>
      </c>
    </row>
    <row r="95" spans="1:18" x14ac:dyDescent="0.25">
      <c r="A95">
        <f t="shared" si="4"/>
        <v>991</v>
      </c>
      <c r="B95">
        <f>Data!A95</f>
        <v>2798</v>
      </c>
      <c r="D95">
        <f>Data!C95</f>
        <v>0.44553955884295343</v>
      </c>
      <c r="E95">
        <f t="shared" si="14"/>
        <v>0.44545436786079118</v>
      </c>
      <c r="G95">
        <f t="shared" si="15"/>
        <v>7.2575034417693393E-7</v>
      </c>
    </row>
    <row r="96" spans="1:18" x14ac:dyDescent="0.25">
      <c r="A96">
        <f t="shared" si="4"/>
        <v>1021</v>
      </c>
      <c r="B96">
        <f>Data!A96</f>
        <v>2828</v>
      </c>
      <c r="D96">
        <f>Data!C96</f>
        <v>0.44553955884295343</v>
      </c>
      <c r="E96">
        <f t="shared" si="14"/>
        <v>0.44578126218702913</v>
      </c>
      <c r="G96">
        <f t="shared" si="15"/>
        <v>5.8420506537373506E-6</v>
      </c>
    </row>
    <row r="97" spans="1:7" x14ac:dyDescent="0.25">
      <c r="A97">
        <f t="shared" si="4"/>
        <v>1050</v>
      </c>
      <c r="B97">
        <f>Data!A97</f>
        <v>2857</v>
      </c>
      <c r="D97">
        <f>Data!C97</f>
        <v>0.44481046096948884</v>
      </c>
      <c r="E97">
        <f t="shared" si="14"/>
        <v>0.44607928004018338</v>
      </c>
      <c r="G97">
        <f t="shared" si="15"/>
        <v>1.609901834158151E-4</v>
      </c>
    </row>
    <row r="98" spans="1:7" x14ac:dyDescent="0.25">
      <c r="A98">
        <f t="shared" si="4"/>
        <v>1081</v>
      </c>
      <c r="B98">
        <f>Data!A98</f>
        <v>2888</v>
      </c>
      <c r="D98">
        <f>Data!C98</f>
        <v>0.44642055210672305</v>
      </c>
      <c r="E98">
        <f t="shared" si="14"/>
        <v>0.44637943516015099</v>
      </c>
      <c r="G98">
        <f t="shared" si="15"/>
        <v>1.6906032954088695E-7</v>
      </c>
    </row>
    <row r="99" spans="1:7" x14ac:dyDescent="0.25">
      <c r="A99">
        <f t="shared" si="4"/>
        <v>1111</v>
      </c>
      <c r="B99">
        <f>Data!A99</f>
        <v>2918</v>
      </c>
      <c r="D99">
        <f>Data!C99</f>
        <v>0.44639017302866202</v>
      </c>
      <c r="E99">
        <f t="shared" si="14"/>
        <v>0.44665283675096346</v>
      </c>
      <c r="G99">
        <f t="shared" si="15"/>
        <v>6.8992231013246514E-6</v>
      </c>
    </row>
    <row r="100" spans="1:7" x14ac:dyDescent="0.25">
      <c r="A100">
        <f t="shared" si="4"/>
        <v>1141</v>
      </c>
      <c r="B100">
        <f>Data!A100</f>
        <v>2948</v>
      </c>
      <c r="D100">
        <f>Data!C100</f>
        <v>0.44657244749702818</v>
      </c>
      <c r="E100">
        <f t="shared" si="14"/>
        <v>0.44691042868233555</v>
      </c>
      <c r="G100">
        <f t="shared" si="15"/>
        <v>1.1423128162177327E-5</v>
      </c>
    </row>
    <row r="101" spans="1:7" x14ac:dyDescent="0.25">
      <c r="A101">
        <f t="shared" si="4"/>
        <v>1170</v>
      </c>
      <c r="B101">
        <f>Data!A101</f>
        <v>2977</v>
      </c>
      <c r="D101">
        <f>Data!C101</f>
        <v>0.44587372870162467</v>
      </c>
      <c r="E101">
        <f t="shared" si="14"/>
        <v>0.44714526602338345</v>
      </c>
      <c r="G101">
        <f t="shared" si="15"/>
        <v>1.61680716062548E-4</v>
      </c>
    </row>
    <row r="102" spans="1:7" x14ac:dyDescent="0.25">
      <c r="A102">
        <f t="shared" si="4"/>
        <v>1200</v>
      </c>
      <c r="B102">
        <f>Data!A102</f>
        <v>3007</v>
      </c>
      <c r="D102">
        <f>Data!C102</f>
        <v>0.4468154801215164</v>
      </c>
      <c r="E102">
        <f t="shared" si="14"/>
        <v>0.44737438284942693</v>
      </c>
      <c r="G102">
        <f t="shared" si="15"/>
        <v>3.123722592658402E-5</v>
      </c>
    </row>
    <row r="103" spans="1:7" x14ac:dyDescent="0.25">
      <c r="A103">
        <f t="shared" si="4"/>
        <v>1231</v>
      </c>
      <c r="B103">
        <f>Data!A103</f>
        <v>3038</v>
      </c>
      <c r="D103">
        <f>Data!C103</f>
        <v>0.44724078721437066</v>
      </c>
      <c r="E103">
        <f t="shared" si="14"/>
        <v>0.44759722731185719</v>
      </c>
      <c r="G103">
        <f t="shared" si="15"/>
        <v>1.2704954309620863E-5</v>
      </c>
    </row>
    <row r="104" spans="1:7" x14ac:dyDescent="0.25">
      <c r="A104">
        <f t="shared" si="4"/>
        <v>1261</v>
      </c>
      <c r="B104">
        <f>Data!A104</f>
        <v>3068</v>
      </c>
      <c r="D104">
        <f>Data!C104</f>
        <v>0.44672434288733337</v>
      </c>
      <c r="E104">
        <f t="shared" si="14"/>
        <v>0.44780020912519009</v>
      </c>
      <c r="G104">
        <f t="shared" si="15"/>
        <v>1.157488161759962E-4</v>
      </c>
    </row>
    <row r="105" spans="1:7" x14ac:dyDescent="0.25">
      <c r="A105">
        <f t="shared" si="4"/>
        <v>1291</v>
      </c>
      <c r="B105">
        <f>Data!A105</f>
        <v>3098</v>
      </c>
      <c r="D105">
        <f>Data!C105</f>
        <v>0.44657244749702818</v>
      </c>
      <c r="E105">
        <f t="shared" si="14"/>
        <v>0.44799145335743634</v>
      </c>
      <c r="G105">
        <f t="shared" si="15"/>
        <v>2.0135776318727091E-4</v>
      </c>
    </row>
    <row r="106" spans="1:7" x14ac:dyDescent="0.25">
      <c r="A106">
        <f t="shared" si="4"/>
        <v>1320</v>
      </c>
      <c r="B106">
        <f>Data!A106</f>
        <v>3127</v>
      </c>
      <c r="D106">
        <f>Data!C106</f>
        <v>0.44751419891691985</v>
      </c>
      <c r="E106">
        <f t="shared" si="14"/>
        <v>0.44816580387669458</v>
      </c>
      <c r="G106">
        <f t="shared" si="15"/>
        <v>4.2458902360303008E-5</v>
      </c>
    </row>
    <row r="107" spans="1:7" x14ac:dyDescent="0.25">
      <c r="A107">
        <f t="shared" si="4"/>
        <v>1351</v>
      </c>
      <c r="B107">
        <f>Data!A107</f>
        <v>3158</v>
      </c>
      <c r="D107">
        <f>Data!C107</f>
        <v>0.44806102232201833</v>
      </c>
      <c r="E107">
        <f t="shared" si="14"/>
        <v>0.44834140476929379</v>
      </c>
      <c r="G107">
        <f t="shared" si="15"/>
        <v>7.8614316740177421E-6</v>
      </c>
    </row>
    <row r="108" spans="1:7" x14ac:dyDescent="0.25">
      <c r="A108">
        <f t="shared" si="4"/>
        <v>1381</v>
      </c>
      <c r="B108">
        <f>Data!A108</f>
        <v>3188</v>
      </c>
      <c r="D108">
        <f>Data!C108</f>
        <v>0.44800026416589622</v>
      </c>
      <c r="E108">
        <f t="shared" si="14"/>
        <v>0.44850135394287399</v>
      </c>
      <c r="G108">
        <f t="shared" si="15"/>
        <v>2.5109096459163129E-5</v>
      </c>
    </row>
    <row r="109" spans="1:7" x14ac:dyDescent="0.25">
      <c r="A109">
        <f t="shared" si="4"/>
        <v>1411</v>
      </c>
      <c r="B109">
        <f>Data!A109</f>
        <v>3218</v>
      </c>
      <c r="D109">
        <f>Data!C109</f>
        <v>0.44833443402456752</v>
      </c>
      <c r="E109">
        <f t="shared" si="14"/>
        <v>0.44865205393120061</v>
      </c>
      <c r="G109">
        <f t="shared" si="15"/>
        <v>1.008824050896148E-5</v>
      </c>
    </row>
    <row r="110" spans="1:7" x14ac:dyDescent="0.25">
      <c r="A110">
        <f t="shared" si="4"/>
        <v>1441</v>
      </c>
      <c r="B110">
        <f>Data!A110</f>
        <v>3248</v>
      </c>
      <c r="D110">
        <f>Data!C110</f>
        <v>0.44912429005415405</v>
      </c>
      <c r="E110">
        <f t="shared" si="14"/>
        <v>0.4487940395755981</v>
      </c>
      <c r="G110">
        <f t="shared" si="15"/>
        <v>1.0906537858643335E-5</v>
      </c>
    </row>
    <row r="111" spans="1:7" x14ac:dyDescent="0.25">
      <c r="A111">
        <f t="shared" si="4"/>
        <v>1470</v>
      </c>
      <c r="B111">
        <f>Data!A111</f>
        <v>3277</v>
      </c>
      <c r="D111">
        <f>Data!C111</f>
        <v>0.44985338792761864</v>
      </c>
      <c r="E111">
        <f t="shared" si="14"/>
        <v>0.44892348280396194</v>
      </c>
      <c r="G111">
        <f t="shared" si="15"/>
        <v>8.6472353900299102E-5</v>
      </c>
    </row>
    <row r="112" spans="1:7" x14ac:dyDescent="0.25">
      <c r="A112">
        <f t="shared" si="4"/>
        <v>1501</v>
      </c>
      <c r="B112">
        <f>Data!A112</f>
        <v>3308</v>
      </c>
      <c r="D112">
        <f>Data!C112</f>
        <v>0.44921542728833719</v>
      </c>
      <c r="E112">
        <f t="shared" si="14"/>
        <v>0.4490538543482413</v>
      </c>
      <c r="G112">
        <f t="shared" si="15"/>
        <v>2.6105814971229652E-6</v>
      </c>
    </row>
    <row r="113" spans="1:13" x14ac:dyDescent="0.25">
      <c r="A113">
        <f t="shared" si="4"/>
        <v>1531</v>
      </c>
      <c r="B113">
        <f>Data!A113</f>
        <v>3338</v>
      </c>
      <c r="D113">
        <f>Data!C113</f>
        <v>0.449063531898032</v>
      </c>
      <c r="E113">
        <f t="shared" si="14"/>
        <v>0.44917260557129723</v>
      </c>
      <c r="G113">
        <f t="shared" si="15"/>
        <v>1.1897066199571553E-6</v>
      </c>
    </row>
    <row r="114" spans="1:13" x14ac:dyDescent="0.25">
      <c r="A114">
        <f t="shared" si="4"/>
        <v>1561</v>
      </c>
      <c r="B114">
        <f>Data!A114</f>
        <v>3368</v>
      </c>
      <c r="D114">
        <f>Data!C114</f>
        <v>0.44954959714700837</v>
      </c>
      <c r="E114">
        <f t="shared" si="14"/>
        <v>0.44928448991260217</v>
      </c>
      <c r="G114">
        <f t="shared" si="15"/>
        <v>7.0281845734505628E-6</v>
      </c>
    </row>
    <row r="115" spans="1:13" x14ac:dyDescent="0.25">
      <c r="A115">
        <f t="shared" si="4"/>
        <v>1591</v>
      </c>
      <c r="B115">
        <f>Data!A115</f>
        <v>3398</v>
      </c>
      <c r="D115">
        <f>Data!C115</f>
        <v>0.44985338792761864</v>
      </c>
      <c r="E115">
        <f t="shared" si="14"/>
        <v>0.44938990445492949</v>
      </c>
      <c r="G115">
        <f t="shared" si="15"/>
        <v>2.1481692945599623E-5</v>
      </c>
    </row>
    <row r="116" spans="1:13" x14ac:dyDescent="0.25">
      <c r="A116">
        <f t="shared" si="4"/>
        <v>1620</v>
      </c>
      <c r="B116">
        <f>Data!A116</f>
        <v>3427</v>
      </c>
      <c r="D116">
        <f>Data!C116</f>
        <v>0.45033945317659502</v>
      </c>
      <c r="E116">
        <f t="shared" si="14"/>
        <v>0.44948600711892228</v>
      </c>
      <c r="G116">
        <f t="shared" si="15"/>
        <v>7.2837017335713398E-5</v>
      </c>
    </row>
    <row r="117" spans="1:13" x14ac:dyDescent="0.25">
      <c r="A117">
        <f t="shared" si="4"/>
        <v>1651</v>
      </c>
      <c r="B117">
        <f>Data!A117</f>
        <v>3458</v>
      </c>
      <c r="D117">
        <f>Data!C117</f>
        <v>0.45046096948883907</v>
      </c>
      <c r="E117">
        <f t="shared" si="14"/>
        <v>0.44958279899341796</v>
      </c>
      <c r="G117">
        <f t="shared" si="15"/>
        <v>7.7118341902814806E-5</v>
      </c>
    </row>
    <row r="118" spans="1:13" x14ac:dyDescent="0.25">
      <c r="A118">
        <f t="shared" si="4"/>
        <v>1681</v>
      </c>
      <c r="B118">
        <f>Data!A118</f>
        <v>3488</v>
      </c>
      <c r="D118">
        <f>Data!C118</f>
        <v>0.45049134856690004</v>
      </c>
      <c r="E118">
        <f t="shared" si="14"/>
        <v>0.44967096358134068</v>
      </c>
      <c r="G118">
        <f t="shared" si="15"/>
        <v>6.7303152453123736E-5</v>
      </c>
    </row>
    <row r="119" spans="1:13" x14ac:dyDescent="0.25">
      <c r="A119">
        <f t="shared" si="4"/>
        <v>1711</v>
      </c>
      <c r="B119">
        <f>Data!A119</f>
        <v>3518</v>
      </c>
      <c r="D119">
        <f>Data!C119</f>
        <v>0.45033945317659502</v>
      </c>
      <c r="E119">
        <f t="shared" si="14"/>
        <v>0.44975402998345693</v>
      </c>
      <c r="G119">
        <f t="shared" si="15"/>
        <v>3.4272031506399797E-5</v>
      </c>
    </row>
    <row r="120" spans="1:13" x14ac:dyDescent="0.25">
      <c r="A120">
        <f t="shared" si="4"/>
        <v>1740</v>
      </c>
      <c r="B120">
        <f>Data!A120</f>
        <v>3547</v>
      </c>
      <c r="D120">
        <f>Data!C120</f>
        <v>0.45040021133271702</v>
      </c>
      <c r="E120">
        <f t="shared" si="14"/>
        <v>0.44982975864816888</v>
      </c>
      <c r="G120">
        <f t="shared" si="15"/>
        <v>3.2541626530817914E-5</v>
      </c>
      <c r="M120" t="s">
        <v>10</v>
      </c>
    </row>
    <row r="121" spans="1:13" x14ac:dyDescent="0.25">
      <c r="A121">
        <f t="shared" si="4"/>
        <v>1771</v>
      </c>
      <c r="B121">
        <f>Data!A121</f>
        <v>3578</v>
      </c>
      <c r="D121">
        <f>Data!C121</f>
        <v>0.45073438119138826</v>
      </c>
      <c r="E121">
        <f t="shared" ref="E121" si="16">$P$81-($Q$81*EXP(-$R$81*A121))</f>
        <v>0.44990603040907523</v>
      </c>
      <c r="G121">
        <f t="shared" si="15"/>
        <v>6.8616501855860127E-5</v>
      </c>
    </row>
    <row r="122" spans="1:13" x14ac:dyDescent="0.25">
      <c r="A122">
        <f>B122-$B$122</f>
        <v>0</v>
      </c>
      <c r="B122">
        <f>Data!A122</f>
        <v>3609</v>
      </c>
      <c r="C122">
        <f>Data!C122</f>
        <v>0.45310394928014802</v>
      </c>
      <c r="F122">
        <f t="shared" ref="F122:F181" si="17">$O$140+($P$140*EXP(-$Q$140*A122))</f>
        <v>0.42631736706152867</v>
      </c>
    </row>
    <row r="123" spans="1:13" x14ac:dyDescent="0.25">
      <c r="A123">
        <f t="shared" ref="A123:A181" si="18">B123-$B$122</f>
        <v>30</v>
      </c>
      <c r="B123">
        <f>Data!A123</f>
        <v>3639</v>
      </c>
      <c r="C123">
        <f>Data!C123</f>
        <v>0.44453704926693977</v>
      </c>
      <c r="F123">
        <f t="shared" si="17"/>
        <v>0.42375720217964474</v>
      </c>
    </row>
    <row r="124" spans="1:13" x14ac:dyDescent="0.25">
      <c r="A124">
        <f t="shared" si="18"/>
        <v>60</v>
      </c>
      <c r="B124">
        <f>Data!A124</f>
        <v>3669</v>
      </c>
      <c r="C124">
        <f>Data!C124</f>
        <v>0.43754986131290458</v>
      </c>
      <c r="F124">
        <f t="shared" si="17"/>
        <v>0.42126699934350276</v>
      </c>
    </row>
    <row r="125" spans="1:13" x14ac:dyDescent="0.25">
      <c r="A125">
        <f t="shared" si="18"/>
        <v>91</v>
      </c>
      <c r="B125">
        <f>Data!A125</f>
        <v>3700</v>
      </c>
      <c r="C125">
        <f>Data!C125</f>
        <v>0.43095760137366279</v>
      </c>
      <c r="F125">
        <f t="shared" si="17"/>
        <v>0.41876525839038004</v>
      </c>
    </row>
    <row r="126" spans="1:13" x14ac:dyDescent="0.25">
      <c r="A126">
        <f t="shared" si="18"/>
        <v>121</v>
      </c>
      <c r="B126">
        <f>Data!A126</f>
        <v>3730</v>
      </c>
      <c r="C126">
        <f>Data!C126</f>
        <v>0.42600581164971607</v>
      </c>
      <c r="F126">
        <f t="shared" si="17"/>
        <v>0.41641147122113414</v>
      </c>
    </row>
    <row r="127" spans="1:13" x14ac:dyDescent="0.25">
      <c r="A127">
        <f t="shared" si="18"/>
        <v>150</v>
      </c>
      <c r="B127">
        <f>Data!A127</f>
        <v>3759</v>
      </c>
      <c r="C127">
        <f>Data!C127</f>
        <v>0.42226918504821032</v>
      </c>
      <c r="F127">
        <f t="shared" si="17"/>
        <v>0.41419730426792767</v>
      </c>
    </row>
    <row r="128" spans="1:13" x14ac:dyDescent="0.25">
      <c r="A128">
        <f t="shared" si="18"/>
        <v>180</v>
      </c>
      <c r="B128">
        <f>Data!A128</f>
        <v>3789</v>
      </c>
      <c r="C128">
        <f>Data!C128</f>
        <v>0.41859331660282662</v>
      </c>
      <c r="F128">
        <f t="shared" si="17"/>
        <v>0.41196834633039403</v>
      </c>
    </row>
    <row r="129" spans="1:17" x14ac:dyDescent="0.25">
      <c r="A129">
        <f t="shared" si="18"/>
        <v>211</v>
      </c>
      <c r="B129">
        <f>Data!A129</f>
        <v>3820</v>
      </c>
      <c r="C129">
        <f>Data!C129</f>
        <v>0.41427948751816146</v>
      </c>
      <c r="F129">
        <f t="shared" si="17"/>
        <v>0.40972906072916354</v>
      </c>
    </row>
    <row r="130" spans="1:17" x14ac:dyDescent="0.25">
      <c r="A130">
        <f t="shared" si="18"/>
        <v>241</v>
      </c>
      <c r="B130">
        <f>Data!A130</f>
        <v>3850</v>
      </c>
      <c r="C130">
        <f>Data!C130</f>
        <v>0.41145423325848635</v>
      </c>
      <c r="F130">
        <f t="shared" si="17"/>
        <v>0.4076222072158634</v>
      </c>
    </row>
    <row r="131" spans="1:17" x14ac:dyDescent="0.25">
      <c r="A131">
        <f t="shared" si="18"/>
        <v>271</v>
      </c>
      <c r="B131">
        <f>Data!A131</f>
        <v>3880</v>
      </c>
      <c r="C131">
        <f>Data!C131</f>
        <v>0.40838594637432313</v>
      </c>
      <c r="F131">
        <f t="shared" si="17"/>
        <v>0.40557292803416678</v>
      </c>
    </row>
    <row r="132" spans="1:17" x14ac:dyDescent="0.25">
      <c r="A132">
        <f t="shared" si="18"/>
        <v>300</v>
      </c>
      <c r="B132">
        <f>Data!A132</f>
        <v>3909</v>
      </c>
      <c r="C132">
        <f>Data!C132</f>
        <v>0.40480121516312251</v>
      </c>
      <c r="F132">
        <f t="shared" si="17"/>
        <v>0.40364520648767693</v>
      </c>
    </row>
    <row r="133" spans="1:17" x14ac:dyDescent="0.25">
      <c r="A133">
        <f t="shared" si="18"/>
        <v>330</v>
      </c>
      <c r="B133">
        <f>Data!A133</f>
        <v>3939</v>
      </c>
      <c r="C133">
        <f>Data!C133</f>
        <v>0.40209747721569156</v>
      </c>
      <c r="F133">
        <f t="shared" si="17"/>
        <v>0.40170460745733699</v>
      </c>
      <c r="G133">
        <f t="shared" ref="G133:G136" si="19">POWER((C133-F133),2)</f>
        <v>1.543466470295733E-7</v>
      </c>
    </row>
    <row r="134" spans="1:17" x14ac:dyDescent="0.25">
      <c r="A134">
        <f t="shared" si="18"/>
        <v>360</v>
      </c>
      <c r="B134">
        <f>Data!A134</f>
        <v>3969</v>
      </c>
      <c r="C134">
        <f>Data!C134</f>
        <v>0.4006696605468234</v>
      </c>
      <c r="F134">
        <f t="shared" si="17"/>
        <v>0.39981703949506936</v>
      </c>
      <c r="G134">
        <f t="shared" si="19"/>
        <v>7.2696265789417101E-7</v>
      </c>
    </row>
    <row r="135" spans="1:17" x14ac:dyDescent="0.25">
      <c r="A135">
        <f t="shared" si="18"/>
        <v>391</v>
      </c>
      <c r="B135">
        <f>Data!A135</f>
        <v>4000</v>
      </c>
      <c r="C135">
        <f>Data!C135</f>
        <v>0.39839122969224672</v>
      </c>
      <c r="F135">
        <f t="shared" si="17"/>
        <v>0.39792072566694625</v>
      </c>
      <c r="G135">
        <f t="shared" si="19"/>
        <v>2.2137403782394215E-7</v>
      </c>
    </row>
    <row r="136" spans="1:17" x14ac:dyDescent="0.25">
      <c r="A136">
        <f t="shared" si="18"/>
        <v>421</v>
      </c>
      <c r="B136">
        <f>Data!A136</f>
        <v>4030</v>
      </c>
      <c r="C136">
        <f>Data!C136</f>
        <v>0.39629507330603619</v>
      </c>
      <c r="F136">
        <f t="shared" si="17"/>
        <v>0.39613656046313955</v>
      </c>
      <c r="G136">
        <f t="shared" si="19"/>
        <v>2.5126321363175166E-8</v>
      </c>
    </row>
    <row r="137" spans="1:17" x14ac:dyDescent="0.25">
      <c r="A137">
        <f t="shared" si="18"/>
        <v>451</v>
      </c>
      <c r="B137">
        <f>Data!A137</f>
        <v>4060</v>
      </c>
      <c r="C137">
        <f>Data!C137</f>
        <v>0.39398626337339854</v>
      </c>
      <c r="F137">
        <f t="shared" si="17"/>
        <v>0.39440115143456328</v>
      </c>
      <c r="G137">
        <f t="shared" ref="G137:G181" si="20">POWER((C137-F137),2)</f>
        <v>1.7213210329703876E-7</v>
      </c>
    </row>
    <row r="138" spans="1:17" x14ac:dyDescent="0.25">
      <c r="A138">
        <f t="shared" si="18"/>
        <v>480</v>
      </c>
      <c r="B138">
        <f>Data!A138</f>
        <v>4089</v>
      </c>
      <c r="C138">
        <f>Data!C138</f>
        <v>0.39255844670453049</v>
      </c>
      <c r="F138">
        <f t="shared" si="17"/>
        <v>0.39276868212230992</v>
      </c>
      <c r="G138">
        <f t="shared" si="20"/>
        <v>4.4198930888889466E-8</v>
      </c>
      <c r="O138" t="s">
        <v>7</v>
      </c>
    </row>
    <row r="139" spans="1:17" x14ac:dyDescent="0.25">
      <c r="A139">
        <f t="shared" si="18"/>
        <v>511</v>
      </c>
      <c r="B139">
        <f>Data!A139</f>
        <v>4120</v>
      </c>
      <c r="C139">
        <f>Data!C139</f>
        <v>0.39088759741117424</v>
      </c>
      <c r="F139">
        <f t="shared" si="17"/>
        <v>0.39107130884094365</v>
      </c>
      <c r="G139">
        <f t="shared" si="20"/>
        <v>3.3749889427923641E-8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8"/>
        <v>541</v>
      </c>
      <c r="B140">
        <f>Data!A140</f>
        <v>4150</v>
      </c>
      <c r="C140">
        <f>Data!C140</f>
        <v>0.38933826443006214</v>
      </c>
      <c r="F140">
        <f t="shared" si="17"/>
        <v>0.38947431877444061</v>
      </c>
      <c r="G140">
        <f t="shared" si="20"/>
        <v>1.8510784624254428E-8</v>
      </c>
      <c r="O140">
        <v>0.33263165285865842</v>
      </c>
      <c r="P140">
        <v>9.3685714202870224E-2</v>
      </c>
      <c r="Q140">
        <v>9.2358319821547166E-4</v>
      </c>
    </row>
    <row r="141" spans="1:17" x14ac:dyDescent="0.25">
      <c r="A141">
        <f t="shared" si="18"/>
        <v>571</v>
      </c>
      <c r="B141">
        <f>Data!A141</f>
        <v>4180</v>
      </c>
      <c r="C141">
        <f>Data!C141</f>
        <v>0.38730286619997362</v>
      </c>
      <c r="F141">
        <f t="shared" si="17"/>
        <v>0.38792096991748343</v>
      </c>
      <c r="G141">
        <f t="shared" si="20"/>
        <v>3.8205220559944735E-7</v>
      </c>
      <c r="Q141">
        <f>1/Q140</f>
        <v>1082.7394889081777</v>
      </c>
    </row>
    <row r="142" spans="1:17" x14ac:dyDescent="0.25">
      <c r="A142">
        <f t="shared" si="18"/>
        <v>600</v>
      </c>
      <c r="B142">
        <f>Data!A142</f>
        <v>4209</v>
      </c>
      <c r="C142">
        <f>Data!C142</f>
        <v>0.38599656584334968</v>
      </c>
      <c r="F142">
        <f t="shared" si="17"/>
        <v>0.3864597614654986</v>
      </c>
      <c r="G142">
        <f t="shared" si="20"/>
        <v>2.1455018437792072E-7</v>
      </c>
      <c r="O142">
        <f>SUM(G122:G181)</f>
        <v>1.1384402335708858E-5</v>
      </c>
    </row>
    <row r="143" spans="1:17" x14ac:dyDescent="0.25">
      <c r="A143">
        <f t="shared" si="18"/>
        <v>630</v>
      </c>
      <c r="B143">
        <f>Data!A143</f>
        <v>4239</v>
      </c>
      <c r="C143">
        <f>Data!C143</f>
        <v>0.38493329811121385</v>
      </c>
      <c r="F143">
        <f t="shared" si="17"/>
        <v>0.38498879191068419</v>
      </c>
      <c r="G143">
        <f t="shared" si="20"/>
        <v>3.0795617796544004E-9</v>
      </c>
    </row>
    <row r="144" spans="1:17" x14ac:dyDescent="0.25">
      <c r="A144">
        <f t="shared" si="18"/>
        <v>661</v>
      </c>
      <c r="B144">
        <f>Data!A144</f>
        <v>4270</v>
      </c>
      <c r="C144">
        <f>Data!C144</f>
        <v>0.38286752080306435</v>
      </c>
      <c r="F144">
        <f t="shared" si="17"/>
        <v>0.38351100675894234</v>
      </c>
      <c r="G144">
        <f t="shared" si="20"/>
        <v>4.1407417541220674E-7</v>
      </c>
    </row>
    <row r="145" spans="1:7" x14ac:dyDescent="0.25">
      <c r="A145">
        <f t="shared" si="18"/>
        <v>691</v>
      </c>
      <c r="B145">
        <f>Data!A145</f>
        <v>4300</v>
      </c>
      <c r="C145">
        <f>Data!C145</f>
        <v>0.38125742966583021</v>
      </c>
      <c r="F145">
        <f t="shared" si="17"/>
        <v>0.3821206183077599</v>
      </c>
      <c r="G145">
        <f t="shared" si="20"/>
        <v>7.4509463155642396E-7</v>
      </c>
    </row>
    <row r="146" spans="1:7" x14ac:dyDescent="0.25">
      <c r="A146">
        <f t="shared" si="18"/>
        <v>721</v>
      </c>
      <c r="B146">
        <f>Data!A146</f>
        <v>4330</v>
      </c>
      <c r="C146">
        <f>Data!C146</f>
        <v>0.38077136441685383</v>
      </c>
      <c r="F146">
        <f t="shared" si="17"/>
        <v>0.38076822522988685</v>
      </c>
      <c r="G146">
        <f t="shared" si="20"/>
        <v>9.8544948136745931E-12</v>
      </c>
    </row>
    <row r="147" spans="1:7" x14ac:dyDescent="0.25">
      <c r="A147">
        <f t="shared" si="18"/>
        <v>750</v>
      </c>
      <c r="B147">
        <f>Data!A147</f>
        <v>4359</v>
      </c>
      <c r="C147">
        <f>Data!C147</f>
        <v>0.37937392682604681</v>
      </c>
      <c r="F147">
        <f t="shared" si="17"/>
        <v>0.37949605240989009</v>
      </c>
      <c r="G147">
        <f t="shared" si="20"/>
        <v>1.491465822906201E-8</v>
      </c>
    </row>
    <row r="148" spans="1:7" x14ac:dyDescent="0.25">
      <c r="A148">
        <f t="shared" si="18"/>
        <v>780</v>
      </c>
      <c r="B148">
        <f>Data!A148</f>
        <v>4389</v>
      </c>
      <c r="C148">
        <f>Data!C148</f>
        <v>0.37852331264033817</v>
      </c>
      <c r="F148">
        <f t="shared" si="17"/>
        <v>0.37821538127488835</v>
      </c>
      <c r="G148">
        <f t="shared" si="20"/>
        <v>9.4821725827790961E-8</v>
      </c>
    </row>
    <row r="149" spans="1:7" x14ac:dyDescent="0.25">
      <c r="A149">
        <f t="shared" si="18"/>
        <v>811</v>
      </c>
      <c r="B149">
        <f>Data!A149</f>
        <v>4420</v>
      </c>
      <c r="C149">
        <f>Data!C149</f>
        <v>0.37651829348831073</v>
      </c>
      <c r="F149">
        <f t="shared" si="17"/>
        <v>0.37692877627251037</v>
      </c>
      <c r="G149">
        <f t="shared" si="20"/>
        <v>1.6849611612428779E-7</v>
      </c>
    </row>
    <row r="150" spans="1:7" x14ac:dyDescent="0.25">
      <c r="A150">
        <f t="shared" si="18"/>
        <v>841</v>
      </c>
      <c r="B150">
        <f>Data!A150</f>
        <v>4450</v>
      </c>
      <c r="C150">
        <f>Data!C150</f>
        <v>0.37594109100515133</v>
      </c>
      <c r="F150">
        <f t="shared" si="17"/>
        <v>0.37571826151369619</v>
      </c>
      <c r="G150">
        <f t="shared" si="20"/>
        <v>4.9652982262153774E-8</v>
      </c>
    </row>
    <row r="151" spans="1:7" x14ac:dyDescent="0.25">
      <c r="A151">
        <f t="shared" si="18"/>
        <v>871</v>
      </c>
      <c r="B151">
        <f>Data!A151</f>
        <v>4480</v>
      </c>
      <c r="C151">
        <f>Data!C151</f>
        <v>0.37484744419495447</v>
      </c>
      <c r="F151">
        <f t="shared" si="17"/>
        <v>0.37454082669029037</v>
      </c>
      <c r="G151">
        <f t="shared" si="20"/>
        <v>9.4014294166437744E-8</v>
      </c>
    </row>
    <row r="152" spans="1:7" x14ac:dyDescent="0.25">
      <c r="A152">
        <f t="shared" si="18"/>
        <v>900</v>
      </c>
      <c r="B152">
        <f>Data!A152</f>
        <v>4509</v>
      </c>
      <c r="C152">
        <f>Data!C152</f>
        <v>0.37354114383833048</v>
      </c>
      <c r="F152">
        <f t="shared" si="17"/>
        <v>0.3734332340797083</v>
      </c>
      <c r="G152">
        <f t="shared" si="20"/>
        <v>1.164451600589763E-8</v>
      </c>
    </row>
    <row r="153" spans="1:7" x14ac:dyDescent="0.25">
      <c r="A153">
        <f t="shared" si="18"/>
        <v>930</v>
      </c>
      <c r="B153">
        <f>Data!A153</f>
        <v>4539</v>
      </c>
      <c r="C153">
        <f>Data!C153</f>
        <v>0.37153612468630304</v>
      </c>
      <c r="F153">
        <f t="shared" si="17"/>
        <v>0.37231824257586743</v>
      </c>
      <c r="G153">
        <f t="shared" si="20"/>
        <v>6.1170839317666033E-7</v>
      </c>
    </row>
    <row r="154" spans="1:7" x14ac:dyDescent="0.25">
      <c r="A154">
        <f t="shared" si="18"/>
        <v>961</v>
      </c>
      <c r="B154">
        <f>Data!A154</f>
        <v>4570</v>
      </c>
      <c r="C154">
        <f>Data!C154</f>
        <v>0.3712019548276318</v>
      </c>
      <c r="F154">
        <f t="shared" si="17"/>
        <v>0.37119808486539579</v>
      </c>
      <c r="G154">
        <f t="shared" si="20"/>
        <v>1.4976607708087616E-11</v>
      </c>
    </row>
    <row r="155" spans="1:7" x14ac:dyDescent="0.25">
      <c r="A155">
        <f t="shared" si="18"/>
        <v>991</v>
      </c>
      <c r="B155">
        <f>Data!A155</f>
        <v>4600</v>
      </c>
      <c r="C155">
        <f>Data!C155</f>
        <v>0.36989565447100786</v>
      </c>
      <c r="F155">
        <f t="shared" si="17"/>
        <v>0.37014417365082786</v>
      </c>
      <c r="G155">
        <f t="shared" si="20"/>
        <v>6.1761782738402928E-8</v>
      </c>
    </row>
    <row r="156" spans="1:7" x14ac:dyDescent="0.25">
      <c r="A156">
        <f t="shared" si="18"/>
        <v>1021</v>
      </c>
      <c r="B156">
        <f>Data!A156</f>
        <v>4630</v>
      </c>
      <c r="C156">
        <f>Data!C156</f>
        <v>0.3691361775194823</v>
      </c>
      <c r="F156">
        <f t="shared" si="17"/>
        <v>0.36911906284092266</v>
      </c>
      <c r="G156">
        <f t="shared" si="20"/>
        <v>2.9291222219972113E-10</v>
      </c>
    </row>
    <row r="157" spans="1:7" x14ac:dyDescent="0.25">
      <c r="A157">
        <f t="shared" si="18"/>
        <v>1050</v>
      </c>
      <c r="B157">
        <f>Data!A157</f>
        <v>4659</v>
      </c>
      <c r="C157">
        <f>Data!C157</f>
        <v>0.36858935411438387</v>
      </c>
      <c r="F157">
        <f t="shared" si="17"/>
        <v>0.36815475880004628</v>
      </c>
      <c r="G157">
        <f t="shared" si="20"/>
        <v>1.8887308724419176E-7</v>
      </c>
    </row>
    <row r="158" spans="1:7" x14ac:dyDescent="0.25">
      <c r="A158">
        <f t="shared" si="18"/>
        <v>1081</v>
      </c>
      <c r="B158">
        <f>Data!A158</f>
        <v>4690</v>
      </c>
      <c r="C158">
        <f>Data!C158</f>
        <v>0.36801215163122447</v>
      </c>
      <c r="F158">
        <f t="shared" si="17"/>
        <v>0.36715211580895823</v>
      </c>
      <c r="G158">
        <f t="shared" si="20"/>
        <v>7.3966161558116125E-7</v>
      </c>
    </row>
    <row r="159" spans="1:7" x14ac:dyDescent="0.25">
      <c r="A159">
        <f t="shared" si="18"/>
        <v>1111</v>
      </c>
      <c r="B159">
        <f>Data!A159</f>
        <v>4720</v>
      </c>
      <c r="C159">
        <f>Data!C159</f>
        <v>0.36704002113327172</v>
      </c>
      <c r="F159">
        <f t="shared" si="17"/>
        <v>0.36620876945456793</v>
      </c>
      <c r="G159">
        <f t="shared" si="20"/>
        <v>6.9097935334787335E-7</v>
      </c>
    </row>
    <row r="160" spans="1:7" x14ac:dyDescent="0.25">
      <c r="A160">
        <f t="shared" si="18"/>
        <v>1141</v>
      </c>
      <c r="B160">
        <f>Data!A160</f>
        <v>4750</v>
      </c>
      <c r="C160">
        <f>Data!C160</f>
        <v>0.36509576013736633</v>
      </c>
      <c r="F160">
        <f t="shared" si="17"/>
        <v>0.36529120208076721</v>
      </c>
      <c r="G160">
        <f t="shared" si="20"/>
        <v>3.8197553240311157E-8</v>
      </c>
    </row>
    <row r="161" spans="1:7" x14ac:dyDescent="0.25">
      <c r="A161">
        <f t="shared" si="18"/>
        <v>1171</v>
      </c>
      <c r="B161">
        <f>Data!A161</f>
        <v>4780</v>
      </c>
      <c r="C161">
        <f>Data!C161</f>
        <v>0.36457931581032893</v>
      </c>
      <c r="F161">
        <f t="shared" si="17"/>
        <v>0.36439870922112438</v>
      </c>
      <c r="G161">
        <f t="shared" si="20"/>
        <v>3.2618740064099661E-8</v>
      </c>
    </row>
    <row r="162" spans="1:7" x14ac:dyDescent="0.25">
      <c r="A162">
        <f t="shared" si="18"/>
        <v>1200</v>
      </c>
      <c r="B162">
        <f>Data!A162</f>
        <v>4809</v>
      </c>
      <c r="C162">
        <f>Data!C162</f>
        <v>0.36360718531237624</v>
      </c>
      <c r="F162">
        <f t="shared" si="17"/>
        <v>0.3635591565964803</v>
      </c>
      <c r="G162">
        <f t="shared" si="20"/>
        <v>2.3067575506120922E-9</v>
      </c>
    </row>
    <row r="163" spans="1:7" x14ac:dyDescent="0.25">
      <c r="A163">
        <f t="shared" si="18"/>
        <v>1230</v>
      </c>
      <c r="B163">
        <f>Data!A163</f>
        <v>4839</v>
      </c>
      <c r="C163">
        <f>Data!C163</f>
        <v>0.36257429665830143</v>
      </c>
      <c r="F163">
        <f t="shared" si="17"/>
        <v>0.36271399562794193</v>
      </c>
      <c r="G163">
        <f t="shared" si="20"/>
        <v>1.9515802118617462E-8</v>
      </c>
    </row>
    <row r="164" spans="1:7" x14ac:dyDescent="0.25">
      <c r="A164">
        <f t="shared" si="18"/>
        <v>1261</v>
      </c>
      <c r="B164">
        <f>Data!A164</f>
        <v>4870</v>
      </c>
      <c r="C164">
        <f>Data!C164</f>
        <v>0.36224012679963019</v>
      </c>
      <c r="F164">
        <f t="shared" si="17"/>
        <v>0.36186491868678439</v>
      </c>
      <c r="G164">
        <f t="shared" si="20"/>
        <v>1.4078112794530961E-7</v>
      </c>
    </row>
    <row r="165" spans="1:7" x14ac:dyDescent="0.25">
      <c r="A165">
        <f t="shared" si="18"/>
        <v>1291</v>
      </c>
      <c r="B165">
        <f>Data!A165</f>
        <v>4900</v>
      </c>
      <c r="C165">
        <f>Data!C165</f>
        <v>0.36260467573636251</v>
      </c>
      <c r="F165">
        <f t="shared" si="17"/>
        <v>0.36106605643555706</v>
      </c>
      <c r="G165">
        <f t="shared" si="20"/>
        <v>2.3673493528110671E-6</v>
      </c>
    </row>
    <row r="166" spans="1:7" x14ac:dyDescent="0.25">
      <c r="A166">
        <f t="shared" si="18"/>
        <v>1321</v>
      </c>
      <c r="B166">
        <f>Data!A166</f>
        <v>4930</v>
      </c>
      <c r="C166">
        <f>Data!C166</f>
        <v>0.3606907938185181</v>
      </c>
      <c r="F166">
        <f t="shared" si="17"/>
        <v>0.3602890248241285</v>
      </c>
      <c r="G166">
        <f t="shared" si="20"/>
        <v>1.6141832485282661E-7</v>
      </c>
    </row>
    <row r="167" spans="1:7" x14ac:dyDescent="0.25">
      <c r="A167">
        <f t="shared" si="18"/>
        <v>1350</v>
      </c>
      <c r="B167">
        <f>Data!A167</f>
        <v>4959</v>
      </c>
      <c r="C167">
        <f>Data!C167</f>
        <v>0.35956676793026027</v>
      </c>
      <c r="F167">
        <f t="shared" si="17"/>
        <v>0.35955808460230165</v>
      </c>
      <c r="G167">
        <f t="shared" si="20"/>
        <v>7.5400184436848269E-11</v>
      </c>
    </row>
    <row r="168" spans="1:7" x14ac:dyDescent="0.25">
      <c r="A168">
        <f t="shared" si="18"/>
        <v>1380</v>
      </c>
      <c r="B168">
        <f>Data!A168</f>
        <v>4989</v>
      </c>
      <c r="C168">
        <f>Data!C168</f>
        <v>0.35865539558842957</v>
      </c>
      <c r="F168">
        <f t="shared" si="17"/>
        <v>0.35882226158455482</v>
      </c>
      <c r="G168">
        <f t="shared" si="20"/>
        <v>2.7844260662873242E-8</v>
      </c>
    </row>
    <row r="169" spans="1:7" x14ac:dyDescent="0.25">
      <c r="A169">
        <f t="shared" si="18"/>
        <v>1411</v>
      </c>
      <c r="B169">
        <f>Data!A169</f>
        <v>5020</v>
      </c>
      <c r="C169">
        <f>Data!C169</f>
        <v>0.35798705587108709</v>
      </c>
      <c r="F169">
        <f t="shared" si="17"/>
        <v>0.35808302920114005</v>
      </c>
      <c r="G169">
        <f t="shared" si="20"/>
        <v>9.2108800814537012E-9</v>
      </c>
    </row>
    <row r="170" spans="1:7" x14ac:dyDescent="0.25">
      <c r="A170">
        <f t="shared" si="18"/>
        <v>1441</v>
      </c>
      <c r="B170">
        <f>Data!A170</f>
        <v>5050</v>
      </c>
      <c r="C170">
        <f>Data!C170</f>
        <v>0.35683265090476818</v>
      </c>
      <c r="F170">
        <f t="shared" si="17"/>
        <v>0.35738751526433499</v>
      </c>
      <c r="G170">
        <f t="shared" si="20"/>
        <v>3.0787445751748513E-7</v>
      </c>
    </row>
    <row r="171" spans="1:7" x14ac:dyDescent="0.25">
      <c r="A171">
        <f t="shared" si="18"/>
        <v>1471</v>
      </c>
      <c r="B171">
        <f>Data!A171</f>
        <v>5080</v>
      </c>
      <c r="C171">
        <f>Data!C171</f>
        <v>0.35646810196803597</v>
      </c>
      <c r="F171">
        <f t="shared" si="17"/>
        <v>0.35671100775098541</v>
      </c>
      <c r="G171">
        <f t="shared" si="20"/>
        <v>5.9003219390281908E-8</v>
      </c>
    </row>
    <row r="172" spans="1:7" x14ac:dyDescent="0.25">
      <c r="A172">
        <f t="shared" si="18"/>
        <v>1500</v>
      </c>
      <c r="B172">
        <f>Data!A172</f>
        <v>5109</v>
      </c>
      <c r="C172">
        <f>Data!C172</f>
        <v>0.35601241579712062</v>
      </c>
      <c r="F172">
        <f t="shared" si="17"/>
        <v>0.35607462881272545</v>
      </c>
      <c r="G172">
        <f t="shared" si="20"/>
        <v>3.8704593106466211E-9</v>
      </c>
    </row>
    <row r="173" spans="1:7" x14ac:dyDescent="0.25">
      <c r="A173">
        <f t="shared" si="18"/>
        <v>1531</v>
      </c>
      <c r="B173">
        <f>Data!A173</f>
        <v>5140</v>
      </c>
      <c r="C173">
        <f>Data!C173</f>
        <v>0.35573900409457143</v>
      </c>
      <c r="F173">
        <f t="shared" si="17"/>
        <v>0.35541294862154588</v>
      </c>
      <c r="G173">
        <f t="shared" si="20"/>
        <v>1.0631217148991838E-7</v>
      </c>
    </row>
    <row r="174" spans="1:7" x14ac:dyDescent="0.25">
      <c r="A174">
        <f t="shared" si="18"/>
        <v>1561</v>
      </c>
      <c r="B174">
        <f>Data!A174</f>
        <v>5170</v>
      </c>
      <c r="C174">
        <f>Data!C174</f>
        <v>0.3550099062211069</v>
      </c>
      <c r="F174">
        <f t="shared" si="17"/>
        <v>0.35479040041478666</v>
      </c>
      <c r="G174">
        <f t="shared" si="20"/>
        <v>4.8182799008299382E-8</v>
      </c>
    </row>
    <row r="175" spans="1:7" x14ac:dyDescent="0.25">
      <c r="A175">
        <f t="shared" si="18"/>
        <v>1591</v>
      </c>
      <c r="B175">
        <f>Data!A175</f>
        <v>5200</v>
      </c>
      <c r="C175">
        <f>Data!C175</f>
        <v>0.35422005019152031</v>
      </c>
      <c r="F175">
        <f t="shared" si="17"/>
        <v>0.35418486468500732</v>
      </c>
      <c r="G175">
        <f t="shared" si="20"/>
        <v>1.2380198685757566E-9</v>
      </c>
    </row>
    <row r="176" spans="1:7" x14ac:dyDescent="0.25">
      <c r="A176">
        <f t="shared" si="18"/>
        <v>1621</v>
      </c>
      <c r="B176">
        <f>Data!A176</f>
        <v>5230</v>
      </c>
      <c r="C176">
        <f>Data!C176</f>
        <v>0.35358208955223885</v>
      </c>
      <c r="F176">
        <f t="shared" si="17"/>
        <v>0.35359587652945851</v>
      </c>
      <c r="G176">
        <f t="shared" si="20"/>
        <v>1.9008074085526279E-10</v>
      </c>
    </row>
    <row r="177" spans="1:12" x14ac:dyDescent="0.25">
      <c r="A177">
        <f t="shared" si="18"/>
        <v>1650</v>
      </c>
      <c r="B177">
        <f>Data!A177</f>
        <v>5259</v>
      </c>
      <c r="C177">
        <f>Data!C177</f>
        <v>0.35270109628846918</v>
      </c>
      <c r="F177">
        <f t="shared" si="17"/>
        <v>0.35304182554010588</v>
      </c>
      <c r="G177">
        <f t="shared" si="20"/>
        <v>1.1609642292090259E-7</v>
      </c>
    </row>
    <row r="178" spans="1:12" x14ac:dyDescent="0.25">
      <c r="A178">
        <f t="shared" si="18"/>
        <v>1680</v>
      </c>
      <c r="B178">
        <f>Data!A178</f>
        <v>5289</v>
      </c>
      <c r="C178">
        <f>Data!C178</f>
        <v>0.35215427288337081</v>
      </c>
      <c r="F178">
        <f t="shared" si="17"/>
        <v>0.35248407340279408</v>
      </c>
      <c r="G178">
        <f t="shared" si="20"/>
        <v>1.0876838261186091E-7</v>
      </c>
    </row>
    <row r="179" spans="1:12" x14ac:dyDescent="0.25">
      <c r="A179">
        <f t="shared" si="18"/>
        <v>1711</v>
      </c>
      <c r="B179">
        <f>Data!A179</f>
        <v>5320</v>
      </c>
      <c r="C179">
        <f>Data!C179</f>
        <v>0.35142517500990628</v>
      </c>
      <c r="F179">
        <f t="shared" si="17"/>
        <v>0.35192373697422979</v>
      </c>
      <c r="G179">
        <f t="shared" si="20"/>
        <v>2.4856403227012522E-7</v>
      </c>
    </row>
    <row r="180" spans="1:12" x14ac:dyDescent="0.25">
      <c r="A180">
        <f t="shared" si="18"/>
        <v>1741</v>
      </c>
      <c r="B180">
        <f>Data!A180</f>
        <v>5350</v>
      </c>
      <c r="C180">
        <f>Data!C180</f>
        <v>0.35033152819970942</v>
      </c>
      <c r="F180">
        <f t="shared" si="17"/>
        <v>0.35139653902658874</v>
      </c>
      <c r="G180">
        <f t="shared" si="20"/>
        <v>1.1342480613701731E-6</v>
      </c>
    </row>
    <row r="181" spans="1:12" x14ac:dyDescent="0.25">
      <c r="A181">
        <f t="shared" si="18"/>
        <v>1771</v>
      </c>
      <c r="B181">
        <f>Data!A181</f>
        <v>5380</v>
      </c>
      <c r="C181">
        <f>Data!C181</f>
        <v>0.35163782855633341</v>
      </c>
      <c r="F181">
        <f t="shared" si="17"/>
        <v>0.35088374790375382</v>
      </c>
      <c r="G181">
        <f t="shared" si="20"/>
        <v>5.6863763059486305E-7</v>
      </c>
    </row>
    <row r="182" spans="1:12" x14ac:dyDescent="0.25">
      <c r="A182">
        <f>B182-$B$182</f>
        <v>0</v>
      </c>
      <c r="B182">
        <f>Data!A182</f>
        <v>5413</v>
      </c>
      <c r="D182">
        <f>Data!C182</f>
        <v>0.35485801083080182</v>
      </c>
      <c r="E182">
        <f t="shared" ref="E182:E204" si="21">$P$201-($Q$201*EXP(-$R$201*A182))</f>
        <v>0.38295261587615859</v>
      </c>
      <c r="L182" t="s">
        <v>20</v>
      </c>
    </row>
    <row r="183" spans="1:12" x14ac:dyDescent="0.25">
      <c r="A183">
        <f t="shared" ref="A183:A240" si="22">B183-$B$182</f>
        <v>31</v>
      </c>
      <c r="B183">
        <f>Data!A183</f>
        <v>5444</v>
      </c>
      <c r="D183">
        <f>Data!C183</f>
        <v>0.37557654206841901</v>
      </c>
      <c r="E183">
        <f t="shared" si="21"/>
        <v>0.38795671359462069</v>
      </c>
    </row>
    <row r="184" spans="1:12" x14ac:dyDescent="0.25">
      <c r="A184">
        <f t="shared" si="22"/>
        <v>61</v>
      </c>
      <c r="B184">
        <f>Data!A184</f>
        <v>5474</v>
      </c>
      <c r="D184">
        <f>Data!C184</f>
        <v>0.38508519350151904</v>
      </c>
      <c r="E184">
        <f t="shared" si="21"/>
        <v>0.39242765002292757</v>
      </c>
    </row>
    <row r="185" spans="1:12" x14ac:dyDescent="0.25">
      <c r="A185">
        <f t="shared" si="22"/>
        <v>91</v>
      </c>
      <c r="B185">
        <f>Data!A185</f>
        <v>5504</v>
      </c>
      <c r="D185">
        <f>Data!C185</f>
        <v>0.39237617223616433</v>
      </c>
      <c r="E185">
        <f t="shared" si="21"/>
        <v>0.39656086243474098</v>
      </c>
    </row>
    <row r="186" spans="1:12" x14ac:dyDescent="0.25">
      <c r="A186">
        <f t="shared" si="22"/>
        <v>121</v>
      </c>
      <c r="B186">
        <f>Data!A186</f>
        <v>5534</v>
      </c>
      <c r="D186">
        <f>Data!C186</f>
        <v>0.39708492933562284</v>
      </c>
      <c r="E186">
        <f t="shared" si="21"/>
        <v>0.40038186170751255</v>
      </c>
    </row>
    <row r="187" spans="1:12" x14ac:dyDescent="0.25">
      <c r="A187">
        <f t="shared" si="22"/>
        <v>151</v>
      </c>
      <c r="B187">
        <f>Data!A187</f>
        <v>5564</v>
      </c>
      <c r="D187">
        <f>Data!C187</f>
        <v>0.40258354246466788</v>
      </c>
      <c r="E187">
        <f t="shared" si="21"/>
        <v>0.40391423168704499</v>
      </c>
      <c r="G187">
        <f t="shared" ref="G187:G204" si="23">100*POWER((D187-E187),2)</f>
        <v>1.7707338065506048E-4</v>
      </c>
    </row>
    <row r="188" spans="1:12" x14ac:dyDescent="0.25">
      <c r="A188">
        <f t="shared" si="22"/>
        <v>181</v>
      </c>
      <c r="B188">
        <f>Data!A188</f>
        <v>5594</v>
      </c>
      <c r="D188">
        <f>Data!C188</f>
        <v>0.40553031303658704</v>
      </c>
      <c r="E188">
        <f t="shared" si="21"/>
        <v>0.40717977475092831</v>
      </c>
      <c r="G188">
        <f t="shared" si="23"/>
        <v>2.7207239470776462E-4</v>
      </c>
    </row>
    <row r="189" spans="1:12" x14ac:dyDescent="0.25">
      <c r="A189">
        <f t="shared" si="22"/>
        <v>211</v>
      </c>
      <c r="B189">
        <f>Data!A189</f>
        <v>5624</v>
      </c>
      <c r="D189">
        <f>Data!C189</f>
        <v>0.40881125346717739</v>
      </c>
      <c r="E189">
        <f t="shared" si="21"/>
        <v>0.41019864637645598</v>
      </c>
      <c r="G189">
        <f t="shared" si="23"/>
        <v>1.9248590847164936E-4</v>
      </c>
    </row>
    <row r="190" spans="1:12" x14ac:dyDescent="0.25">
      <c r="A190">
        <f t="shared" si="22"/>
        <v>241</v>
      </c>
      <c r="B190">
        <f>Data!A190</f>
        <v>5654</v>
      </c>
      <c r="D190">
        <f>Data!C190</f>
        <v>0.41443138290846654</v>
      </c>
      <c r="E190">
        <f t="shared" si="21"/>
        <v>0.41298947954359799</v>
      </c>
      <c r="G190">
        <f t="shared" si="23"/>
        <v>2.0790853136192367E-4</v>
      </c>
    </row>
    <row r="191" spans="1:12" x14ac:dyDescent="0.25">
      <c r="A191">
        <f t="shared" si="22"/>
        <v>271</v>
      </c>
      <c r="B191">
        <f>Data!A191</f>
        <v>5684</v>
      </c>
      <c r="D191">
        <f>Data!C191</f>
        <v>0.41734777440232468</v>
      </c>
      <c r="E191">
        <f t="shared" si="21"/>
        <v>0.41556949974086577</v>
      </c>
      <c r="G191">
        <f t="shared" si="23"/>
        <v>3.1622607715868072E-4</v>
      </c>
    </row>
    <row r="192" spans="1:12" x14ac:dyDescent="0.25">
      <c r="A192">
        <f t="shared" si="22"/>
        <v>301</v>
      </c>
      <c r="B192">
        <f>Data!A192</f>
        <v>5714</v>
      </c>
      <c r="D192">
        <f>Data!C192</f>
        <v>0.41917051908598602</v>
      </c>
      <c r="E192">
        <f t="shared" si="21"/>
        <v>0.41795463128390464</v>
      </c>
      <c r="G192">
        <f t="shared" si="23"/>
        <v>1.4783831472502706E-4</v>
      </c>
    </row>
    <row r="193" spans="1:18" x14ac:dyDescent="0.25">
      <c r="A193">
        <f t="shared" si="22"/>
        <v>331</v>
      </c>
      <c r="B193">
        <f>Data!A193</f>
        <v>5744</v>
      </c>
      <c r="D193">
        <f>Data!C193</f>
        <v>0.42099326376964746</v>
      </c>
      <c r="E193">
        <f t="shared" si="21"/>
        <v>0.42015959560303034</v>
      </c>
      <c r="G193">
        <f t="shared" si="23"/>
        <v>6.950026120307479E-5</v>
      </c>
    </row>
    <row r="194" spans="1:18" x14ac:dyDescent="0.25">
      <c r="A194">
        <f t="shared" si="22"/>
        <v>361</v>
      </c>
      <c r="B194">
        <f>Data!A194</f>
        <v>5774</v>
      </c>
      <c r="D194">
        <f>Data!C194</f>
        <v>0.42321093646810204</v>
      </c>
      <c r="E194">
        <f t="shared" si="21"/>
        <v>0.42219800210635594</v>
      </c>
      <c r="G194">
        <f t="shared" si="23"/>
        <v>1.0260360212059757E-4</v>
      </c>
    </row>
    <row r="195" spans="1:18" x14ac:dyDescent="0.25">
      <c r="A195">
        <f t="shared" si="22"/>
        <v>391</v>
      </c>
      <c r="B195">
        <f>Data!A195</f>
        <v>5804</v>
      </c>
      <c r="D195">
        <f>Data!C195</f>
        <v>0.42466913221503105</v>
      </c>
      <c r="E195">
        <f t="shared" si="21"/>
        <v>0.42408243217933217</v>
      </c>
      <c r="G195">
        <f t="shared" si="23"/>
        <v>3.4421693188907162E-5</v>
      </c>
    </row>
    <row r="196" spans="1:18" x14ac:dyDescent="0.25">
      <c r="A196">
        <f t="shared" si="22"/>
        <v>422</v>
      </c>
      <c r="B196">
        <f>Data!A196</f>
        <v>5835</v>
      </c>
      <c r="D196">
        <f>Data!C196</f>
        <v>0.4260969488838991</v>
      </c>
      <c r="E196">
        <f t="shared" si="21"/>
        <v>0.42588026269689644</v>
      </c>
      <c r="G196">
        <f t="shared" si="23"/>
        <v>4.6952903637750475E-6</v>
      </c>
    </row>
    <row r="197" spans="1:18" x14ac:dyDescent="0.25">
      <c r="A197">
        <f t="shared" si="22"/>
        <v>451</v>
      </c>
      <c r="B197">
        <f>Data!A197</f>
        <v>5864</v>
      </c>
      <c r="D197">
        <f>Data!C197</f>
        <v>0.42749438647470617</v>
      </c>
      <c r="E197">
        <f t="shared" si="21"/>
        <v>0.42743500852337279</v>
      </c>
      <c r="G197">
        <f t="shared" si="23"/>
        <v>3.5257411045483575E-7</v>
      </c>
    </row>
    <row r="198" spans="1:18" x14ac:dyDescent="0.25">
      <c r="A198">
        <f t="shared" si="22"/>
        <v>481</v>
      </c>
      <c r="B198">
        <f>Data!A198</f>
        <v>5894</v>
      </c>
      <c r="D198">
        <f>Data!C198</f>
        <v>0.42877030775326908</v>
      </c>
      <c r="E198">
        <f t="shared" si="21"/>
        <v>0.42892384745567458</v>
      </c>
      <c r="G198">
        <f t="shared" si="23"/>
        <v>2.3574440214770413E-6</v>
      </c>
    </row>
    <row r="199" spans="1:18" x14ac:dyDescent="0.25">
      <c r="A199">
        <f t="shared" si="22"/>
        <v>511</v>
      </c>
      <c r="B199">
        <f>Data!A199</f>
        <v>5924</v>
      </c>
      <c r="D199">
        <f>Data!C199</f>
        <v>0.43038039889050328</v>
      </c>
      <c r="E199">
        <f t="shared" si="21"/>
        <v>0.43030022299866372</v>
      </c>
      <c r="G199">
        <f t="shared" si="23"/>
        <v>6.4281736322691938E-7</v>
      </c>
      <c r="P199" t="s">
        <v>7</v>
      </c>
    </row>
    <row r="200" spans="1:18" x14ac:dyDescent="0.25">
      <c r="A200">
        <f t="shared" si="22"/>
        <v>541</v>
      </c>
      <c r="B200">
        <f>Data!A200</f>
        <v>5954</v>
      </c>
      <c r="D200">
        <f>Data!C200</f>
        <v>0.43162594109100522</v>
      </c>
      <c r="E200">
        <f t="shared" si="21"/>
        <v>0.43157263037211263</v>
      </c>
      <c r="G200">
        <f t="shared" si="23"/>
        <v>2.8420327488442414E-7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2"/>
        <v>571</v>
      </c>
      <c r="B201">
        <f>Data!A201</f>
        <v>5984</v>
      </c>
      <c r="D201">
        <f>Data!C201</f>
        <v>0.43344868577466661</v>
      </c>
      <c r="E201">
        <f t="shared" si="21"/>
        <v>0.43274892308688367</v>
      </c>
      <c r="G201">
        <f t="shared" si="23"/>
        <v>4.8966781921319649E-5</v>
      </c>
      <c r="P201">
        <v>0.4471449014928538</v>
      </c>
      <c r="Q201">
        <v>6.419228561669521E-2</v>
      </c>
      <c r="R201">
        <v>2.6180983389292706E-3</v>
      </c>
    </row>
    <row r="202" spans="1:18" x14ac:dyDescent="0.25">
      <c r="A202">
        <f t="shared" si="22"/>
        <v>601</v>
      </c>
      <c r="B202">
        <f>Data!A202</f>
        <v>6014</v>
      </c>
      <c r="D202">
        <f>Data!C202</f>
        <v>0.43423854180425309</v>
      </c>
      <c r="E202">
        <f t="shared" si="21"/>
        <v>0.43383636141811011</v>
      </c>
      <c r="G202">
        <f t="shared" si="23"/>
        <v>1.6174906299811702E-5</v>
      </c>
      <c r="R202">
        <f>1/R201</f>
        <v>381.95662291622403</v>
      </c>
    </row>
    <row r="203" spans="1:18" x14ac:dyDescent="0.25">
      <c r="A203">
        <f t="shared" si="22"/>
        <v>631</v>
      </c>
      <c r="B203">
        <f>Data!A203</f>
        <v>6044</v>
      </c>
      <c r="D203">
        <f>Data!C203</f>
        <v>0.43469422797516849</v>
      </c>
      <c r="E203">
        <f t="shared" si="21"/>
        <v>0.43484165721682688</v>
      </c>
      <c r="G203">
        <f t="shared" si="23"/>
        <v>2.1735381295968611E-6</v>
      </c>
      <c r="P203">
        <f>SUM(G182:G241)</f>
        <v>2.6799754561156698E-3</v>
      </c>
    </row>
    <row r="204" spans="1:18" x14ac:dyDescent="0.25">
      <c r="A204">
        <f t="shared" si="22"/>
        <v>661</v>
      </c>
      <c r="B204">
        <f>Data!A204</f>
        <v>6074</v>
      </c>
      <c r="D204">
        <f>Data!C204</f>
        <v>0.43575749570730427</v>
      </c>
      <c r="E204">
        <f t="shared" si="21"/>
        <v>0.43577101533663665</v>
      </c>
      <c r="G204">
        <f t="shared" si="23"/>
        <v>1.8278037728498692E-8</v>
      </c>
    </row>
    <row r="205" spans="1:18" x14ac:dyDescent="0.25">
      <c r="A205">
        <f t="shared" si="22"/>
        <v>691</v>
      </c>
      <c r="B205">
        <f>Data!A205</f>
        <v>6104</v>
      </c>
      <c r="D205">
        <f>Data!C205</f>
        <v>0.43657773081495188</v>
      </c>
      <c r="E205">
        <f t="shared" ref="E205:E233" si="24">$P$201-($Q$201*EXP(-$R$201*A205))</f>
        <v>0.43663017193110243</v>
      </c>
      <c r="G205">
        <f t="shared" ref="G205:G233" si="25">100*POWER((D205-E205),2)</f>
        <v>2.7500706631152461E-7</v>
      </c>
    </row>
    <row r="206" spans="1:18" x14ac:dyDescent="0.25">
      <c r="A206">
        <f t="shared" si="22"/>
        <v>721</v>
      </c>
      <c r="B206">
        <f>Data!A206</f>
        <v>6134</v>
      </c>
      <c r="D206">
        <f>Data!C206</f>
        <v>0.43685114251750107</v>
      </c>
      <c r="E206">
        <f t="shared" si="24"/>
        <v>0.43742442985824587</v>
      </c>
      <c r="G206">
        <f t="shared" si="25"/>
        <v>3.286583750582434E-5</v>
      </c>
    </row>
    <row r="207" spans="1:18" x14ac:dyDescent="0.25">
      <c r="A207">
        <f t="shared" si="22"/>
        <v>751</v>
      </c>
      <c r="B207">
        <f>Data!A207</f>
        <v>6164</v>
      </c>
      <c r="D207">
        <f>Data!C207</f>
        <v>0.43791441024963684</v>
      </c>
      <c r="E207">
        <f t="shared" si="24"/>
        <v>0.43815869141067282</v>
      </c>
      <c r="G207">
        <f t="shared" si="25"/>
        <v>5.967328563708405E-6</v>
      </c>
    </row>
    <row r="208" spans="1:18" x14ac:dyDescent="0.25">
      <c r="A208">
        <f t="shared" si="22"/>
        <v>781</v>
      </c>
      <c r="B208">
        <f>Data!A208</f>
        <v>6194</v>
      </c>
      <c r="D208">
        <f>Data!C208</f>
        <v>0.43797516840575884</v>
      </c>
      <c r="E208">
        <f t="shared" si="24"/>
        <v>0.43883748857334182</v>
      </c>
      <c r="G208">
        <f t="shared" si="25"/>
        <v>7.4359607142033017E-5</v>
      </c>
    </row>
    <row r="209" spans="1:7" x14ac:dyDescent="0.25">
      <c r="A209">
        <f t="shared" si="22"/>
        <v>811</v>
      </c>
      <c r="B209">
        <f>Data!A209</f>
        <v>6224</v>
      </c>
      <c r="D209">
        <f>Data!C209</f>
        <v>0.43891691982565051</v>
      </c>
      <c r="E209">
        <f t="shared" si="24"/>
        <v>0.43946501099573282</v>
      </c>
      <c r="G209">
        <f t="shared" si="25"/>
        <v>3.0040393072219556E-5</v>
      </c>
    </row>
    <row r="210" spans="1:7" x14ac:dyDescent="0.25">
      <c r="A210">
        <f t="shared" si="22"/>
        <v>841</v>
      </c>
      <c r="B210">
        <f>Data!A210</f>
        <v>6254</v>
      </c>
      <c r="D210">
        <f>Data!C210</f>
        <v>0.43934222691850489</v>
      </c>
      <c r="E210">
        <f t="shared" si="24"/>
        <v>0.44004513185106336</v>
      </c>
      <c r="G210">
        <f t="shared" si="25"/>
        <v>4.9407534421504009E-5</v>
      </c>
    </row>
    <row r="211" spans="1:7" x14ac:dyDescent="0.25">
      <c r="A211">
        <f t="shared" si="22"/>
        <v>871</v>
      </c>
      <c r="B211">
        <f>Data!A211</f>
        <v>6284</v>
      </c>
      <c r="D211">
        <f>Data!C211</f>
        <v>0.43976753401135921</v>
      </c>
      <c r="E211">
        <f t="shared" si="24"/>
        <v>0.44058143174216063</v>
      </c>
      <c r="G211">
        <f t="shared" si="25"/>
        <v>6.6242951620371256E-5</v>
      </c>
    </row>
    <row r="212" spans="1:7" x14ac:dyDescent="0.25">
      <c r="A212">
        <f t="shared" si="22"/>
        <v>901</v>
      </c>
      <c r="B212">
        <f>Data!A212</f>
        <v>6314</v>
      </c>
      <c r="D212">
        <f>Data!C212</f>
        <v>0.44037511557257963</v>
      </c>
      <c r="E212">
        <f t="shared" si="24"/>
        <v>0.44107722080154049</v>
      </c>
      <c r="G212">
        <f t="shared" si="25"/>
        <v>4.929517525341798E-5</v>
      </c>
    </row>
    <row r="213" spans="1:7" x14ac:dyDescent="0.25">
      <c r="A213">
        <f t="shared" si="22"/>
        <v>931</v>
      </c>
      <c r="B213">
        <f>Data!A213</f>
        <v>6344</v>
      </c>
      <c r="D213">
        <f>Data!C213</f>
        <v>0.44146876238277644</v>
      </c>
      <c r="E213">
        <f t="shared" si="24"/>
        <v>0.44153555912209813</v>
      </c>
      <c r="G213">
        <f t="shared" si="25"/>
        <v>4.4618043840104823E-7</v>
      </c>
    </row>
    <row r="214" spans="1:7" x14ac:dyDescent="0.25">
      <c r="A214">
        <f t="shared" si="22"/>
        <v>961</v>
      </c>
      <c r="B214">
        <f>Data!A214</f>
        <v>6374</v>
      </c>
      <c r="D214">
        <f>Data!C214</f>
        <v>0.44162065777308157</v>
      </c>
      <c r="E214">
        <f t="shared" si="24"/>
        <v>0.44195927564451265</v>
      </c>
      <c r="G214">
        <f t="shared" si="25"/>
        <v>1.1466206285251506E-5</v>
      </c>
    </row>
    <row r="215" spans="1:7" x14ac:dyDescent="0.25">
      <c r="A215">
        <f t="shared" si="22"/>
        <v>991</v>
      </c>
      <c r="B215">
        <f>Data!A215</f>
        <v>6404</v>
      </c>
      <c r="D215">
        <f>Data!C215</f>
        <v>0.44192444855369178</v>
      </c>
      <c r="E215">
        <f t="shared" si="24"/>
        <v>0.44235098561794151</v>
      </c>
      <c r="G215">
        <f t="shared" si="25"/>
        <v>1.8193386717877085E-5</v>
      </c>
    </row>
    <row r="216" spans="1:7" x14ac:dyDescent="0.25">
      <c r="A216">
        <f t="shared" si="22"/>
        <v>1021</v>
      </c>
      <c r="B216">
        <f>Data!A216</f>
        <v>6434</v>
      </c>
      <c r="D216">
        <f>Data!C216</f>
        <v>0.442228239334302</v>
      </c>
      <c r="E216">
        <f t="shared" si="24"/>
        <v>0.44271310674177516</v>
      </c>
      <c r="G216">
        <f t="shared" si="25"/>
        <v>2.3509640282974943E-5</v>
      </c>
    </row>
    <row r="217" spans="1:7" x14ac:dyDescent="0.25">
      <c r="A217">
        <f t="shared" si="22"/>
        <v>1051</v>
      </c>
      <c r="B217">
        <f>Data!A217</f>
        <v>6464</v>
      </c>
      <c r="D217">
        <f>Data!C217</f>
        <v>0.44283582089552248</v>
      </c>
      <c r="E217">
        <f t="shared" si="24"/>
        <v>0.44304787408808155</v>
      </c>
      <c r="G217">
        <f t="shared" si="25"/>
        <v>4.4966556474493859E-6</v>
      </c>
    </row>
    <row r="218" spans="1:7" x14ac:dyDescent="0.25">
      <c r="A218">
        <f t="shared" si="22"/>
        <v>1081</v>
      </c>
      <c r="B218">
        <f>Data!A218</f>
        <v>6494</v>
      </c>
      <c r="D218">
        <f>Data!C218</f>
        <v>0.4427446836613394</v>
      </c>
      <c r="E218">
        <f t="shared" si="24"/>
        <v>0.44335735389684444</v>
      </c>
      <c r="G218">
        <f t="shared" si="25"/>
        <v>3.7536481747380331E-5</v>
      </c>
    </row>
    <row r="219" spans="1:7" x14ac:dyDescent="0.25">
      <c r="A219">
        <f t="shared" si="22"/>
        <v>1111</v>
      </c>
      <c r="B219">
        <f>Data!A219</f>
        <v>6524</v>
      </c>
      <c r="D219">
        <f>Data!C219</f>
        <v>0.44335226522255983</v>
      </c>
      <c r="E219">
        <f t="shared" si="24"/>
        <v>0.44364345632914159</v>
      </c>
      <c r="G219">
        <f t="shared" si="25"/>
        <v>8.4792260552314215E-6</v>
      </c>
    </row>
    <row r="220" spans="1:7" x14ac:dyDescent="0.25">
      <c r="A220">
        <f t="shared" si="22"/>
        <v>1141</v>
      </c>
      <c r="B220">
        <f>Data!A220</f>
        <v>6554</v>
      </c>
      <c r="D220">
        <f>Data!C220</f>
        <v>0.44310923259807167</v>
      </c>
      <c r="E220">
        <f t="shared" si="24"/>
        <v>0.44390794725697802</v>
      </c>
      <c r="G220">
        <f t="shared" si="25"/>
        <v>6.3794510635189033E-5</v>
      </c>
    </row>
    <row r="221" spans="1:7" x14ac:dyDescent="0.25">
      <c r="A221">
        <f t="shared" si="22"/>
        <v>1171</v>
      </c>
      <c r="B221">
        <f>Data!A221</f>
        <v>6584</v>
      </c>
      <c r="D221">
        <f>Data!C221</f>
        <v>0.44395984678378025</v>
      </c>
      <c r="E221">
        <f t="shared" si="24"/>
        <v>0.44415245916254303</v>
      </c>
      <c r="G221">
        <f t="shared" si="25"/>
        <v>3.7099528452656554E-6</v>
      </c>
    </row>
    <row r="222" spans="1:7" x14ac:dyDescent="0.25">
      <c r="A222">
        <f t="shared" si="22"/>
        <v>1201</v>
      </c>
      <c r="B222">
        <f>Data!A222</f>
        <v>6614</v>
      </c>
      <c r="D222">
        <f>Data!C222</f>
        <v>0.44371681415929209</v>
      </c>
      <c r="E222">
        <f t="shared" si="24"/>
        <v>0.44437850121416317</v>
      </c>
      <c r="G222">
        <f t="shared" si="25"/>
        <v>4.3782975858395578E-5</v>
      </c>
    </row>
    <row r="223" spans="1:7" x14ac:dyDescent="0.25">
      <c r="A223">
        <f t="shared" si="22"/>
        <v>1231</v>
      </c>
      <c r="B223">
        <f>Data!A223</f>
        <v>6644</v>
      </c>
      <c r="D223">
        <f>Data!C223</f>
        <v>0.44459780742306171</v>
      </c>
      <c r="E223">
        <f t="shared" si="24"/>
        <v>0.4445874685811409</v>
      </c>
      <c r="G223">
        <f t="shared" si="25"/>
        <v>1.0689165226348729E-8</v>
      </c>
    </row>
    <row r="224" spans="1:7" x14ac:dyDescent="0.25">
      <c r="A224">
        <f t="shared" si="22"/>
        <v>1261</v>
      </c>
      <c r="B224">
        <f>Data!A224</f>
        <v>6674</v>
      </c>
      <c r="D224">
        <f>Data!C224</f>
        <v>0.44468894465724479</v>
      </c>
      <c r="E224">
        <f t="shared" si="24"/>
        <v>0.44478065104497283</v>
      </c>
      <c r="G224">
        <f t="shared" si="25"/>
        <v>8.410061550125802E-7</v>
      </c>
    </row>
    <row r="225" spans="1:7" x14ac:dyDescent="0.25">
      <c r="A225">
        <f t="shared" si="22"/>
        <v>1291</v>
      </c>
      <c r="B225">
        <f>Data!A225</f>
        <v>6704</v>
      </c>
      <c r="D225">
        <f>Data!C225</f>
        <v>0.44432439572051252</v>
      </c>
      <c r="E225">
        <f t="shared" si="24"/>
        <v>0.44495924096009654</v>
      </c>
      <c r="G225">
        <f t="shared" si="25"/>
        <v>4.030284782224845E-5</v>
      </c>
    </row>
    <row r="226" spans="1:7" x14ac:dyDescent="0.25">
      <c r="A226">
        <f t="shared" si="22"/>
        <v>1321</v>
      </c>
      <c r="B226">
        <f>Data!A226</f>
        <v>6734</v>
      </c>
      <c r="D226">
        <f>Data!C226</f>
        <v>0.44478008189142787</v>
      </c>
      <c r="E226">
        <f t="shared" si="24"/>
        <v>0.44512434061330131</v>
      </c>
      <c r="G226">
        <f t="shared" si="25"/>
        <v>1.1851406758593183E-5</v>
      </c>
    </row>
    <row r="227" spans="1:7" x14ac:dyDescent="0.25">
      <c r="A227">
        <f t="shared" si="22"/>
        <v>1351</v>
      </c>
      <c r="B227">
        <f>Data!A227</f>
        <v>6764</v>
      </c>
      <c r="D227">
        <f>Data!C227</f>
        <v>0.44596486593580781</v>
      </c>
      <c r="E227">
        <f t="shared" si="24"/>
        <v>0.44527696902722635</v>
      </c>
      <c r="G227">
        <f t="shared" si="25"/>
        <v>4.7320215683592061E-5</v>
      </c>
    </row>
    <row r="228" spans="1:7" x14ac:dyDescent="0.25">
      <c r="A228">
        <f t="shared" si="22"/>
        <v>1381</v>
      </c>
      <c r="B228">
        <f>Data!A228</f>
        <v>6794</v>
      </c>
      <c r="D228">
        <f>Data!C228</f>
        <v>0.4455699379210144</v>
      </c>
      <c r="E228">
        <f t="shared" si="24"/>
        <v>0.44541806824993863</v>
      </c>
      <c r="G228">
        <f t="shared" si="25"/>
        <v>2.3064396992664759E-6</v>
      </c>
    </row>
    <row r="229" spans="1:7" x14ac:dyDescent="0.25">
      <c r="A229">
        <f t="shared" si="22"/>
        <v>1411</v>
      </c>
      <c r="B229">
        <f>Data!A229</f>
        <v>6824</v>
      </c>
      <c r="D229">
        <f>Data!C229</f>
        <v>0.44566107515519748</v>
      </c>
      <c r="E229">
        <f t="shared" si="24"/>
        <v>0.44554850916941119</v>
      </c>
      <c r="G229">
        <f t="shared" si="25"/>
        <v>1.2671101156040332E-6</v>
      </c>
    </row>
    <row r="230" spans="1:7" x14ac:dyDescent="0.25">
      <c r="A230">
        <f t="shared" si="22"/>
        <v>1441</v>
      </c>
      <c r="B230">
        <f>Data!A230</f>
        <v>6854</v>
      </c>
      <c r="D230">
        <f>Data!C230</f>
        <v>0.44620789856029591</v>
      </c>
      <c r="E230">
        <f t="shared" si="24"/>
        <v>0.44566909688878892</v>
      </c>
      <c r="G230">
        <f t="shared" si="25"/>
        <v>2.9030724121873102E-5</v>
      </c>
    </row>
    <row r="231" spans="1:7" x14ac:dyDescent="0.25">
      <c r="A231">
        <f t="shared" si="22"/>
        <v>1471</v>
      </c>
      <c r="B231">
        <f>Data!A231</f>
        <v>6884</v>
      </c>
      <c r="D231">
        <f>Data!C231</f>
        <v>0.4455091797648924</v>
      </c>
      <c r="E231">
        <f t="shared" si="24"/>
        <v>0.4457805756956198</v>
      </c>
      <c r="G231">
        <f t="shared" si="25"/>
        <v>7.3655751215387173E-6</v>
      </c>
    </row>
    <row r="232" spans="1:7" x14ac:dyDescent="0.25">
      <c r="A232">
        <f t="shared" si="22"/>
        <v>1501</v>
      </c>
      <c r="B232">
        <f>Data!A232</f>
        <v>6914</v>
      </c>
      <c r="D232">
        <f>Data!C232</f>
        <v>0.44593448685774667</v>
      </c>
      <c r="E232">
        <f t="shared" si="24"/>
        <v>0.44588363365572192</v>
      </c>
      <c r="G232">
        <f t="shared" si="25"/>
        <v>2.5860481561697969E-7</v>
      </c>
    </row>
    <row r="233" spans="1:7" x14ac:dyDescent="0.25">
      <c r="A233">
        <f t="shared" si="22"/>
        <v>1531</v>
      </c>
      <c r="B233">
        <f>Data!A233</f>
        <v>6944</v>
      </c>
      <c r="D233">
        <f>Data!C233</f>
        <v>0.44587372870162467</v>
      </c>
      <c r="E233">
        <f t="shared" si="24"/>
        <v>0.44597890686004066</v>
      </c>
      <c r="G233">
        <f t="shared" si="25"/>
        <v>1.1062445007778269E-6</v>
      </c>
    </row>
    <row r="234" spans="1:7" x14ac:dyDescent="0.25">
      <c r="A234">
        <f t="shared" si="22"/>
        <v>1561</v>
      </c>
      <c r="B234">
        <f>Data!A234</f>
        <v>6974</v>
      </c>
      <c r="D234">
        <f>Data!C234</f>
        <v>0.44678510104345531</v>
      </c>
      <c r="E234">
        <f t="shared" ref="E234:E240" si="26">$P$201-($Q$201*EXP(-$R$201*A234))</f>
        <v>0.44606698335070832</v>
      </c>
      <c r="G234">
        <f t="shared" ref="G234:G240" si="27">100*POWER((D234-E234),2)</f>
        <v>5.1569302063625896E-5</v>
      </c>
    </row>
    <row r="235" spans="1:7" x14ac:dyDescent="0.25">
      <c r="A235">
        <f t="shared" si="22"/>
        <v>1591</v>
      </c>
      <c r="B235">
        <f>Data!A235</f>
        <v>7004</v>
      </c>
      <c r="D235">
        <f>Data!C235</f>
        <v>0.44629903579447899</v>
      </c>
      <c r="E235">
        <f t="shared" si="26"/>
        <v>0.44614840675053835</v>
      </c>
      <c r="G235">
        <f t="shared" si="27"/>
        <v>2.2689108878471899E-6</v>
      </c>
    </row>
    <row r="236" spans="1:7" x14ac:dyDescent="0.25">
      <c r="A236">
        <f t="shared" si="22"/>
        <v>1621</v>
      </c>
      <c r="B236">
        <f>Data!A236</f>
        <v>7034</v>
      </c>
      <c r="D236">
        <f>Data!C236</f>
        <v>0.44623827763835688</v>
      </c>
      <c r="E236">
        <f t="shared" si="26"/>
        <v>0.44622367961835607</v>
      </c>
      <c r="G236">
        <f t="shared" si="27"/>
        <v>2.1310218794408144E-8</v>
      </c>
    </row>
    <row r="237" spans="1:7" x14ac:dyDescent="0.25">
      <c r="A237">
        <f t="shared" si="22"/>
        <v>1651</v>
      </c>
      <c r="B237">
        <f>Data!A237</f>
        <v>7064</v>
      </c>
      <c r="D237">
        <f>Data!C237</f>
        <v>0.44654206841896721</v>
      </c>
      <c r="E237">
        <f t="shared" si="26"/>
        <v>0.44629326655087587</v>
      </c>
      <c r="G237">
        <f t="shared" si="27"/>
        <v>6.1902369565741412E-6</v>
      </c>
    </row>
    <row r="238" spans="1:7" x14ac:dyDescent="0.25">
      <c r="A238">
        <f t="shared" si="22"/>
        <v>1681</v>
      </c>
      <c r="B238">
        <f>Data!A238</f>
        <v>7094</v>
      </c>
      <c r="D238">
        <f>Data!C238</f>
        <v>0.44724078721437066</v>
      </c>
      <c r="E238">
        <f t="shared" si="26"/>
        <v>0.44635759705026967</v>
      </c>
      <c r="G238">
        <f t="shared" si="27"/>
        <v>7.8002486596473133E-5</v>
      </c>
    </row>
    <row r="239" spans="1:7" x14ac:dyDescent="0.25">
      <c r="A239">
        <f t="shared" si="22"/>
        <v>1711</v>
      </c>
      <c r="B239">
        <f>Data!A239</f>
        <v>7124</v>
      </c>
      <c r="D239">
        <f>Data!C239</f>
        <v>0.44693699643376045</v>
      </c>
      <c r="E239">
        <f t="shared" si="26"/>
        <v>0.44641706817512605</v>
      </c>
      <c r="G239">
        <f t="shared" si="27"/>
        <v>2.7032539412659381E-5</v>
      </c>
    </row>
    <row r="240" spans="1:7" x14ac:dyDescent="0.25">
      <c r="A240">
        <f t="shared" si="22"/>
        <v>1741</v>
      </c>
      <c r="B240">
        <f>Data!A240</f>
        <v>7154</v>
      </c>
      <c r="D240">
        <f>Data!C240</f>
        <v>0.44751419891691985</v>
      </c>
      <c r="E240">
        <f t="shared" si="26"/>
        <v>0.44647204699116211</v>
      </c>
      <c r="G240">
        <f t="shared" si="27"/>
        <v>1.0860806363605647E-4</v>
      </c>
    </row>
    <row r="241" spans="1:13" x14ac:dyDescent="0.25">
      <c r="A241">
        <f t="shared" ref="A241" si="28">B241-$B$182</f>
        <v>1771</v>
      </c>
      <c r="B241">
        <f>Data!A241</f>
        <v>7184</v>
      </c>
      <c r="D241">
        <f>Data!C241</f>
        <v>0.44772685246334704</v>
      </c>
      <c r="E241">
        <f t="shared" ref="E241" si="29">$P$201-($Q$201*EXP(-$R$201*A241))</f>
        <v>0.44652287283681458</v>
      </c>
      <c r="G241">
        <f t="shared" ref="G241" si="30">100*POWER((D241-E241),2)</f>
        <v>1.449566941105239E-4</v>
      </c>
      <c r="M241" t="s">
        <v>11</v>
      </c>
    </row>
    <row r="242" spans="1:13" x14ac:dyDescent="0.25">
      <c r="A242">
        <f>B242-$B$242</f>
        <v>0</v>
      </c>
      <c r="B242">
        <f>Data!A242</f>
        <v>7261</v>
      </c>
      <c r="C242">
        <f>Data!C242</f>
        <v>0.44708889182406553</v>
      </c>
      <c r="F242">
        <f t="shared" ref="F242:F301" si="31">$O$260+($P$260*EXP(-$Q$260*A242))</f>
        <v>0.425099184314715</v>
      </c>
    </row>
    <row r="243" spans="1:13" x14ac:dyDescent="0.25">
      <c r="A243">
        <f t="shared" ref="A243:A301" si="32">B243-$B$242</f>
        <v>30</v>
      </c>
      <c r="B243">
        <f>Data!A243</f>
        <v>7291</v>
      </c>
      <c r="C243">
        <f>Data!C243</f>
        <v>0.43900805705983365</v>
      </c>
      <c r="F243">
        <f t="shared" si="31"/>
        <v>0.4225059511677926</v>
      </c>
    </row>
    <row r="244" spans="1:13" x14ac:dyDescent="0.25">
      <c r="A244">
        <f t="shared" si="32"/>
        <v>60</v>
      </c>
      <c r="B244">
        <f>Data!A244</f>
        <v>7321</v>
      </c>
      <c r="C244">
        <f>Data!C244</f>
        <v>0.43268920882314099</v>
      </c>
      <c r="F244">
        <f t="shared" si="31"/>
        <v>0.41998316529839252</v>
      </c>
    </row>
    <row r="245" spans="1:13" x14ac:dyDescent="0.25">
      <c r="A245">
        <f t="shared" si="32"/>
        <v>90</v>
      </c>
      <c r="B245">
        <f>Data!A245</f>
        <v>7351</v>
      </c>
      <c r="C245">
        <f>Data!C245</f>
        <v>0.42691718399154671</v>
      </c>
      <c r="F245">
        <f t="shared" si="31"/>
        <v>0.41752891294919758</v>
      </c>
    </row>
    <row r="246" spans="1:13" x14ac:dyDescent="0.25">
      <c r="A246">
        <f t="shared" si="32"/>
        <v>121</v>
      </c>
      <c r="B246">
        <f>Data!A246</f>
        <v>7382</v>
      </c>
      <c r="C246">
        <f>Data!C246</f>
        <v>0.42226918504821032</v>
      </c>
      <c r="F246">
        <f t="shared" si="31"/>
        <v>0.41506287328540675</v>
      </c>
    </row>
    <row r="247" spans="1:13" x14ac:dyDescent="0.25">
      <c r="A247">
        <f t="shared" si="32"/>
        <v>151</v>
      </c>
      <c r="B247">
        <f>Data!A247</f>
        <v>7412</v>
      </c>
      <c r="C247">
        <f>Data!C247</f>
        <v>0.41831990490027737</v>
      </c>
      <c r="F247">
        <f t="shared" si="31"/>
        <v>0.41274228465146279</v>
      </c>
    </row>
    <row r="248" spans="1:13" x14ac:dyDescent="0.25">
      <c r="A248">
        <f t="shared" si="32"/>
        <v>180</v>
      </c>
      <c r="B248">
        <f>Data!A248</f>
        <v>7441</v>
      </c>
      <c r="C248">
        <f>Data!C248</f>
        <v>0.41452252014264956</v>
      </c>
      <c r="F248">
        <f t="shared" si="31"/>
        <v>0.41055899084563457</v>
      </c>
    </row>
    <row r="249" spans="1:13" x14ac:dyDescent="0.25">
      <c r="A249">
        <f t="shared" si="32"/>
        <v>210</v>
      </c>
      <c r="B249">
        <f>Data!A249</f>
        <v>7471</v>
      </c>
      <c r="C249">
        <f>Data!C249</f>
        <v>0.41121120063399824</v>
      </c>
      <c r="F249">
        <f t="shared" si="31"/>
        <v>0.40836075382382353</v>
      </c>
    </row>
    <row r="250" spans="1:13" x14ac:dyDescent="0.25">
      <c r="A250">
        <f t="shared" si="32"/>
        <v>240</v>
      </c>
      <c r="B250">
        <f>Data!A250</f>
        <v>7501</v>
      </c>
      <c r="C250">
        <f>Data!C250</f>
        <v>0.40805177651565189</v>
      </c>
      <c r="F250">
        <f t="shared" si="31"/>
        <v>0.4062222336900676</v>
      </c>
    </row>
    <row r="251" spans="1:13" x14ac:dyDescent="0.25">
      <c r="A251">
        <f t="shared" si="32"/>
        <v>270</v>
      </c>
      <c r="B251">
        <f>Data!A251</f>
        <v>7531</v>
      </c>
      <c r="C251">
        <f>Data!C251</f>
        <v>0.40525690133403786</v>
      </c>
      <c r="F251">
        <f t="shared" si="31"/>
        <v>0.40414180818676493</v>
      </c>
      <c r="G251">
        <f t="shared" ref="G251:G253" si="33">POWER((C251-F251),2)</f>
        <v>1.2434327270950429E-6</v>
      </c>
    </row>
    <row r="252" spans="1:13" x14ac:dyDescent="0.25">
      <c r="A252">
        <f t="shared" si="32"/>
        <v>301</v>
      </c>
      <c r="B252">
        <f>Data!A252</f>
        <v>7562</v>
      </c>
      <c r="C252">
        <f>Data!C252</f>
        <v>0.40279619601109506</v>
      </c>
      <c r="F252">
        <f t="shared" si="31"/>
        <v>0.40205139078922669</v>
      </c>
      <c r="G252">
        <f t="shared" si="33"/>
        <v>5.5473481852239492E-7</v>
      </c>
    </row>
    <row r="253" spans="1:13" x14ac:dyDescent="0.25">
      <c r="A253">
        <f t="shared" si="32"/>
        <v>330</v>
      </c>
      <c r="B253">
        <f>Data!A253</f>
        <v>7591</v>
      </c>
      <c r="C253">
        <f>Data!C253</f>
        <v>0.40039624884427427</v>
      </c>
      <c r="F253">
        <f t="shared" si="31"/>
        <v>0.40014897119362164</v>
      </c>
      <c r="G253">
        <f t="shared" si="33"/>
        <v>6.1146236512285652E-8</v>
      </c>
    </row>
    <row r="254" spans="1:13" x14ac:dyDescent="0.25">
      <c r="A254">
        <f t="shared" si="32"/>
        <v>360</v>
      </c>
      <c r="B254">
        <f>Data!A254</f>
        <v>7621</v>
      </c>
      <c r="C254">
        <f>Data!C254</f>
        <v>0.39884691586316212</v>
      </c>
      <c r="F254">
        <f t="shared" si="31"/>
        <v>0.39823353078202234</v>
      </c>
      <c r="G254">
        <f t="shared" ref="G254:G260" si="34">POWER((C254-F254),2)</f>
        <v>3.7624125776485867E-7</v>
      </c>
    </row>
    <row r="255" spans="1:13" x14ac:dyDescent="0.25">
      <c r="A255">
        <f t="shared" si="32"/>
        <v>390</v>
      </c>
      <c r="B255">
        <f>Data!A255</f>
        <v>7651</v>
      </c>
      <c r="C255">
        <f>Data!C255</f>
        <v>0.39599128252542598</v>
      </c>
      <c r="F255">
        <f t="shared" si="31"/>
        <v>0.39637012485965262</v>
      </c>
      <c r="G255">
        <f t="shared" si="34"/>
        <v>1.4352151420228673E-7</v>
      </c>
    </row>
    <row r="256" spans="1:13" x14ac:dyDescent="0.25">
      <c r="A256">
        <f t="shared" si="32"/>
        <v>421</v>
      </c>
      <c r="B256">
        <f>Data!A256</f>
        <v>7682</v>
      </c>
      <c r="C256">
        <f>Data!C256</f>
        <v>0.39425967507594772</v>
      </c>
      <c r="F256">
        <f t="shared" si="31"/>
        <v>0.39449776934746839</v>
      </c>
      <c r="G256">
        <f t="shared" si="34"/>
        <v>5.6688882130954392E-8</v>
      </c>
    </row>
    <row r="257" spans="1:17" x14ac:dyDescent="0.25">
      <c r="A257">
        <f t="shared" si="32"/>
        <v>451</v>
      </c>
      <c r="B257">
        <f>Data!A257</f>
        <v>7712</v>
      </c>
      <c r="C257">
        <f>Data!C257</f>
        <v>0.39213313961167617</v>
      </c>
      <c r="F257">
        <f t="shared" si="31"/>
        <v>0.39273584840837122</v>
      </c>
      <c r="G257">
        <f t="shared" si="34"/>
        <v>3.6325789361359587E-7</v>
      </c>
    </row>
    <row r="258" spans="1:17" x14ac:dyDescent="0.25">
      <c r="A258">
        <f t="shared" si="32"/>
        <v>480</v>
      </c>
      <c r="B258">
        <f>Data!A258</f>
        <v>7741</v>
      </c>
      <c r="C258">
        <f>Data!C258</f>
        <v>0.39076608109893018</v>
      </c>
      <c r="F258">
        <f t="shared" si="31"/>
        <v>0.39107816939692491</v>
      </c>
      <c r="G258">
        <f t="shared" si="34"/>
        <v>9.7399105745246237E-8</v>
      </c>
      <c r="O258" t="s">
        <v>7</v>
      </c>
    </row>
    <row r="259" spans="1:17" x14ac:dyDescent="0.25">
      <c r="A259">
        <f t="shared" si="32"/>
        <v>510</v>
      </c>
      <c r="B259">
        <f>Data!A259</f>
        <v>7771</v>
      </c>
      <c r="C259">
        <f>Data!C259</f>
        <v>0.38870030379078069</v>
      </c>
      <c r="F259">
        <f t="shared" si="31"/>
        <v>0.38940914465847104</v>
      </c>
      <c r="G259">
        <f t="shared" si="34"/>
        <v>5.0245537570801162E-7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2"/>
        <v>540</v>
      </c>
      <c r="B260">
        <f>Data!A260</f>
        <v>7801</v>
      </c>
      <c r="C260">
        <f>Data!C260</f>
        <v>0.38721172896579054</v>
      </c>
      <c r="F260">
        <f t="shared" si="31"/>
        <v>0.38778546032802524</v>
      </c>
      <c r="G260">
        <f t="shared" si="34"/>
        <v>3.2916767601169426E-7</v>
      </c>
      <c r="O260">
        <v>0.32963973732380403</v>
      </c>
      <c r="P260">
        <v>9.5459446990910968E-2</v>
      </c>
      <c r="Q260">
        <v>9.1805406165183789E-4</v>
      </c>
    </row>
    <row r="261" spans="1:17" x14ac:dyDescent="0.25">
      <c r="A261">
        <f t="shared" si="32"/>
        <v>570</v>
      </c>
      <c r="B261">
        <f>Data!A261</f>
        <v>7831</v>
      </c>
      <c r="C261">
        <f>Data!C261</f>
        <v>0.38541936336019028</v>
      </c>
      <c r="F261">
        <f t="shared" si="31"/>
        <v>0.38620588469670331</v>
      </c>
      <c r="G261">
        <f t="shared" ref="G261:G278" si="35">POWER((C261-F261),2)</f>
        <v>6.1861581279023374E-7</v>
      </c>
      <c r="Q261">
        <f>1/Q260</f>
        <v>1089.2604714375079</v>
      </c>
    </row>
    <row r="262" spans="1:17" x14ac:dyDescent="0.25">
      <c r="A262">
        <f t="shared" si="32"/>
        <v>601</v>
      </c>
      <c r="B262">
        <f>Data!A262</f>
        <v>7862</v>
      </c>
      <c r="C262">
        <f>Data!C262</f>
        <v>0.38435609562805445</v>
      </c>
      <c r="F262">
        <f t="shared" si="31"/>
        <v>0.38461872265932151</v>
      </c>
      <c r="G262">
        <f t="shared" si="35"/>
        <v>6.8972957552149194E-8</v>
      </c>
      <c r="O262">
        <f>SUM(G242:G301)</f>
        <v>1.2836888148910441E-5</v>
      </c>
    </row>
    <row r="263" spans="1:17" x14ac:dyDescent="0.25">
      <c r="A263">
        <f t="shared" si="32"/>
        <v>630</v>
      </c>
      <c r="B263">
        <f>Data!A263</f>
        <v>7891</v>
      </c>
      <c r="C263">
        <f>Data!C263</f>
        <v>0.38219918108572193</v>
      </c>
      <c r="F263">
        <f t="shared" si="31"/>
        <v>0.38317429908876022</v>
      </c>
      <c r="G263">
        <f t="shared" si="35"/>
        <v>9.508551198493804E-7</v>
      </c>
    </row>
    <row r="264" spans="1:17" x14ac:dyDescent="0.25">
      <c r="A264">
        <f t="shared" si="32"/>
        <v>660</v>
      </c>
      <c r="B264">
        <f>Data!A264</f>
        <v>7921</v>
      </c>
      <c r="C264">
        <f>Data!C264</f>
        <v>0.38140932505613528</v>
      </c>
      <c r="F264">
        <f t="shared" si="31"/>
        <v>0.38171998938499596</v>
      </c>
      <c r="G264">
        <f t="shared" si="35"/>
        <v>9.6512325226454839E-8</v>
      </c>
    </row>
    <row r="265" spans="1:17" x14ac:dyDescent="0.25">
      <c r="A265">
        <f t="shared" si="32"/>
        <v>690</v>
      </c>
      <c r="B265">
        <f>Data!A265</f>
        <v>7951</v>
      </c>
      <c r="C265">
        <f>Data!C265</f>
        <v>0.38007264562145032</v>
      </c>
      <c r="F265">
        <f t="shared" si="31"/>
        <v>0.38030518718152195</v>
      </c>
      <c r="G265">
        <f t="shared" si="35"/>
        <v>5.4075577160547844E-8</v>
      </c>
    </row>
    <row r="266" spans="1:17" x14ac:dyDescent="0.25">
      <c r="A266">
        <f t="shared" si="32"/>
        <v>721</v>
      </c>
      <c r="B266">
        <f>Data!A266</f>
        <v>7982</v>
      </c>
      <c r="C266">
        <f>Data!C266</f>
        <v>0.37888786157707044</v>
      </c>
      <c r="F266">
        <f t="shared" si="31"/>
        <v>0.37888358994791632</v>
      </c>
      <c r="G266">
        <f t="shared" si="35"/>
        <v>1.8246815630309396E-11</v>
      </c>
    </row>
    <row r="267" spans="1:17" x14ac:dyDescent="0.25">
      <c r="A267">
        <f t="shared" si="32"/>
        <v>751</v>
      </c>
      <c r="B267">
        <f>Data!A267</f>
        <v>8012</v>
      </c>
      <c r="C267">
        <f>Data!C267</f>
        <v>0.37730814951789726</v>
      </c>
      <c r="F267">
        <f t="shared" si="31"/>
        <v>0.37754584083106707</v>
      </c>
      <c r="G267">
        <f t="shared" si="35"/>
        <v>5.6497160356387615E-8</v>
      </c>
    </row>
    <row r="268" spans="1:17" x14ac:dyDescent="0.25">
      <c r="A268">
        <f t="shared" si="32"/>
        <v>780</v>
      </c>
      <c r="B268">
        <f>Data!A268</f>
        <v>8041</v>
      </c>
      <c r="C268">
        <f>Data!C268</f>
        <v>0.3764879144102497</v>
      </c>
      <c r="F268">
        <f t="shared" si="31"/>
        <v>0.37628723802751668</v>
      </c>
      <c r="G268">
        <f t="shared" si="35"/>
        <v>4.0271010586810602E-8</v>
      </c>
    </row>
    <row r="269" spans="1:17" x14ac:dyDescent="0.25">
      <c r="A269">
        <f t="shared" si="32"/>
        <v>810</v>
      </c>
      <c r="B269">
        <f>Data!A269</f>
        <v>8071</v>
      </c>
      <c r="C269">
        <f>Data!C269</f>
        <v>0.37454365341434426</v>
      </c>
      <c r="F269">
        <f t="shared" si="31"/>
        <v>0.37502002091219572</v>
      </c>
      <c r="G269">
        <f t="shared" si="35"/>
        <v>2.2692599300926059E-7</v>
      </c>
    </row>
    <row r="270" spans="1:17" x14ac:dyDescent="0.25">
      <c r="A270">
        <f t="shared" si="32"/>
        <v>840</v>
      </c>
      <c r="B270">
        <f>Data!A270</f>
        <v>8101</v>
      </c>
      <c r="C270">
        <f>Data!C270</f>
        <v>0.37354114383833048</v>
      </c>
      <c r="F270">
        <f t="shared" si="31"/>
        <v>0.37378722877555826</v>
      </c>
      <c r="G270">
        <f t="shared" si="35"/>
        <v>6.0557796330398032E-8</v>
      </c>
    </row>
    <row r="271" spans="1:17" x14ac:dyDescent="0.25">
      <c r="A271">
        <f t="shared" si="32"/>
        <v>870</v>
      </c>
      <c r="B271">
        <f>Data!A271</f>
        <v>8131</v>
      </c>
      <c r="C271">
        <f>Data!C271</f>
        <v>0.3737841764628187</v>
      </c>
      <c r="F271">
        <f t="shared" si="31"/>
        <v>0.37258792643519312</v>
      </c>
      <c r="G271">
        <f t="shared" si="35"/>
        <v>1.4310141285941969E-6</v>
      </c>
    </row>
    <row r="272" spans="1:17" x14ac:dyDescent="0.25">
      <c r="A272">
        <f t="shared" si="32"/>
        <v>901</v>
      </c>
      <c r="B272">
        <f>Data!A272</f>
        <v>8162</v>
      </c>
      <c r="C272">
        <f>Data!C272</f>
        <v>0.37135385021793688</v>
      </c>
      <c r="F272">
        <f t="shared" si="31"/>
        <v>0.37138286407019727</v>
      </c>
      <c r="G272">
        <f t="shared" si="35"/>
        <v>8.4180362298805971E-10</v>
      </c>
    </row>
    <row r="273" spans="1:7" x14ac:dyDescent="0.25">
      <c r="A273">
        <f t="shared" si="32"/>
        <v>930</v>
      </c>
      <c r="B273">
        <f>Data!A273</f>
        <v>8191</v>
      </c>
      <c r="C273">
        <f>Data!C273</f>
        <v>0.37010830801743494</v>
      </c>
      <c r="F273">
        <f t="shared" si="31"/>
        <v>0.37028617674842407</v>
      </c>
      <c r="G273">
        <f t="shared" si="35"/>
        <v>3.1637285463682798E-8</v>
      </c>
    </row>
    <row r="274" spans="1:7" x14ac:dyDescent="0.25">
      <c r="A274">
        <f t="shared" si="32"/>
        <v>960</v>
      </c>
      <c r="B274">
        <f>Data!A274</f>
        <v>8221</v>
      </c>
      <c r="C274">
        <f>Data!C274</f>
        <v>0.37013868709549602</v>
      </c>
      <c r="F274">
        <f t="shared" si="31"/>
        <v>0.36918198332029395</v>
      </c>
      <c r="G274">
        <f t="shared" si="35"/>
        <v>9.1528211348589745E-7</v>
      </c>
    </row>
    <row r="275" spans="1:7" x14ac:dyDescent="0.25">
      <c r="A275">
        <f t="shared" si="32"/>
        <v>990</v>
      </c>
      <c r="B275">
        <f>Data!A275</f>
        <v>8251</v>
      </c>
      <c r="C275">
        <f>Data!C275</f>
        <v>0.36840707964601771</v>
      </c>
      <c r="F275">
        <f t="shared" si="31"/>
        <v>0.36810778620042567</v>
      </c>
      <c r="G275">
        <f t="shared" si="35"/>
        <v>8.9576566574356322E-8</v>
      </c>
    </row>
    <row r="276" spans="1:7" x14ac:dyDescent="0.25">
      <c r="A276">
        <f t="shared" si="32"/>
        <v>1021</v>
      </c>
      <c r="B276">
        <f>Data!A276</f>
        <v>8282</v>
      </c>
      <c r="C276">
        <f>Data!C276</f>
        <v>0.36704002113327172</v>
      </c>
      <c r="F276">
        <f t="shared" si="31"/>
        <v>0.36702842991288093</v>
      </c>
      <c r="G276">
        <f t="shared" si="35"/>
        <v>1.3435639014796298E-10</v>
      </c>
    </row>
    <row r="277" spans="1:7" x14ac:dyDescent="0.25">
      <c r="A277">
        <f t="shared" si="32"/>
        <v>1050</v>
      </c>
      <c r="B277">
        <f>Data!A277</f>
        <v>8311</v>
      </c>
      <c r="C277">
        <f>Data!C277</f>
        <v>0.36631092325980719</v>
      </c>
      <c r="F277">
        <f t="shared" si="31"/>
        <v>0.36604614352620868</v>
      </c>
      <c r="G277">
        <f t="shared" si="35"/>
        <v>7.010830732449689E-8</v>
      </c>
    </row>
    <row r="278" spans="1:7" x14ac:dyDescent="0.25">
      <c r="A278">
        <f t="shared" si="32"/>
        <v>1080</v>
      </c>
      <c r="B278">
        <f>Data!A278</f>
        <v>8341</v>
      </c>
      <c r="C278">
        <f>Data!C278</f>
        <v>0.36521727644961038</v>
      </c>
      <c r="F278">
        <f t="shared" si="31"/>
        <v>0.3650571340326445</v>
      </c>
      <c r="G278">
        <f t="shared" si="35"/>
        <v>2.5645593711673929E-8</v>
      </c>
    </row>
    <row r="279" spans="1:7" x14ac:dyDescent="0.25">
      <c r="A279">
        <f t="shared" si="32"/>
        <v>1110</v>
      </c>
      <c r="B279">
        <f>Data!A279</f>
        <v>8371</v>
      </c>
      <c r="C279">
        <f>Data!C279</f>
        <v>0.36388059701492542</v>
      </c>
      <c r="F279">
        <f t="shared" si="31"/>
        <v>0.3640949917825243</v>
      </c>
      <c r="G279">
        <f t="shared" ref="G279:G301" si="36">POWER((C279-F279),2)</f>
        <v>4.5965116373777758E-8</v>
      </c>
    </row>
    <row r="280" spans="1:7" x14ac:dyDescent="0.25">
      <c r="A280">
        <f t="shared" si="32"/>
        <v>1140</v>
      </c>
      <c r="B280">
        <f>Data!A280</f>
        <v>8401</v>
      </c>
      <c r="C280">
        <f>Data!C280</f>
        <v>0.3640324924052305</v>
      </c>
      <c r="F280">
        <f t="shared" si="31"/>
        <v>0.3631589869054323</v>
      </c>
      <c r="G280">
        <f t="shared" si="36"/>
        <v>7.6301185817770229E-7</v>
      </c>
    </row>
    <row r="281" spans="1:7" x14ac:dyDescent="0.25">
      <c r="A281">
        <f t="shared" si="32"/>
        <v>1171</v>
      </c>
      <c r="B281">
        <f>Data!A281</f>
        <v>8432</v>
      </c>
      <c r="C281">
        <f>Data!C281</f>
        <v>0.36263505481442354</v>
      </c>
      <c r="F281">
        <f t="shared" si="31"/>
        <v>0.36221848657213623</v>
      </c>
      <c r="G281">
        <f t="shared" si="36"/>
        <v>1.7352910048233683E-7</v>
      </c>
    </row>
    <row r="282" spans="1:7" x14ac:dyDescent="0.25">
      <c r="A282">
        <f t="shared" si="32"/>
        <v>1200</v>
      </c>
      <c r="B282">
        <f>Data!A282</f>
        <v>8461</v>
      </c>
      <c r="C282">
        <f>Data!C282</f>
        <v>0.36145027077004366</v>
      </c>
      <c r="F282">
        <f t="shared" si="31"/>
        <v>0.36136256838764225</v>
      </c>
      <c r="G282">
        <f t="shared" si="36"/>
        <v>7.6917078788833527E-9</v>
      </c>
    </row>
    <row r="283" spans="1:7" x14ac:dyDescent="0.25">
      <c r="A283">
        <f t="shared" si="32"/>
        <v>1230</v>
      </c>
      <c r="B283">
        <f>Data!A283</f>
        <v>8491</v>
      </c>
      <c r="C283">
        <f>Data!C283</f>
        <v>0.36059965658433502</v>
      </c>
      <c r="F283">
        <f t="shared" si="31"/>
        <v>0.36050079200382562</v>
      </c>
      <c r="G283">
        <f t="shared" si="36"/>
        <v>9.7742052792985707E-9</v>
      </c>
    </row>
    <row r="284" spans="1:7" x14ac:dyDescent="0.25">
      <c r="A284">
        <f t="shared" si="32"/>
        <v>1260</v>
      </c>
      <c r="B284">
        <f>Data!A284</f>
        <v>8521</v>
      </c>
      <c r="C284">
        <f>Data!C284</f>
        <v>0.35990093778893145</v>
      </c>
      <c r="F284">
        <f t="shared" si="31"/>
        <v>0.35966242647303809</v>
      </c>
      <c r="G284">
        <f t="shared" si="36"/>
        <v>5.6887647809183991E-8</v>
      </c>
    </row>
    <row r="285" spans="1:7" x14ac:dyDescent="0.25">
      <c r="A285">
        <f t="shared" si="32"/>
        <v>1291</v>
      </c>
      <c r="B285">
        <f>Data!A285</f>
        <v>8552</v>
      </c>
      <c r="C285">
        <f>Data!C285</f>
        <v>0.35905032360322287</v>
      </c>
      <c r="F285">
        <f t="shared" si="31"/>
        <v>0.35882003442954868</v>
      </c>
      <c r="G285">
        <f t="shared" si="36"/>
        <v>5.3033103511537E-8</v>
      </c>
    </row>
    <row r="286" spans="1:7" x14ac:dyDescent="0.25">
      <c r="A286">
        <f t="shared" si="32"/>
        <v>1321</v>
      </c>
      <c r="B286">
        <f>Data!A286</f>
        <v>8582</v>
      </c>
      <c r="C286">
        <f>Data!C286</f>
        <v>0.3586857746664906</v>
      </c>
      <c r="F286">
        <f t="shared" si="31"/>
        <v>0.35802732803875154</v>
      </c>
      <c r="G286">
        <f t="shared" si="36"/>
        <v>4.3355196158094309E-7</v>
      </c>
    </row>
    <row r="287" spans="1:7" x14ac:dyDescent="0.25">
      <c r="A287">
        <f t="shared" si="32"/>
        <v>1350</v>
      </c>
      <c r="B287">
        <f>Data!A287</f>
        <v>8611</v>
      </c>
      <c r="C287">
        <f>Data!C287</f>
        <v>0.35762250693435482</v>
      </c>
      <c r="F287">
        <f t="shared" si="31"/>
        <v>0.35728152116563655</v>
      </c>
      <c r="G287">
        <f t="shared" si="36"/>
        <v>1.1627129446839059E-7</v>
      </c>
    </row>
    <row r="288" spans="1:7" x14ac:dyDescent="0.25">
      <c r="A288">
        <f t="shared" si="32"/>
        <v>1380</v>
      </c>
      <c r="B288">
        <f>Data!A288</f>
        <v>8641</v>
      </c>
      <c r="C288">
        <f>Data!C288</f>
        <v>0.35658961828028002</v>
      </c>
      <c r="F288">
        <f t="shared" si="31"/>
        <v>0.35653060973299933</v>
      </c>
      <c r="G288">
        <f t="shared" si="36"/>
        <v>3.4820086521776949E-9</v>
      </c>
    </row>
    <row r="289" spans="1:13" x14ac:dyDescent="0.25">
      <c r="A289">
        <f t="shared" si="32"/>
        <v>1411</v>
      </c>
      <c r="B289">
        <f>Data!A289</f>
        <v>8672</v>
      </c>
      <c r="C289">
        <f>Data!C289</f>
        <v>0.35561748778232738</v>
      </c>
      <c r="F289">
        <f t="shared" si="31"/>
        <v>0.35577609181332215</v>
      </c>
      <c r="G289">
        <f t="shared" si="36"/>
        <v>2.5155238647789628E-8</v>
      </c>
    </row>
    <row r="290" spans="1:13" x14ac:dyDescent="0.25">
      <c r="A290">
        <f t="shared" si="32"/>
        <v>1441</v>
      </c>
      <c r="B290">
        <f>Data!A290</f>
        <v>8702</v>
      </c>
      <c r="C290">
        <f>Data!C290</f>
        <v>0.35494914806498484</v>
      </c>
      <c r="F290">
        <f t="shared" si="31"/>
        <v>0.35506607658760658</v>
      </c>
      <c r="G290">
        <f t="shared" si="36"/>
        <v>1.3672279402502717E-8</v>
      </c>
    </row>
    <row r="291" spans="1:13" x14ac:dyDescent="0.25">
      <c r="A291">
        <f t="shared" si="32"/>
        <v>1470</v>
      </c>
      <c r="B291">
        <f>Data!A291</f>
        <v>8731</v>
      </c>
      <c r="C291">
        <f>Data!C291</f>
        <v>0.35440232465988641</v>
      </c>
      <c r="F291">
        <f t="shared" si="31"/>
        <v>0.35439806855650896</v>
      </c>
      <c r="G291">
        <f t="shared" si="36"/>
        <v>1.8114415959571295E-11</v>
      </c>
    </row>
    <row r="292" spans="1:13" x14ac:dyDescent="0.25">
      <c r="A292">
        <f t="shared" si="32"/>
        <v>1500</v>
      </c>
      <c r="B292">
        <f>Data!A292</f>
        <v>8761</v>
      </c>
      <c r="C292">
        <f>Data!C292</f>
        <v>0.35370360586448296</v>
      </c>
      <c r="F292">
        <f t="shared" si="31"/>
        <v>0.35372548844800228</v>
      </c>
      <c r="G292">
        <f t="shared" si="36"/>
        <v>4.7884746147988589E-10</v>
      </c>
    </row>
    <row r="293" spans="1:13" x14ac:dyDescent="0.25">
      <c r="A293">
        <f t="shared" si="32"/>
        <v>1530</v>
      </c>
      <c r="B293">
        <f>Data!A293</f>
        <v>8791</v>
      </c>
      <c r="C293">
        <f>Data!C293</f>
        <v>0.35355171047417783</v>
      </c>
      <c r="F293">
        <f t="shared" si="31"/>
        <v>0.35307117952256151</v>
      </c>
      <c r="G293">
        <f t="shared" si="36"/>
        <v>2.3090999546128636E-7</v>
      </c>
    </row>
    <row r="294" spans="1:13" x14ac:dyDescent="0.25">
      <c r="A294">
        <f t="shared" si="32"/>
        <v>1560</v>
      </c>
      <c r="B294">
        <f>Data!A294</f>
        <v>8821</v>
      </c>
      <c r="C294">
        <f>Data!C294</f>
        <v>0.3520327565711267</v>
      </c>
      <c r="F294">
        <f t="shared" si="31"/>
        <v>0.35243464542870906</v>
      </c>
      <c r="G294">
        <f t="shared" si="36"/>
        <v>1.6151465384885072E-7</v>
      </c>
    </row>
    <row r="295" spans="1:13" x14ac:dyDescent="0.25">
      <c r="A295">
        <f t="shared" si="32"/>
        <v>1591</v>
      </c>
      <c r="B295">
        <f>Data!A295</f>
        <v>8852</v>
      </c>
      <c r="C295">
        <f>Data!C295</f>
        <v>0.35142517500990628</v>
      </c>
      <c r="F295">
        <f t="shared" si="31"/>
        <v>0.3517950541807634</v>
      </c>
      <c r="G295">
        <f t="shared" si="36"/>
        <v>1.3681060103395326E-7</v>
      </c>
    </row>
    <row r="296" spans="1:13" x14ac:dyDescent="0.25">
      <c r="A296">
        <f t="shared" si="32"/>
        <v>1620</v>
      </c>
      <c r="B296">
        <f>Data!A296</f>
        <v>8881</v>
      </c>
      <c r="C296">
        <f>Data!C296</f>
        <v>0.35197199841500471</v>
      </c>
      <c r="F296">
        <f t="shared" si="31"/>
        <v>0.35121298338250928</v>
      </c>
      <c r="G296">
        <f t="shared" si="36"/>
        <v>5.7610381955403076E-7</v>
      </c>
    </row>
    <row r="297" spans="1:13" x14ac:dyDescent="0.25">
      <c r="A297">
        <f t="shared" si="32"/>
        <v>1650</v>
      </c>
      <c r="B297">
        <f>Data!A297</f>
        <v>8911</v>
      </c>
      <c r="C297">
        <f>Data!C297</f>
        <v>0.34990622110685521</v>
      </c>
      <c r="F297">
        <f t="shared" si="31"/>
        <v>0.35062692869091366</v>
      </c>
      <c r="G297">
        <f t="shared" si="36"/>
        <v>5.1941942171937555E-7</v>
      </c>
    </row>
    <row r="298" spans="1:13" x14ac:dyDescent="0.25">
      <c r="A298">
        <f t="shared" si="32"/>
        <v>1680</v>
      </c>
      <c r="B298">
        <f>Data!A298</f>
        <v>8941</v>
      </c>
      <c r="C298">
        <f>Data!C298</f>
        <v>0.34917712323339062</v>
      </c>
      <c r="F298">
        <f t="shared" si="31"/>
        <v>0.35005679464939576</v>
      </c>
      <c r="G298">
        <f t="shared" si="36"/>
        <v>7.7382180013649777E-7</v>
      </c>
    </row>
    <row r="299" spans="1:13" x14ac:dyDescent="0.25">
      <c r="A299">
        <f t="shared" si="32"/>
        <v>1710</v>
      </c>
      <c r="B299">
        <f>Data!A299</f>
        <v>8971</v>
      </c>
      <c r="C299">
        <f>Data!C299</f>
        <v>0.34929863954563473</v>
      </c>
      <c r="F299">
        <f t="shared" si="31"/>
        <v>0.34950214876060931</v>
      </c>
      <c r="G299">
        <f t="shared" si="36"/>
        <v>4.1416000579571566E-8</v>
      </c>
    </row>
    <row r="300" spans="1:13" x14ac:dyDescent="0.25">
      <c r="A300">
        <f t="shared" si="32"/>
        <v>1741</v>
      </c>
      <c r="B300">
        <f>Data!A300</f>
        <v>9002</v>
      </c>
      <c r="C300">
        <f>Data!C300</f>
        <v>0.34899484876502446</v>
      </c>
      <c r="F300">
        <f t="shared" si="31"/>
        <v>0.34894483901144902</v>
      </c>
      <c r="G300">
        <f t="shared" si="36"/>
        <v>2.5009754526764136E-9</v>
      </c>
    </row>
    <row r="301" spans="1:13" x14ac:dyDescent="0.25">
      <c r="A301">
        <f t="shared" si="32"/>
        <v>1770</v>
      </c>
      <c r="B301">
        <f>Data!A301</f>
        <v>9031</v>
      </c>
      <c r="C301">
        <f>Data!C301</f>
        <v>0.34796196011094976</v>
      </c>
      <c r="F301">
        <f t="shared" si="31"/>
        <v>0.348437649878373</v>
      </c>
      <c r="G301">
        <f t="shared" si="36"/>
        <v>2.2628075483117373E-7</v>
      </c>
    </row>
    <row r="302" spans="1:13" x14ac:dyDescent="0.25">
      <c r="A302">
        <f>B302-$B$302</f>
        <v>0</v>
      </c>
      <c r="B302">
        <f>Data!A302</f>
        <v>9072</v>
      </c>
      <c r="D302">
        <f>Data!C302</f>
        <v>0.35993131686699253</v>
      </c>
      <c r="E302">
        <f t="shared" ref="E302:E325" si="37">$P$321-($Q$321*EXP(-$R$321*A302))</f>
        <v>0.38413190092443672</v>
      </c>
      <c r="M302" t="s">
        <v>21</v>
      </c>
    </row>
    <row r="303" spans="1:13" x14ac:dyDescent="0.25">
      <c r="A303">
        <f t="shared" ref="A303:A361" si="38">B303-$B$302</f>
        <v>30</v>
      </c>
      <c r="B303">
        <f>Data!A303</f>
        <v>9102</v>
      </c>
      <c r="D303">
        <f>Data!C303</f>
        <v>0.37594109100515133</v>
      </c>
      <c r="E303">
        <f t="shared" si="37"/>
        <v>0.38853597564826792</v>
      </c>
    </row>
    <row r="304" spans="1:13" x14ac:dyDescent="0.25">
      <c r="A304">
        <f t="shared" si="38"/>
        <v>60</v>
      </c>
      <c r="B304">
        <f>Data!A304</f>
        <v>9132</v>
      </c>
      <c r="D304">
        <f>Data!C304</f>
        <v>0.38581429137498352</v>
      </c>
      <c r="E304">
        <f t="shared" si="37"/>
        <v>0.39262502870144111</v>
      </c>
    </row>
    <row r="305" spans="1:18" x14ac:dyDescent="0.25">
      <c r="A305">
        <f t="shared" si="38"/>
        <v>90</v>
      </c>
      <c r="B305">
        <f>Data!A305</f>
        <v>9162</v>
      </c>
      <c r="D305">
        <f>Data!C305</f>
        <v>0.39195086514331007</v>
      </c>
      <c r="E305">
        <f t="shared" si="37"/>
        <v>0.39642159345571015</v>
      </c>
    </row>
    <row r="306" spans="1:18" x14ac:dyDescent="0.25">
      <c r="A306">
        <f t="shared" si="38"/>
        <v>121</v>
      </c>
      <c r="B306">
        <f>Data!A306</f>
        <v>9193</v>
      </c>
      <c r="D306">
        <f>Data!C306</f>
        <v>0.39766213181878229</v>
      </c>
      <c r="E306">
        <f t="shared" si="37"/>
        <v>0.40005964521101456</v>
      </c>
    </row>
    <row r="307" spans="1:18" x14ac:dyDescent="0.25">
      <c r="A307">
        <f t="shared" si="38"/>
        <v>150</v>
      </c>
      <c r="B307">
        <f>Data!A307</f>
        <v>9222</v>
      </c>
      <c r="D307">
        <f>Data!C307</f>
        <v>0.40200633998150848</v>
      </c>
      <c r="E307">
        <f t="shared" si="37"/>
        <v>0.40321944783165209</v>
      </c>
      <c r="G307">
        <f t="shared" ref="G307:G325" si="39">100*POWER((D307-E307),2)</f>
        <v>1.4716306560800591E-4</v>
      </c>
    </row>
    <row r="308" spans="1:18" x14ac:dyDescent="0.25">
      <c r="A308">
        <f t="shared" si="38"/>
        <v>180</v>
      </c>
      <c r="B308">
        <f>Data!A308</f>
        <v>9252</v>
      </c>
      <c r="D308">
        <f>Data!C308</f>
        <v>0.40537841764628191</v>
      </c>
      <c r="E308">
        <f t="shared" si="37"/>
        <v>0.40625819810198627</v>
      </c>
      <c r="G308">
        <f t="shared" si="39"/>
        <v>7.7401365023937102E-5</v>
      </c>
    </row>
    <row r="309" spans="1:18" x14ac:dyDescent="0.25">
      <c r="A309">
        <f t="shared" si="38"/>
        <v>210</v>
      </c>
      <c r="B309">
        <f>Data!A309</f>
        <v>9282</v>
      </c>
      <c r="D309">
        <f>Data!C309</f>
        <v>0.40868973715493334</v>
      </c>
      <c r="E309">
        <f t="shared" si="37"/>
        <v>0.40907958780355141</v>
      </c>
      <c r="G309">
        <f t="shared" si="39"/>
        <v>1.5198352822793228E-5</v>
      </c>
    </row>
    <row r="310" spans="1:18" x14ac:dyDescent="0.25">
      <c r="A310">
        <f t="shared" si="38"/>
        <v>241</v>
      </c>
      <c r="B310">
        <f>Data!A310</f>
        <v>9313</v>
      </c>
      <c r="D310">
        <f>Data!C310</f>
        <v>0.41224408928807293</v>
      </c>
      <c r="E310">
        <f t="shared" si="37"/>
        <v>0.41178317971374734</v>
      </c>
      <c r="G310">
        <f t="shared" si="39"/>
        <v>2.1243763570500251E-5</v>
      </c>
    </row>
    <row r="311" spans="1:18" x14ac:dyDescent="0.25">
      <c r="A311">
        <f t="shared" si="38"/>
        <v>271</v>
      </c>
      <c r="B311">
        <f>Data!A311</f>
        <v>9343</v>
      </c>
      <c r="D311">
        <f>Data!C311</f>
        <v>0.4145528992207107</v>
      </c>
      <c r="E311">
        <f t="shared" si="37"/>
        <v>0.41420936973164818</v>
      </c>
      <c r="G311">
        <f t="shared" si="39"/>
        <v>1.1801250985555728E-5</v>
      </c>
    </row>
    <row r="312" spans="1:18" x14ac:dyDescent="0.25">
      <c r="A312">
        <f t="shared" si="38"/>
        <v>300</v>
      </c>
      <c r="B312">
        <f>Data!A312</f>
        <v>9372</v>
      </c>
      <c r="D312">
        <f>Data!C312</f>
        <v>0.41655791837273815</v>
      </c>
      <c r="E312">
        <f t="shared" si="37"/>
        <v>0.41638958956663591</v>
      </c>
      <c r="G312">
        <f t="shared" si="39"/>
        <v>2.8334586963804124E-6</v>
      </c>
    </row>
    <row r="313" spans="1:18" x14ac:dyDescent="0.25">
      <c r="A313">
        <f t="shared" si="38"/>
        <v>330</v>
      </c>
      <c r="B313">
        <f>Data!A313</f>
        <v>9402</v>
      </c>
      <c r="D313">
        <f>Data!C313</f>
        <v>0.41904900277374196</v>
      </c>
      <c r="E313">
        <f t="shared" si="37"/>
        <v>0.41848628496453394</v>
      </c>
      <c r="G313">
        <f t="shared" si="39"/>
        <v>3.1665133279987838E-5</v>
      </c>
    </row>
    <row r="314" spans="1:18" x14ac:dyDescent="0.25">
      <c r="A314">
        <f t="shared" si="38"/>
        <v>360</v>
      </c>
      <c r="B314">
        <f>Data!A314</f>
        <v>9432</v>
      </c>
      <c r="D314">
        <f>Data!C314</f>
        <v>0.42154008717474573</v>
      </c>
      <c r="E314">
        <f t="shared" si="37"/>
        <v>0.42043300459486999</v>
      </c>
      <c r="G314">
        <f t="shared" si="39"/>
        <v>1.2256318386643243E-4</v>
      </c>
    </row>
    <row r="315" spans="1:18" x14ac:dyDescent="0.25">
      <c r="A315">
        <f t="shared" si="38"/>
        <v>391</v>
      </c>
      <c r="B315">
        <f>Data!A315</f>
        <v>9463</v>
      </c>
      <c r="D315">
        <f>Data!C315</f>
        <v>0.4225425967507595</v>
      </c>
      <c r="E315">
        <f t="shared" si="37"/>
        <v>0.42229844538848899</v>
      </c>
      <c r="G315">
        <f t="shared" si="39"/>
        <v>5.9609887698549303E-6</v>
      </c>
    </row>
    <row r="316" spans="1:18" x14ac:dyDescent="0.25">
      <c r="A316">
        <f t="shared" si="38"/>
        <v>421</v>
      </c>
      <c r="B316">
        <f>Data!A316</f>
        <v>9493</v>
      </c>
      <c r="D316">
        <f>Data!C316</f>
        <v>0.42466913221503105</v>
      </c>
      <c r="E316">
        <f t="shared" si="37"/>
        <v>0.42397248273687543</v>
      </c>
      <c r="G316">
        <f t="shared" si="39"/>
        <v>4.8532049541449741E-5</v>
      </c>
    </row>
    <row r="317" spans="1:18" x14ac:dyDescent="0.25">
      <c r="A317">
        <f t="shared" si="38"/>
        <v>450</v>
      </c>
      <c r="B317">
        <f>Data!A317</f>
        <v>9522</v>
      </c>
      <c r="D317">
        <f>Data!C317</f>
        <v>0.42630960243032634</v>
      </c>
      <c r="E317">
        <f t="shared" si="37"/>
        <v>0.42547680408208494</v>
      </c>
      <c r="G317">
        <f t="shared" si="39"/>
        <v>6.9355308883361016E-5</v>
      </c>
    </row>
    <row r="318" spans="1:18" x14ac:dyDescent="0.25">
      <c r="A318">
        <f t="shared" si="38"/>
        <v>480</v>
      </c>
      <c r="B318">
        <f>Data!A318</f>
        <v>9552</v>
      </c>
      <c r="D318">
        <f>Data!C318</f>
        <v>0.42749438647470617</v>
      </c>
      <c r="E318">
        <f t="shared" si="37"/>
        <v>0.42692349472806662</v>
      </c>
      <c r="G318">
        <f t="shared" si="39"/>
        <v>3.2591738638115129E-5</v>
      </c>
    </row>
    <row r="319" spans="1:18" x14ac:dyDescent="0.25">
      <c r="A319">
        <f t="shared" si="38"/>
        <v>510</v>
      </c>
      <c r="B319">
        <f>Data!A319</f>
        <v>9582</v>
      </c>
      <c r="D319">
        <f>Data!C319</f>
        <v>0.42864879144102502</v>
      </c>
      <c r="E319">
        <f t="shared" si="37"/>
        <v>0.4282667041815616</v>
      </c>
      <c r="G319">
        <f t="shared" si="39"/>
        <v>1.4599067384427152E-5</v>
      </c>
      <c r="P319" t="s">
        <v>7</v>
      </c>
    </row>
    <row r="320" spans="1:18" x14ac:dyDescent="0.25">
      <c r="A320">
        <f t="shared" si="38"/>
        <v>541</v>
      </c>
      <c r="B320">
        <f>Data!A320</f>
        <v>9613</v>
      </c>
      <c r="D320">
        <f>Data!C320</f>
        <v>0.42949940562673367</v>
      </c>
      <c r="E320">
        <f t="shared" si="37"/>
        <v>0.42955383236883515</v>
      </c>
      <c r="G320">
        <f t="shared" si="39"/>
        <v>2.9622702557818512E-7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8"/>
        <v>571</v>
      </c>
      <c r="B321">
        <f>Data!A321</f>
        <v>9643</v>
      </c>
      <c r="D321">
        <f>Data!C321</f>
        <v>0.43086646413947965</v>
      </c>
      <c r="E321">
        <f t="shared" si="37"/>
        <v>0.43070889484255576</v>
      </c>
      <c r="G321">
        <f t="shared" si="39"/>
        <v>2.4828083333091664E-6</v>
      </c>
      <c r="P321">
        <v>0.44570186889702834</v>
      </c>
      <c r="Q321">
        <v>6.1569967972591642E-2</v>
      </c>
      <c r="R321">
        <v>2.4738923358009098E-3</v>
      </c>
    </row>
    <row r="322" spans="1:18" x14ac:dyDescent="0.25">
      <c r="A322">
        <f t="shared" si="38"/>
        <v>600</v>
      </c>
      <c r="B322">
        <f>Data!A322</f>
        <v>9672</v>
      </c>
      <c r="D322">
        <f>Data!C322</f>
        <v>0.43196011094967646</v>
      </c>
      <c r="E322">
        <f t="shared" si="37"/>
        <v>0.43174685563592941</v>
      </c>
      <c r="G322">
        <f t="shared" si="39"/>
        <v>4.5477828841353432E-6</v>
      </c>
      <c r="R322">
        <f>1/R321</f>
        <v>404.22130968616108</v>
      </c>
    </row>
    <row r="323" spans="1:18" x14ac:dyDescent="0.25">
      <c r="A323">
        <f t="shared" si="38"/>
        <v>630</v>
      </c>
      <c r="B323">
        <f>Data!A323</f>
        <v>9702</v>
      </c>
      <c r="D323">
        <f>Data!C323</f>
        <v>0.43350944393078855</v>
      </c>
      <c r="E323">
        <f t="shared" si="37"/>
        <v>0.43274505204885094</v>
      </c>
      <c r="G323">
        <f t="shared" si="39"/>
        <v>5.8429494917212023E-5</v>
      </c>
      <c r="P323">
        <f>SUM(G302:G361)</f>
        <v>2.4792018206349648E-3</v>
      </c>
    </row>
    <row r="324" spans="1:18" x14ac:dyDescent="0.25">
      <c r="A324">
        <f t="shared" si="38"/>
        <v>660</v>
      </c>
      <c r="B324">
        <f>Data!A324</f>
        <v>9732</v>
      </c>
      <c r="D324">
        <f>Data!C324</f>
        <v>0.43411702549200903</v>
      </c>
      <c r="E324">
        <f t="shared" si="37"/>
        <v>0.43367184787904811</v>
      </c>
      <c r="G324">
        <f t="shared" si="39"/>
        <v>1.9818310708158542E-5</v>
      </c>
    </row>
    <row r="325" spans="1:18" x14ac:dyDescent="0.25">
      <c r="A325">
        <f t="shared" si="38"/>
        <v>691</v>
      </c>
      <c r="B325">
        <f>Data!A325</f>
        <v>9763</v>
      </c>
      <c r="D325">
        <f>Data!C325</f>
        <v>0.43463346981904644</v>
      </c>
      <c r="E325">
        <f t="shared" si="37"/>
        <v>0.43455994841600487</v>
      </c>
      <c r="G325">
        <f t="shared" si="39"/>
        <v>5.4053967052003023E-7</v>
      </c>
    </row>
    <row r="326" spans="1:18" x14ac:dyDescent="0.25">
      <c r="A326">
        <f t="shared" si="38"/>
        <v>721</v>
      </c>
      <c r="B326">
        <f>Data!A326</f>
        <v>9793</v>
      </c>
      <c r="D326">
        <f>Data!C326</f>
        <v>0.43627394003434167</v>
      </c>
      <c r="E326">
        <f t="shared" ref="E326:E360" si="40">$P$321-($Q$321*EXP(-$R$321*A326))</f>
        <v>0.43535692544849669</v>
      </c>
      <c r="G326">
        <f t="shared" ref="G326:G360" si="41">100*POWER((D326-E326),2)</f>
        <v>8.4091575065243544E-5</v>
      </c>
    </row>
    <row r="327" spans="1:18" x14ac:dyDescent="0.25">
      <c r="A327">
        <f t="shared" si="38"/>
        <v>750</v>
      </c>
      <c r="B327">
        <f>Data!A327</f>
        <v>9822</v>
      </c>
      <c r="D327">
        <f>Data!C327</f>
        <v>0.43499801875577865</v>
      </c>
      <c r="E327">
        <f t="shared" si="40"/>
        <v>0.43607310395118948</v>
      </c>
      <c r="G327">
        <f t="shared" si="41"/>
        <v>1.1558081773915422E-4</v>
      </c>
    </row>
    <row r="328" spans="1:18" x14ac:dyDescent="0.25">
      <c r="A328">
        <f t="shared" si="38"/>
        <v>780</v>
      </c>
      <c r="B328">
        <f>Data!A328</f>
        <v>9852</v>
      </c>
      <c r="D328">
        <f>Data!C328</f>
        <v>0.43609166556597551</v>
      </c>
      <c r="E328">
        <f t="shared" si="40"/>
        <v>0.43676184558474945</v>
      </c>
      <c r="G328">
        <f t="shared" si="41"/>
        <v>4.4914125756384802E-5</v>
      </c>
    </row>
    <row r="329" spans="1:18" x14ac:dyDescent="0.25">
      <c r="A329">
        <f t="shared" si="38"/>
        <v>810</v>
      </c>
      <c r="B329">
        <f>Data!A329</f>
        <v>9882</v>
      </c>
      <c r="D329">
        <f>Data!C329</f>
        <v>0.43669924712719593</v>
      </c>
      <c r="E329">
        <f t="shared" si="40"/>
        <v>0.43740132180987268</v>
      </c>
      <c r="G329">
        <f t="shared" si="41"/>
        <v>4.9290886005565285E-5</v>
      </c>
    </row>
    <row r="330" spans="1:18" x14ac:dyDescent="0.25">
      <c r="A330">
        <f t="shared" si="38"/>
        <v>841</v>
      </c>
      <c r="B330">
        <f>Data!A330</f>
        <v>9913</v>
      </c>
      <c r="D330">
        <f>Data!C330</f>
        <v>0.43761061946902663</v>
      </c>
      <c r="E330">
        <f t="shared" si="40"/>
        <v>0.43801409882116138</v>
      </c>
      <c r="G330">
        <f t="shared" si="41"/>
        <v>1.6279558759907773E-5</v>
      </c>
    </row>
    <row r="331" spans="1:18" x14ac:dyDescent="0.25">
      <c r="A331">
        <f t="shared" si="38"/>
        <v>871</v>
      </c>
      <c r="B331">
        <f>Data!A331</f>
        <v>9943</v>
      </c>
      <c r="D331">
        <f>Data!C331</f>
        <v>0.43785365209351479</v>
      </c>
      <c r="E331">
        <f t="shared" si="40"/>
        <v>0.4385640018824854</v>
      </c>
      <c r="G331">
        <f t="shared" si="41"/>
        <v>5.0459682269059024E-5</v>
      </c>
    </row>
    <row r="332" spans="1:18" x14ac:dyDescent="0.25">
      <c r="A332">
        <f t="shared" si="38"/>
        <v>900</v>
      </c>
      <c r="B332">
        <f>Data!A332</f>
        <v>9972</v>
      </c>
      <c r="D332">
        <f>Data!C332</f>
        <v>0.4386738872011624</v>
      </c>
      <c r="E332">
        <f t="shared" si="40"/>
        <v>0.43905815508267726</v>
      </c>
      <c r="G332">
        <f t="shared" si="41"/>
        <v>1.476618047639145E-5</v>
      </c>
    </row>
    <row r="333" spans="1:18" x14ac:dyDescent="0.25">
      <c r="A333">
        <f t="shared" si="38"/>
        <v>930</v>
      </c>
      <c r="B333">
        <f>Data!A333</f>
        <v>10002</v>
      </c>
      <c r="D333">
        <f>Data!C333</f>
        <v>0.43852199181085727</v>
      </c>
      <c r="E333">
        <f t="shared" si="40"/>
        <v>0.43953337722499142</v>
      </c>
      <c r="G333">
        <f t="shared" si="41"/>
        <v>1.0229004559233005E-4</v>
      </c>
    </row>
    <row r="334" spans="1:18" x14ac:dyDescent="0.25">
      <c r="A334">
        <f t="shared" si="38"/>
        <v>960</v>
      </c>
      <c r="B334">
        <f>Data!A334</f>
        <v>10032</v>
      </c>
      <c r="D334">
        <f>Data!C334</f>
        <v>0.43955488046493202</v>
      </c>
      <c r="E334">
        <f t="shared" si="40"/>
        <v>0.43997460692108409</v>
      </c>
      <c r="G334">
        <f t="shared" si="41"/>
        <v>1.7617029799397532E-5</v>
      </c>
    </row>
    <row r="335" spans="1:18" x14ac:dyDescent="0.25">
      <c r="A335">
        <f t="shared" si="38"/>
        <v>991</v>
      </c>
      <c r="B335">
        <f>Data!A335</f>
        <v>10063</v>
      </c>
      <c r="D335">
        <f>Data!C335</f>
        <v>0.43934222691850489</v>
      </c>
      <c r="E335">
        <f t="shared" si="40"/>
        <v>0.44039741453118936</v>
      </c>
      <c r="G335">
        <f t="shared" si="41"/>
        <v>1.1134208979627547E-4</v>
      </c>
    </row>
    <row r="336" spans="1:18" x14ac:dyDescent="0.25">
      <c r="A336">
        <f t="shared" si="38"/>
        <v>1021</v>
      </c>
      <c r="B336">
        <f>Data!A336</f>
        <v>10093</v>
      </c>
      <c r="D336">
        <f>Data!C336</f>
        <v>0.43985867124554223</v>
      </c>
      <c r="E336">
        <f t="shared" si="40"/>
        <v>0.44077683999080153</v>
      </c>
      <c r="G336">
        <f t="shared" si="41"/>
        <v>8.4303384477102955E-5</v>
      </c>
    </row>
    <row r="337" spans="1:7" x14ac:dyDescent="0.25">
      <c r="A337">
        <f t="shared" si="38"/>
        <v>1050</v>
      </c>
      <c r="B337">
        <f>Data!A337</f>
        <v>10122</v>
      </c>
      <c r="D337">
        <f>Data!C337</f>
        <v>0.44064852727512888</v>
      </c>
      <c r="E337">
        <f t="shared" si="40"/>
        <v>0.44111779882207292</v>
      </c>
      <c r="G337">
        <f t="shared" si="41"/>
        <v>2.2021578477125134E-5</v>
      </c>
    </row>
    <row r="338" spans="1:7" x14ac:dyDescent="0.25">
      <c r="A338">
        <f t="shared" si="38"/>
        <v>1080</v>
      </c>
      <c r="B338">
        <f>Data!A338</f>
        <v>10152</v>
      </c>
      <c r="D338">
        <f>Data!C338</f>
        <v>0.4413776251485933</v>
      </c>
      <c r="E338">
        <f t="shared" si="40"/>
        <v>0.44144569548686197</v>
      </c>
      <c r="G338">
        <f t="shared" si="41"/>
        <v>4.6335709520106808E-7</v>
      </c>
    </row>
    <row r="339" spans="1:7" x14ac:dyDescent="0.25">
      <c r="A339">
        <f t="shared" si="38"/>
        <v>1110</v>
      </c>
      <c r="B339">
        <f>Data!A339</f>
        <v>10182</v>
      </c>
      <c r="D339">
        <f>Data!C339</f>
        <v>0.44155989961695946</v>
      </c>
      <c r="E339">
        <f t="shared" si="40"/>
        <v>0.44175013783681255</v>
      </c>
      <c r="G339">
        <f t="shared" si="41"/>
        <v>3.6190580292872381E-6</v>
      </c>
    </row>
    <row r="340" spans="1:7" x14ac:dyDescent="0.25">
      <c r="A340">
        <f t="shared" si="38"/>
        <v>1141</v>
      </c>
      <c r="B340">
        <f>Data!A340</f>
        <v>10213</v>
      </c>
      <c r="D340">
        <f>Data!C340</f>
        <v>0.4415902786950206</v>
      </c>
      <c r="E340">
        <f t="shared" si="40"/>
        <v>0.44204186920380195</v>
      </c>
      <c r="G340">
        <f t="shared" si="41"/>
        <v>2.0393398762140044E-5</v>
      </c>
    </row>
    <row r="341" spans="1:7" x14ac:dyDescent="0.25">
      <c r="A341">
        <f t="shared" si="38"/>
        <v>1171</v>
      </c>
      <c r="B341">
        <f>Data!A341</f>
        <v>10243</v>
      </c>
      <c r="D341">
        <f>Data!C341</f>
        <v>0.44152952053889849</v>
      </c>
      <c r="E341">
        <f t="shared" si="40"/>
        <v>0.44230366749067684</v>
      </c>
      <c r="G341">
        <f t="shared" si="41"/>
        <v>5.9930350294771702E-5</v>
      </c>
    </row>
    <row r="342" spans="1:7" x14ac:dyDescent="0.25">
      <c r="A342">
        <f t="shared" si="38"/>
        <v>1200</v>
      </c>
      <c r="B342">
        <f>Data!A342</f>
        <v>10272</v>
      </c>
      <c r="D342">
        <f>Data!C342</f>
        <v>0.44225861841236302</v>
      </c>
      <c r="E342">
        <f t="shared" si="40"/>
        <v>0.44253892433931574</v>
      </c>
      <c r="G342">
        <f t="shared" si="41"/>
        <v>7.8571412684822208E-6</v>
      </c>
    </row>
    <row r="343" spans="1:7" x14ac:dyDescent="0.25">
      <c r="A343">
        <f t="shared" si="38"/>
        <v>1230</v>
      </c>
      <c r="B343">
        <f>Data!A343</f>
        <v>10302</v>
      </c>
      <c r="D343">
        <f>Data!C343</f>
        <v>0.442228239334302</v>
      </c>
      <c r="E343">
        <f t="shared" si="40"/>
        <v>0.44276516847486092</v>
      </c>
      <c r="G343">
        <f t="shared" si="41"/>
        <v>2.882929019813374E-5</v>
      </c>
    </row>
    <row r="344" spans="1:7" x14ac:dyDescent="0.25">
      <c r="A344">
        <f t="shared" si="38"/>
        <v>1261</v>
      </c>
      <c r="B344">
        <f>Data!A344</f>
        <v>10333</v>
      </c>
      <c r="D344">
        <f>Data!C344</f>
        <v>0.44268392550521729</v>
      </c>
      <c r="E344">
        <f t="shared" si="40"/>
        <v>0.44298196653513944</v>
      </c>
      <c r="G344">
        <f t="shared" si="41"/>
        <v>8.8828455517054121E-6</v>
      </c>
    </row>
    <row r="345" spans="1:7" x14ac:dyDescent="0.25">
      <c r="A345">
        <f t="shared" si="38"/>
        <v>1291</v>
      </c>
      <c r="B345">
        <f>Data!A345</f>
        <v>10363</v>
      </c>
      <c r="D345">
        <f>Data!C345</f>
        <v>0.44304847444194961</v>
      </c>
      <c r="E345">
        <f t="shared" si="40"/>
        <v>0.44317652004292452</v>
      </c>
      <c r="G345">
        <f t="shared" si="41"/>
        <v>1.6395675929023833E-6</v>
      </c>
    </row>
    <row r="346" spans="1:7" x14ac:dyDescent="0.25">
      <c r="A346">
        <f t="shared" si="38"/>
        <v>1320</v>
      </c>
      <c r="B346">
        <f>Data!A346</f>
        <v>10392</v>
      </c>
      <c r="D346">
        <f>Data!C346</f>
        <v>0.44304847444194961</v>
      </c>
      <c r="E346">
        <f t="shared" si="40"/>
        <v>0.44335134947240445</v>
      </c>
      <c r="G346">
        <f t="shared" si="41"/>
        <v>9.1733284073020919E-6</v>
      </c>
    </row>
    <row r="347" spans="1:7" x14ac:dyDescent="0.25">
      <c r="A347">
        <f t="shared" si="38"/>
        <v>1350</v>
      </c>
      <c r="B347">
        <f>Data!A347</f>
        <v>10422</v>
      </c>
      <c r="D347">
        <f>Data!C347</f>
        <v>0.44307885352001064</v>
      </c>
      <c r="E347">
        <f t="shared" si="40"/>
        <v>0.44351948116918344</v>
      </c>
      <c r="G347">
        <f t="shared" si="41"/>
        <v>1.9415272521554622E-5</v>
      </c>
    </row>
    <row r="348" spans="1:7" x14ac:dyDescent="0.25">
      <c r="A348">
        <f t="shared" si="38"/>
        <v>1380</v>
      </c>
      <c r="B348">
        <f>Data!A348</f>
        <v>10452</v>
      </c>
      <c r="D348">
        <f>Data!C348</f>
        <v>0.44362567692510901</v>
      </c>
      <c r="E348">
        <f t="shared" si="40"/>
        <v>0.4436755864741932</v>
      </c>
      <c r="G348">
        <f t="shared" si="41"/>
        <v>2.4909630897863384E-7</v>
      </c>
    </row>
    <row r="349" spans="1:7" x14ac:dyDescent="0.25">
      <c r="A349">
        <f t="shared" si="38"/>
        <v>1411</v>
      </c>
      <c r="B349">
        <f>Data!A349</f>
        <v>10483</v>
      </c>
      <c r="D349">
        <f>Data!C349</f>
        <v>0.44344340245674285</v>
      </c>
      <c r="E349">
        <f t="shared" si="40"/>
        <v>0.44382517411872485</v>
      </c>
      <c r="G349">
        <f t="shared" si="41"/>
        <v>1.4574960189249845E-5</v>
      </c>
    </row>
    <row r="350" spans="1:7" x14ac:dyDescent="0.25">
      <c r="A350">
        <f t="shared" si="38"/>
        <v>1441</v>
      </c>
      <c r="B350">
        <f>Data!A350</f>
        <v>10513</v>
      </c>
      <c r="D350">
        <f>Data!C350</f>
        <v>0.44420287940826847</v>
      </c>
      <c r="E350">
        <f t="shared" si="40"/>
        <v>0.44395941333160138</v>
      </c>
      <c r="G350">
        <f t="shared" si="41"/>
        <v>5.9275730487663923E-6</v>
      </c>
    </row>
    <row r="351" spans="1:7" x14ac:dyDescent="0.25">
      <c r="A351">
        <f t="shared" si="38"/>
        <v>1470</v>
      </c>
      <c r="B351">
        <f>Data!A351</f>
        <v>10542</v>
      </c>
      <c r="D351">
        <f>Data!C351</f>
        <v>0.44478008189142787</v>
      </c>
      <c r="E351">
        <f t="shared" si="40"/>
        <v>0.44408004320493655</v>
      </c>
      <c r="G351">
        <f t="shared" si="41"/>
        <v>4.9005416258449567E-5</v>
      </c>
    </row>
    <row r="352" spans="1:7" x14ac:dyDescent="0.25">
      <c r="A352">
        <f t="shared" si="38"/>
        <v>1500</v>
      </c>
      <c r="B352">
        <f>Data!A352</f>
        <v>10572</v>
      </c>
      <c r="D352">
        <f>Data!C352</f>
        <v>0.44323074891031577</v>
      </c>
      <c r="E352">
        <f t="shared" si="40"/>
        <v>0.44419605173591681</v>
      </c>
      <c r="G352">
        <f t="shared" si="41"/>
        <v>9.3180954511333877E-5</v>
      </c>
    </row>
    <row r="353" spans="1:13" x14ac:dyDescent="0.25">
      <c r="A353">
        <f t="shared" si="38"/>
        <v>1530</v>
      </c>
      <c r="B353">
        <f>Data!A353</f>
        <v>10602</v>
      </c>
      <c r="D353">
        <f>Data!C353</f>
        <v>0.44420287940826847</v>
      </c>
      <c r="E353">
        <f t="shared" si="40"/>
        <v>0.44430376222394102</v>
      </c>
      <c r="G353">
        <f t="shared" si="41"/>
        <v>1.0177342498022478E-6</v>
      </c>
    </row>
    <row r="354" spans="1:13" x14ac:dyDescent="0.25">
      <c r="A354">
        <f t="shared" si="38"/>
        <v>1561</v>
      </c>
      <c r="B354">
        <f>Data!A354</f>
        <v>10633</v>
      </c>
      <c r="D354">
        <f>Data!C354</f>
        <v>0.44471932373530582</v>
      </c>
      <c r="E354">
        <f t="shared" si="40"/>
        <v>0.44440697561693809</v>
      </c>
      <c r="G354">
        <f t="shared" si="41"/>
        <v>9.756134704785669E-6</v>
      </c>
    </row>
    <row r="355" spans="1:13" x14ac:dyDescent="0.25">
      <c r="A355">
        <f t="shared" si="38"/>
        <v>1590</v>
      </c>
      <c r="B355">
        <f>Data!A355</f>
        <v>10662</v>
      </c>
      <c r="D355">
        <f>Data!C355</f>
        <v>0.44465856557918382</v>
      </c>
      <c r="E355">
        <f t="shared" si="40"/>
        <v>0.44449662083685598</v>
      </c>
      <c r="G355">
        <f t="shared" si="41"/>
        <v>2.6226099567628965E-6</v>
      </c>
    </row>
    <row r="356" spans="1:13" x14ac:dyDescent="0.25">
      <c r="A356">
        <f t="shared" si="38"/>
        <v>1620</v>
      </c>
      <c r="B356">
        <f>Data!A356</f>
        <v>10692</v>
      </c>
      <c r="D356">
        <f>Data!C356</f>
        <v>0.44465856557918382</v>
      </c>
      <c r="E356">
        <f t="shared" si="40"/>
        <v>0.44458283173954988</v>
      </c>
      <c r="G356">
        <f t="shared" si="41"/>
        <v>5.7356144656993725E-7</v>
      </c>
    </row>
    <row r="357" spans="1:13" x14ac:dyDescent="0.25">
      <c r="A357">
        <f t="shared" si="38"/>
        <v>1650</v>
      </c>
      <c r="B357">
        <f>Data!A357</f>
        <v>10722</v>
      </c>
      <c r="D357">
        <f>Data!C357</f>
        <v>0.44605600316999083</v>
      </c>
      <c r="E357">
        <f t="shared" si="40"/>
        <v>0.44466287601149873</v>
      </c>
      <c r="G357">
        <f t="shared" si="41"/>
        <v>1.9408032797282792E-4</v>
      </c>
    </row>
    <row r="358" spans="1:13" x14ac:dyDescent="0.25">
      <c r="A358">
        <f t="shared" si="38"/>
        <v>1681</v>
      </c>
      <c r="B358">
        <f>Data!A358</f>
        <v>10753</v>
      </c>
      <c r="D358">
        <f>Data!C358</f>
        <v>0.44584334962356365</v>
      </c>
      <c r="E358">
        <f t="shared" si="40"/>
        <v>0.44473957829972866</v>
      </c>
      <c r="G358">
        <f t="shared" si="41"/>
        <v>1.2183111353204464E-4</v>
      </c>
    </row>
    <row r="359" spans="1:13" x14ac:dyDescent="0.25">
      <c r="A359">
        <f t="shared" si="38"/>
        <v>1711</v>
      </c>
      <c r="B359">
        <f>Data!A359</f>
        <v>10783</v>
      </c>
      <c r="D359">
        <f>Data!C359</f>
        <v>0.44544842160877035</v>
      </c>
      <c r="E359">
        <f t="shared" si="40"/>
        <v>0.44480841055409059</v>
      </c>
      <c r="G359">
        <f t="shared" si="41"/>
        <v>4.0961415011229439E-5</v>
      </c>
    </row>
    <row r="360" spans="1:13" x14ac:dyDescent="0.25">
      <c r="A360">
        <f t="shared" si="38"/>
        <v>1740</v>
      </c>
      <c r="B360">
        <f>Data!A360</f>
        <v>10812</v>
      </c>
      <c r="D360">
        <f>Data!C360</f>
        <v>0.44635979395060105</v>
      </c>
      <c r="E360">
        <f t="shared" si="40"/>
        <v>0.44487026450829026</v>
      </c>
      <c r="G360">
        <f t="shared" si="41"/>
        <v>2.2186979595106889E-4</v>
      </c>
    </row>
    <row r="361" spans="1:13" x14ac:dyDescent="0.25">
      <c r="A361">
        <f t="shared" si="38"/>
        <v>1770</v>
      </c>
      <c r="B361">
        <f>Data!A361</f>
        <v>10842</v>
      </c>
      <c r="D361">
        <f>Data!C361</f>
        <v>0.44620789856029591</v>
      </c>
      <c r="E361">
        <f t="shared" ref="E361" si="42">$P$321-($Q$321*EXP(-$R$321*A361))</f>
        <v>0.44492974883139885</v>
      </c>
      <c r="G361">
        <f t="shared" ref="G361" si="43">100*POWER((D361-E361),2)</f>
        <v>1.6336667294796281E-4</v>
      </c>
      <c r="M361" t="s">
        <v>12</v>
      </c>
    </row>
    <row r="362" spans="1:13" x14ac:dyDescent="0.25">
      <c r="A362">
        <f>B362-$B$362</f>
        <v>0</v>
      </c>
      <c r="B362">
        <f>Data!A362</f>
        <v>10883</v>
      </c>
      <c r="C362">
        <f>Data!C362</f>
        <v>0.44845595033681157</v>
      </c>
      <c r="F362">
        <f t="shared" ref="F362:F421" si="44">$O$380+($P$380*EXP(-$Q$380*A362))</f>
        <v>0.42736862069899811</v>
      </c>
    </row>
    <row r="363" spans="1:13" x14ac:dyDescent="0.25">
      <c r="A363">
        <f t="shared" ref="A363:A420" si="45">B363-$B$362</f>
        <v>30</v>
      </c>
      <c r="B363">
        <f>Data!A363</f>
        <v>10913</v>
      </c>
      <c r="C363">
        <f>Data!C363</f>
        <v>0.44040549465064066</v>
      </c>
      <c r="F363">
        <f t="shared" si="44"/>
        <v>0.42455370392430897</v>
      </c>
    </row>
    <row r="364" spans="1:13" x14ac:dyDescent="0.25">
      <c r="A364">
        <f t="shared" si="45"/>
        <v>60</v>
      </c>
      <c r="B364">
        <f>Data!A364</f>
        <v>10943</v>
      </c>
      <c r="C364">
        <f>Data!C364</f>
        <v>0.43384361378945985</v>
      </c>
      <c r="F364">
        <f t="shared" si="44"/>
        <v>0.4218240749197481</v>
      </c>
    </row>
    <row r="365" spans="1:13" x14ac:dyDescent="0.25">
      <c r="A365">
        <f t="shared" si="45"/>
        <v>90</v>
      </c>
      <c r="B365">
        <f>Data!A365</f>
        <v>10973</v>
      </c>
      <c r="C365">
        <f>Data!C365</f>
        <v>0.42776779817725541</v>
      </c>
      <c r="F365">
        <f t="shared" si="44"/>
        <v>0.41917714959338115</v>
      </c>
    </row>
    <row r="366" spans="1:13" x14ac:dyDescent="0.25">
      <c r="A366">
        <f t="shared" si="45"/>
        <v>121</v>
      </c>
      <c r="B366">
        <f>Data!A366</f>
        <v>11004</v>
      </c>
      <c r="C366">
        <f>Data!C366</f>
        <v>0.42357548540483431</v>
      </c>
      <c r="F366">
        <f t="shared" si="44"/>
        <v>0.41652621717783522</v>
      </c>
    </row>
    <row r="367" spans="1:13" x14ac:dyDescent="0.25">
      <c r="A367">
        <f t="shared" si="45"/>
        <v>150</v>
      </c>
      <c r="B367">
        <f>Data!A367</f>
        <v>11033</v>
      </c>
      <c r="C367">
        <f>Data!C367</f>
        <v>0.41962620525690136</v>
      </c>
      <c r="F367">
        <f t="shared" si="44"/>
        <v>0.41412146270590916</v>
      </c>
    </row>
    <row r="368" spans="1:13" x14ac:dyDescent="0.25">
      <c r="A368">
        <f t="shared" si="45"/>
        <v>180</v>
      </c>
      <c r="B368">
        <f>Data!A368</f>
        <v>11063</v>
      </c>
      <c r="C368">
        <f>Data!C368</f>
        <v>0.41607185312376183</v>
      </c>
      <c r="F368">
        <f t="shared" si="44"/>
        <v>0.41170791501464254</v>
      </c>
    </row>
    <row r="369" spans="1:17" x14ac:dyDescent="0.25">
      <c r="A369">
        <f t="shared" si="45"/>
        <v>210</v>
      </c>
      <c r="B369">
        <f>Data!A369</f>
        <v>11093</v>
      </c>
      <c r="C369">
        <f>Data!C369</f>
        <v>0.41160612864879154</v>
      </c>
      <c r="F369">
        <f t="shared" si="44"/>
        <v>0.40936749421030111</v>
      </c>
    </row>
    <row r="370" spans="1:17" x14ac:dyDescent="0.25">
      <c r="A370">
        <f t="shared" si="45"/>
        <v>240</v>
      </c>
      <c r="B370">
        <f>Data!A370</f>
        <v>11123</v>
      </c>
      <c r="C370">
        <f>Data!C370</f>
        <v>0.40899352793554355</v>
      </c>
      <c r="F370">
        <f t="shared" si="44"/>
        <v>0.40709798465753166</v>
      </c>
    </row>
    <row r="371" spans="1:17" x14ac:dyDescent="0.25">
      <c r="A371">
        <f t="shared" si="45"/>
        <v>271</v>
      </c>
      <c r="B371">
        <f>Data!A371</f>
        <v>11154</v>
      </c>
      <c r="C371">
        <f>Data!C371</f>
        <v>0.40625941091005152</v>
      </c>
      <c r="F371">
        <f t="shared" si="44"/>
        <v>0.40482503937233716</v>
      </c>
      <c r="G371">
        <f t="shared" ref="G371" si="46">POWER((C371-F371),2)</f>
        <v>2.0574217082050658E-6</v>
      </c>
    </row>
    <row r="372" spans="1:17" x14ac:dyDescent="0.25">
      <c r="A372">
        <f t="shared" si="45"/>
        <v>300</v>
      </c>
      <c r="B372">
        <f>Data!A372</f>
        <v>11183</v>
      </c>
      <c r="C372">
        <f>Data!C372</f>
        <v>0.40355567296262057</v>
      </c>
      <c r="F372">
        <f t="shared" si="44"/>
        <v>0.4027631703835387</v>
      </c>
      <c r="G372">
        <f t="shared" ref="G372:G378" si="47">POWER((C372-F372),2)</f>
        <v>6.2806033785140976E-7</v>
      </c>
    </row>
    <row r="373" spans="1:17" x14ac:dyDescent="0.25">
      <c r="A373">
        <f t="shared" si="45"/>
        <v>330</v>
      </c>
      <c r="B373">
        <f>Data!A373</f>
        <v>11213</v>
      </c>
      <c r="C373">
        <f>Data!C373</f>
        <v>0.40109496763967778</v>
      </c>
      <c r="F373">
        <f t="shared" si="44"/>
        <v>0.40069376196962153</v>
      </c>
      <c r="G373">
        <f t="shared" si="47"/>
        <v>1.6096598968528317E-7</v>
      </c>
    </row>
    <row r="374" spans="1:17" x14ac:dyDescent="0.25">
      <c r="A374">
        <f t="shared" si="45"/>
        <v>360</v>
      </c>
      <c r="B374">
        <f>Data!A374</f>
        <v>11243</v>
      </c>
      <c r="C374">
        <f>Data!C374</f>
        <v>0.39860388323867396</v>
      </c>
      <c r="F374">
        <f t="shared" si="44"/>
        <v>0.39868705353699496</v>
      </c>
      <c r="G374">
        <f t="shared" si="47"/>
        <v>6.9172985228041875E-9</v>
      </c>
    </row>
    <row r="375" spans="1:17" x14ac:dyDescent="0.25">
      <c r="A375">
        <f t="shared" si="45"/>
        <v>390</v>
      </c>
      <c r="B375">
        <f>Data!A375</f>
        <v>11273</v>
      </c>
      <c r="C375">
        <f>Data!C375</f>
        <v>0.39647734777440236</v>
      </c>
      <c r="F375">
        <f t="shared" si="44"/>
        <v>0.39674114536995903</v>
      </c>
      <c r="G375">
        <f t="shared" si="47"/>
        <v>6.958917142148022E-8</v>
      </c>
    </row>
    <row r="376" spans="1:17" x14ac:dyDescent="0.25">
      <c r="A376">
        <f t="shared" si="45"/>
        <v>421</v>
      </c>
      <c r="B376">
        <f>Data!A376</f>
        <v>11304</v>
      </c>
      <c r="C376">
        <f>Data!C376</f>
        <v>0.39450270770043594</v>
      </c>
      <c r="F376">
        <f t="shared" si="44"/>
        <v>0.39479229135950172</v>
      </c>
      <c r="G376">
        <f t="shared" si="47"/>
        <v>8.3858695597928275E-8</v>
      </c>
    </row>
    <row r="377" spans="1:17" x14ac:dyDescent="0.25">
      <c r="A377">
        <f t="shared" si="45"/>
        <v>450</v>
      </c>
      <c r="B377">
        <f>Data!A377</f>
        <v>11333</v>
      </c>
      <c r="C377">
        <f>Data!C377</f>
        <v>0.39267996301677455</v>
      </c>
      <c r="F377">
        <f t="shared" si="44"/>
        <v>0.39302441701864904</v>
      </c>
      <c r="G377">
        <f t="shared" si="47"/>
        <v>1.1864855940735432E-7</v>
      </c>
    </row>
    <row r="378" spans="1:17" x14ac:dyDescent="0.25">
      <c r="A378">
        <f t="shared" si="45"/>
        <v>480</v>
      </c>
      <c r="B378">
        <f>Data!A378</f>
        <v>11363</v>
      </c>
      <c r="C378">
        <f>Data!C378</f>
        <v>0.39088759741117424</v>
      </c>
      <c r="F378">
        <f t="shared" si="44"/>
        <v>0.39125007827279074</v>
      </c>
      <c r="G378">
        <f t="shared" si="47"/>
        <v>1.313923750382393E-7</v>
      </c>
      <c r="O378" t="s">
        <v>7</v>
      </c>
    </row>
    <row r="379" spans="1:17" x14ac:dyDescent="0.25">
      <c r="A379">
        <f t="shared" si="45"/>
        <v>510</v>
      </c>
      <c r="B379">
        <f>Data!A379</f>
        <v>11393</v>
      </c>
      <c r="C379">
        <f>Data!C379</f>
        <v>0.38921674811781809</v>
      </c>
      <c r="F379">
        <f t="shared" si="44"/>
        <v>0.3895294993383937</v>
      </c>
      <c r="G379">
        <f t="shared" ref="G379:G421" si="48">POWER((C379-F379),2)</f>
        <v>9.7813325971535943E-8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5"/>
        <v>541</v>
      </c>
      <c r="B380">
        <f>Data!A380</f>
        <v>11424</v>
      </c>
      <c r="C380">
        <f>Data!C380</f>
        <v>0.3869990754193634</v>
      </c>
      <c r="F380">
        <f t="shared" si="44"/>
        <v>0.38780631567874779</v>
      </c>
      <c r="G380">
        <f t="shared" si="48"/>
        <v>6.5163683637097675E-7</v>
      </c>
      <c r="O380">
        <v>0.33446249316738302</v>
      </c>
      <c r="P380">
        <v>9.290612753161509E-2</v>
      </c>
      <c r="Q380">
        <v>1.0255664005322325E-3</v>
      </c>
    </row>
    <row r="381" spans="1:17" x14ac:dyDescent="0.25">
      <c r="A381">
        <f t="shared" si="45"/>
        <v>571</v>
      </c>
      <c r="B381">
        <f>Data!A381</f>
        <v>11454</v>
      </c>
      <c r="C381">
        <f>Data!C381</f>
        <v>0.38569277506273947</v>
      </c>
      <c r="F381">
        <f t="shared" si="44"/>
        <v>0.38619007760271579</v>
      </c>
      <c r="G381">
        <f t="shared" si="48"/>
        <v>2.4730981626689805E-7</v>
      </c>
      <c r="Q381">
        <f>1/Q380</f>
        <v>975.07094565601562</v>
      </c>
    </row>
    <row r="382" spans="1:17" x14ac:dyDescent="0.25">
      <c r="A382">
        <f t="shared" si="45"/>
        <v>600</v>
      </c>
      <c r="B382">
        <f>Data!A382</f>
        <v>11483</v>
      </c>
      <c r="C382">
        <f>Data!C382</f>
        <v>0.38383965130101705</v>
      </c>
      <c r="F382">
        <f t="shared" si="44"/>
        <v>0.38467427824687672</v>
      </c>
      <c r="G382">
        <f t="shared" si="48"/>
        <v>6.9660213875504607E-7</v>
      </c>
      <c r="O382">
        <f>SUM(G362:G421)</f>
        <v>2.0810315082570206E-5</v>
      </c>
    </row>
    <row r="383" spans="1:17" x14ac:dyDescent="0.25">
      <c r="A383">
        <f t="shared" si="45"/>
        <v>630</v>
      </c>
      <c r="B383">
        <f>Data!A383</f>
        <v>11513</v>
      </c>
      <c r="C383">
        <f>Data!C383</f>
        <v>0.38283714172500333</v>
      </c>
      <c r="F383">
        <f t="shared" si="44"/>
        <v>0.38315293622280777</v>
      </c>
      <c r="G383">
        <f t="shared" si="48"/>
        <v>9.9726164843561424E-8</v>
      </c>
    </row>
    <row r="384" spans="1:17" x14ac:dyDescent="0.25">
      <c r="A384">
        <f t="shared" si="45"/>
        <v>660</v>
      </c>
      <c r="B384">
        <f>Data!A384</f>
        <v>11543</v>
      </c>
      <c r="C384">
        <f>Data!C384</f>
        <v>0.38086250165103691</v>
      </c>
      <c r="F384">
        <f t="shared" si="44"/>
        <v>0.38167768858774598</v>
      </c>
      <c r="G384">
        <f t="shared" si="48"/>
        <v>6.6452974178111234E-7</v>
      </c>
    </row>
    <row r="385" spans="1:7" x14ac:dyDescent="0.25">
      <c r="A385">
        <f t="shared" si="45"/>
        <v>691</v>
      </c>
      <c r="B385">
        <f>Data!A385</f>
        <v>11574</v>
      </c>
      <c r="C385">
        <f>Data!C385</f>
        <v>0.3801637828556334</v>
      </c>
      <c r="F385">
        <f t="shared" si="44"/>
        <v>0.38020020762604828</v>
      </c>
      <c r="G385">
        <f t="shared" si="48"/>
        <v>1.3267638997765647E-9</v>
      </c>
    </row>
    <row r="386" spans="1:7" x14ac:dyDescent="0.25">
      <c r="A386">
        <f t="shared" si="45"/>
        <v>721</v>
      </c>
      <c r="B386">
        <f>Data!A386</f>
        <v>11604</v>
      </c>
      <c r="C386">
        <f>Data!C386</f>
        <v>0.37888786157707044</v>
      </c>
      <c r="F386">
        <f t="shared" si="44"/>
        <v>0.3788144232533025</v>
      </c>
      <c r="G386">
        <f t="shared" si="48"/>
        <v>5.3931873978445064E-9</v>
      </c>
    </row>
    <row r="387" spans="1:7" x14ac:dyDescent="0.25">
      <c r="A387">
        <f t="shared" si="45"/>
        <v>750</v>
      </c>
      <c r="B387">
        <f>Data!A387</f>
        <v>11633</v>
      </c>
      <c r="C387">
        <f>Data!C387</f>
        <v>0.37776383568881261</v>
      </c>
      <c r="F387">
        <f t="shared" si="44"/>
        <v>0.37751475639685955</v>
      </c>
      <c r="G387">
        <f t="shared" si="48"/>
        <v>6.2040493679836816E-8</v>
      </c>
    </row>
    <row r="388" spans="1:7" x14ac:dyDescent="0.25">
      <c r="A388">
        <f t="shared" si="45"/>
        <v>780</v>
      </c>
      <c r="B388">
        <f>Data!A388</f>
        <v>11663</v>
      </c>
      <c r="C388">
        <f>Data!C388</f>
        <v>0.37600184916127333</v>
      </c>
      <c r="F388">
        <f t="shared" si="44"/>
        <v>0.37621033718175723</v>
      </c>
      <c r="G388">
        <f t="shared" si="48"/>
        <v>4.3467254685294702E-8</v>
      </c>
    </row>
    <row r="389" spans="1:7" x14ac:dyDescent="0.25">
      <c r="A389">
        <f t="shared" si="45"/>
        <v>810</v>
      </c>
      <c r="B389">
        <f>Data!A389</f>
        <v>11693</v>
      </c>
      <c r="C389">
        <f>Data!C389</f>
        <v>0.37427024171179507</v>
      </c>
      <c r="F389">
        <f t="shared" si="44"/>
        <v>0.37494543991883794</v>
      </c>
      <c r="G389">
        <f t="shared" si="48"/>
        <v>4.5589261879390742E-7</v>
      </c>
    </row>
    <row r="390" spans="1:7" x14ac:dyDescent="0.25">
      <c r="A390">
        <f t="shared" si="45"/>
        <v>841</v>
      </c>
      <c r="B390">
        <f>Data!A390</f>
        <v>11724</v>
      </c>
      <c r="C390">
        <f>Data!C390</f>
        <v>0.37335886936996437</v>
      </c>
      <c r="F390">
        <f t="shared" si="44"/>
        <v>0.37367862777147359</v>
      </c>
      <c r="G390">
        <f t="shared" si="48"/>
        <v>1.0224543533573033E-7</v>
      </c>
    </row>
    <row r="391" spans="1:7" x14ac:dyDescent="0.25">
      <c r="A391">
        <f t="shared" si="45"/>
        <v>871</v>
      </c>
      <c r="B391">
        <f>Data!A391</f>
        <v>11754</v>
      </c>
      <c r="C391">
        <f>Data!C391</f>
        <v>0.37253863426231676</v>
      </c>
      <c r="F391">
        <f t="shared" si="44"/>
        <v>0.37249043751892047</v>
      </c>
      <c r="G391">
        <f t="shared" si="48"/>
        <v>2.3229260740077583E-9</v>
      </c>
    </row>
    <row r="392" spans="1:7" x14ac:dyDescent="0.25">
      <c r="A392">
        <f t="shared" si="45"/>
        <v>900</v>
      </c>
      <c r="B392">
        <f>Data!A392</f>
        <v>11783</v>
      </c>
      <c r="C392">
        <f>Data!C392</f>
        <v>0.37108043851538774</v>
      </c>
      <c r="F392">
        <f t="shared" si="44"/>
        <v>0.37137608558887808</v>
      </c>
      <c r="G392">
        <f t="shared" si="48"/>
        <v>8.7407192063399494E-8</v>
      </c>
    </row>
    <row r="393" spans="1:7" x14ac:dyDescent="0.25">
      <c r="A393">
        <f t="shared" si="45"/>
        <v>930</v>
      </c>
      <c r="B393">
        <f>Data!A393</f>
        <v>11813</v>
      </c>
      <c r="C393">
        <f>Data!C393</f>
        <v>0.37077664773477748</v>
      </c>
      <c r="F393">
        <f t="shared" si="44"/>
        <v>0.37025765892228446</v>
      </c>
      <c r="G393">
        <f t="shared" si="48"/>
        <v>2.6934938749291019E-7</v>
      </c>
    </row>
    <row r="394" spans="1:7" x14ac:dyDescent="0.25">
      <c r="A394">
        <f t="shared" si="45"/>
        <v>960</v>
      </c>
      <c r="B394">
        <f>Data!A394</f>
        <v>11843</v>
      </c>
      <c r="C394">
        <f>Data!C394</f>
        <v>0.36880200766081106</v>
      </c>
      <c r="F394">
        <f t="shared" si="44"/>
        <v>0.36917311891170268</v>
      </c>
      <c r="G394">
        <f t="shared" si="48"/>
        <v>1.3772356053834319E-7</v>
      </c>
    </row>
    <row r="395" spans="1:7" x14ac:dyDescent="0.25">
      <c r="A395">
        <f t="shared" si="45"/>
        <v>991</v>
      </c>
      <c r="B395">
        <f>Data!A395</f>
        <v>11874</v>
      </c>
      <c r="C395">
        <f>Data!C395</f>
        <v>0.36798177255316339</v>
      </c>
      <c r="F395">
        <f t="shared" si="44"/>
        <v>0.36808693705331458</v>
      </c>
      <c r="G395">
        <f t="shared" si="48"/>
        <v>1.1059572092049466E-8</v>
      </c>
    </row>
    <row r="396" spans="1:7" x14ac:dyDescent="0.25">
      <c r="A396">
        <f t="shared" si="45"/>
        <v>1020</v>
      </c>
      <c r="B396">
        <f>Data!A396</f>
        <v>11903</v>
      </c>
      <c r="C396">
        <f>Data!C396</f>
        <v>0.36776911900673626</v>
      </c>
      <c r="F396">
        <f t="shared" si="44"/>
        <v>0.3671016231064308</v>
      </c>
      <c r="G396">
        <f t="shared" si="48"/>
        <v>4.4555077692459557E-7</v>
      </c>
    </row>
    <row r="397" spans="1:7" x14ac:dyDescent="0.25">
      <c r="A397">
        <f t="shared" si="45"/>
        <v>1050</v>
      </c>
      <c r="B397">
        <f>Data!A397</f>
        <v>11933</v>
      </c>
      <c r="C397">
        <f>Data!C397</f>
        <v>0.36628054418174616</v>
      </c>
      <c r="F397">
        <f t="shared" si="44"/>
        <v>0.36611270626297049</v>
      </c>
      <c r="G397">
        <f t="shared" si="48"/>
        <v>2.8169566978948625E-8</v>
      </c>
    </row>
    <row r="398" spans="1:7" x14ac:dyDescent="0.25">
      <c r="A398">
        <f t="shared" si="45"/>
        <v>1080</v>
      </c>
      <c r="B398">
        <f>Data!A398</f>
        <v>11963</v>
      </c>
      <c r="C398">
        <f>Data!C398</f>
        <v>0.36527803460573244</v>
      </c>
      <c r="F398">
        <f t="shared" si="44"/>
        <v>0.36515375212149109</v>
      </c>
      <c r="G398">
        <f t="shared" si="48"/>
        <v>1.5446135889200118E-8</v>
      </c>
    </row>
    <row r="399" spans="1:7" x14ac:dyDescent="0.25">
      <c r="A399">
        <f t="shared" si="45"/>
        <v>1111</v>
      </c>
      <c r="B399">
        <f>Data!A399</f>
        <v>11994</v>
      </c>
      <c r="C399">
        <f>Data!C399</f>
        <v>0.36479196935675606</v>
      </c>
      <c r="F399">
        <f t="shared" si="44"/>
        <v>0.36419334625233163</v>
      </c>
      <c r="G399">
        <f t="shared" si="48"/>
        <v>3.583496211507467E-7</v>
      </c>
    </row>
    <row r="400" spans="1:7" x14ac:dyDescent="0.25">
      <c r="A400">
        <f t="shared" si="45"/>
        <v>1140</v>
      </c>
      <c r="B400">
        <f>Data!A400</f>
        <v>12023</v>
      </c>
      <c r="C400">
        <f>Data!C400</f>
        <v>0.36296922467309473</v>
      </c>
      <c r="F400">
        <f t="shared" si="44"/>
        <v>0.36332212814990794</v>
      </c>
      <c r="G400">
        <f t="shared" si="48"/>
        <v>1.2454086394685576E-7</v>
      </c>
    </row>
    <row r="401" spans="1:7" x14ac:dyDescent="0.25">
      <c r="A401">
        <f t="shared" si="45"/>
        <v>1170</v>
      </c>
      <c r="B401">
        <f>Data!A401</f>
        <v>12053</v>
      </c>
      <c r="C401">
        <f>Data!C401</f>
        <v>0.36278695020472862</v>
      </c>
      <c r="F401">
        <f t="shared" si="44"/>
        <v>0.36244772435349448</v>
      </c>
      <c r="G401">
        <f t="shared" si="48"/>
        <v>1.1507417814552504E-7</v>
      </c>
    </row>
    <row r="402" spans="1:7" x14ac:dyDescent="0.25">
      <c r="A402">
        <f t="shared" si="45"/>
        <v>1200</v>
      </c>
      <c r="B402">
        <f>Data!A402</f>
        <v>12083</v>
      </c>
      <c r="C402">
        <f>Data!C402</f>
        <v>0.36181481970677587</v>
      </c>
      <c r="F402">
        <f t="shared" si="44"/>
        <v>0.36159981368492711</v>
      </c>
      <c r="G402">
        <f t="shared" si="48"/>
        <v>4.6227589431230581E-8</v>
      </c>
    </row>
    <row r="403" spans="1:7" x14ac:dyDescent="0.25">
      <c r="A403">
        <f t="shared" si="45"/>
        <v>1230</v>
      </c>
      <c r="B403">
        <f>Data!A403</f>
        <v>12113</v>
      </c>
      <c r="C403">
        <f>Data!C403</f>
        <v>0.36123761722361647</v>
      </c>
      <c r="F403">
        <f t="shared" si="44"/>
        <v>0.36077759344203775</v>
      </c>
      <c r="G403">
        <f t="shared" si="48"/>
        <v>2.1162187961798796E-7</v>
      </c>
    </row>
    <row r="404" spans="1:7" x14ac:dyDescent="0.25">
      <c r="A404">
        <f t="shared" si="45"/>
        <v>1261</v>
      </c>
      <c r="B404">
        <f>Data!A404</f>
        <v>12144</v>
      </c>
      <c r="C404">
        <f>Data!C404</f>
        <v>0.361966715097081</v>
      </c>
      <c r="F404">
        <f t="shared" si="44"/>
        <v>0.35995412846821284</v>
      </c>
      <c r="G404">
        <f t="shared" si="48"/>
        <v>4.0505049386989152E-6</v>
      </c>
    </row>
    <row r="405" spans="1:7" x14ac:dyDescent="0.25">
      <c r="A405">
        <f t="shared" si="45"/>
        <v>1290</v>
      </c>
      <c r="B405">
        <f>Data!A405</f>
        <v>12173</v>
      </c>
      <c r="C405">
        <f>Data!C405</f>
        <v>0.35883767005679573</v>
      </c>
      <c r="F405">
        <f t="shared" si="44"/>
        <v>0.35920713429111978</v>
      </c>
      <c r="G405">
        <f t="shared" si="48"/>
        <v>1.365038204446537E-7</v>
      </c>
    </row>
    <row r="406" spans="1:7" x14ac:dyDescent="0.25">
      <c r="A406">
        <f t="shared" si="45"/>
        <v>1320</v>
      </c>
      <c r="B406">
        <f>Data!A406</f>
        <v>12203</v>
      </c>
      <c r="C406">
        <f>Data!C406</f>
        <v>0.35950600977413821</v>
      </c>
      <c r="F406">
        <f t="shared" si="44"/>
        <v>0.35845740865693954</v>
      </c>
      <c r="G406">
        <f t="shared" si="48"/>
        <v>1.0995643029903146E-6</v>
      </c>
    </row>
    <row r="407" spans="1:7" x14ac:dyDescent="0.25">
      <c r="A407">
        <f t="shared" si="45"/>
        <v>1350</v>
      </c>
      <c r="B407">
        <f>Data!A407</f>
        <v>12233</v>
      </c>
      <c r="C407">
        <f>Data!C407</f>
        <v>0.35865539558842957</v>
      </c>
      <c r="F407">
        <f t="shared" si="44"/>
        <v>0.35773039858867667</v>
      </c>
      <c r="G407">
        <f t="shared" si="48"/>
        <v>8.5561944955187176E-7</v>
      </c>
    </row>
    <row r="408" spans="1:7" x14ac:dyDescent="0.25">
      <c r="A408">
        <f t="shared" si="45"/>
        <v>1381</v>
      </c>
      <c r="B408">
        <f>Data!A408</f>
        <v>12264</v>
      </c>
      <c r="C408">
        <f>Data!C408</f>
        <v>0.35686302998282926</v>
      </c>
      <c r="F408">
        <f t="shared" si="44"/>
        <v>0.35700228792488559</v>
      </c>
      <c r="G408">
        <f t="shared" si="48"/>
        <v>1.9392774425762932E-8</v>
      </c>
    </row>
    <row r="409" spans="1:7" x14ac:dyDescent="0.25">
      <c r="A409">
        <f t="shared" si="45"/>
        <v>1411</v>
      </c>
      <c r="B409">
        <f>Data!A409</f>
        <v>12294</v>
      </c>
      <c r="C409">
        <f>Data!C409</f>
        <v>0.35725795799762256</v>
      </c>
      <c r="F409">
        <f t="shared" si="44"/>
        <v>0.35631936583947899</v>
      </c>
      <c r="G409">
        <f t="shared" si="48"/>
        <v>8.8095523932860374E-7</v>
      </c>
    </row>
    <row r="410" spans="1:7" x14ac:dyDescent="0.25">
      <c r="A410">
        <f t="shared" si="45"/>
        <v>1440</v>
      </c>
      <c r="B410">
        <f>Data!A410</f>
        <v>12323</v>
      </c>
      <c r="C410">
        <f>Data!C410</f>
        <v>0.35619469026548678</v>
      </c>
      <c r="F410">
        <f t="shared" si="44"/>
        <v>0.35567888293507355</v>
      </c>
      <c r="G410">
        <f t="shared" si="48"/>
        <v>2.6605720210802466E-7</v>
      </c>
    </row>
    <row r="411" spans="1:7" x14ac:dyDescent="0.25">
      <c r="A411">
        <f t="shared" si="45"/>
        <v>1470</v>
      </c>
      <c r="B411">
        <f>Data!A411</f>
        <v>12353</v>
      </c>
      <c r="C411">
        <f>Data!C411</f>
        <v>0.35470611544049668</v>
      </c>
      <c r="F411">
        <f t="shared" si="44"/>
        <v>0.35503605804244098</v>
      </c>
      <c r="G411">
        <f t="shared" si="48"/>
        <v>1.0886212057777459E-7</v>
      </c>
    </row>
    <row r="412" spans="1:7" x14ac:dyDescent="0.25">
      <c r="A412">
        <f t="shared" si="45"/>
        <v>1500</v>
      </c>
      <c r="B412">
        <f>Data!A412</f>
        <v>12383</v>
      </c>
      <c r="C412">
        <f>Data!C412</f>
        <v>0.35473649451855771</v>
      </c>
      <c r="F412">
        <f t="shared" si="44"/>
        <v>0.3544127097830676</v>
      </c>
      <c r="G412">
        <f t="shared" si="48"/>
        <v>1.0483655493639848E-7</v>
      </c>
    </row>
    <row r="413" spans="1:7" x14ac:dyDescent="0.25">
      <c r="A413">
        <f t="shared" si="45"/>
        <v>1530</v>
      </c>
      <c r="B413">
        <f>Data!A413</f>
        <v>12413</v>
      </c>
      <c r="C413">
        <f>Data!C413</f>
        <v>0.35382512217672701</v>
      </c>
      <c r="F413">
        <f t="shared" si="44"/>
        <v>0.35380824804408201</v>
      </c>
      <c r="G413">
        <f t="shared" si="48"/>
        <v>2.8473635252126208E-10</v>
      </c>
    </row>
    <row r="414" spans="1:7" x14ac:dyDescent="0.25">
      <c r="A414">
        <f t="shared" si="45"/>
        <v>1561</v>
      </c>
      <c r="B414">
        <f>Data!A414</f>
        <v>12444</v>
      </c>
      <c r="C414">
        <f>Data!C414</f>
        <v>0.35291374983489637</v>
      </c>
      <c r="F414">
        <f t="shared" si="44"/>
        <v>0.35320287123126753</v>
      </c>
      <c r="G414">
        <f t="shared" si="48"/>
        <v>8.3591181839610231E-8</v>
      </c>
    </row>
    <row r="415" spans="1:7" x14ac:dyDescent="0.25">
      <c r="A415">
        <f t="shared" si="45"/>
        <v>1590</v>
      </c>
      <c r="B415">
        <f>Data!A415</f>
        <v>12473</v>
      </c>
      <c r="C415">
        <f>Data!C415</f>
        <v>0.3529441289129574</v>
      </c>
      <c r="F415">
        <f t="shared" si="44"/>
        <v>0.35265371253175531</v>
      </c>
      <c r="G415">
        <f t="shared" si="48"/>
        <v>8.434167447051502E-8</v>
      </c>
    </row>
    <row r="416" spans="1:7" x14ac:dyDescent="0.25">
      <c r="A416">
        <f t="shared" si="45"/>
        <v>1620</v>
      </c>
      <c r="B416">
        <f>Data!A416</f>
        <v>12503</v>
      </c>
      <c r="C416">
        <f>Data!C416</f>
        <v>0.35115176330735709</v>
      </c>
      <c r="F416">
        <f t="shared" si="44"/>
        <v>0.35210254577988098</v>
      </c>
      <c r="G416">
        <f t="shared" si="48"/>
        <v>9.0398731005864588E-7</v>
      </c>
    </row>
    <row r="417" spans="1:13" x14ac:dyDescent="0.25">
      <c r="A417">
        <f t="shared" si="45"/>
        <v>1650</v>
      </c>
      <c r="B417">
        <f>Data!A417</f>
        <v>12533</v>
      </c>
      <c r="C417">
        <f>Data!C417</f>
        <v>0.35121252146347909</v>
      </c>
      <c r="F417">
        <f t="shared" si="44"/>
        <v>0.35156807855662464</v>
      </c>
      <c r="G417">
        <f t="shared" si="48"/>
        <v>1.2642084648611558E-7</v>
      </c>
    </row>
    <row r="418" spans="1:13" x14ac:dyDescent="0.25">
      <c r="A418">
        <f t="shared" si="45"/>
        <v>1681</v>
      </c>
      <c r="B418">
        <f>Data!A418</f>
        <v>12564</v>
      </c>
      <c r="C418">
        <f>Data!C418</f>
        <v>0.35096948883899098</v>
      </c>
      <c r="F418">
        <f t="shared" si="44"/>
        <v>0.35103280222182842</v>
      </c>
      <c r="G418">
        <f t="shared" si="48"/>
        <v>4.0085844463199508E-9</v>
      </c>
    </row>
    <row r="419" spans="1:13" x14ac:dyDescent="0.25">
      <c r="A419">
        <f t="shared" si="45"/>
        <v>1711</v>
      </c>
      <c r="B419">
        <f>Data!A419</f>
        <v>12594</v>
      </c>
      <c r="C419">
        <f>Data!C419</f>
        <v>0.35087835160480785</v>
      </c>
      <c r="F419">
        <f t="shared" si="44"/>
        <v>0.35053074662917372</v>
      </c>
      <c r="G419">
        <f t="shared" si="48"/>
        <v>1.2082921908560438E-7</v>
      </c>
    </row>
    <row r="420" spans="1:13" x14ac:dyDescent="0.25">
      <c r="A420">
        <f t="shared" si="45"/>
        <v>1740</v>
      </c>
      <c r="B420">
        <f>Data!A420</f>
        <v>12623</v>
      </c>
      <c r="C420">
        <f>Data!C420</f>
        <v>0.3488125742966583</v>
      </c>
      <c r="F420">
        <f t="shared" si="44"/>
        <v>0.35005989053734726</v>
      </c>
      <c r="G420">
        <f t="shared" si="48"/>
        <v>1.5557978042864573E-6</v>
      </c>
    </row>
    <row r="421" spans="1:13" x14ac:dyDescent="0.25">
      <c r="A421">
        <f>B421-$B$362</f>
        <v>1770</v>
      </c>
      <c r="B421">
        <f>Data!A421</f>
        <v>12653</v>
      </c>
      <c r="C421">
        <f>Data!C421</f>
        <v>0.34811385550125484</v>
      </c>
      <c r="F421">
        <f t="shared" si="44"/>
        <v>0.34958731271428317</v>
      </c>
      <c r="G421">
        <f t="shared" si="48"/>
        <v>2.1710761586252094E-6</v>
      </c>
      <c r="M421" t="s">
        <v>22</v>
      </c>
    </row>
    <row r="422" spans="1:13" x14ac:dyDescent="0.25">
      <c r="A422">
        <f>B422-$B$422</f>
        <v>0</v>
      </c>
      <c r="B422">
        <f>Data!A422</f>
        <v>12689</v>
      </c>
      <c r="D422">
        <f>Data!C422</f>
        <v>0.35242768458592</v>
      </c>
      <c r="E422">
        <f t="shared" ref="E422:E444" si="49">$P$440-($Q$440*EXP(-$R$440*A422))</f>
        <v>0.38419047454301036</v>
      </c>
    </row>
    <row r="423" spans="1:13" x14ac:dyDescent="0.25">
      <c r="A423">
        <f t="shared" ref="A423:A481" si="50">B423-$B$422</f>
        <v>30</v>
      </c>
      <c r="B423">
        <f>Data!A423</f>
        <v>12719</v>
      </c>
      <c r="D423">
        <f>Data!C423</f>
        <v>0.37433099986791712</v>
      </c>
      <c r="E423">
        <f t="shared" si="49"/>
        <v>0.38850385922698843</v>
      </c>
    </row>
    <row r="424" spans="1:13" x14ac:dyDescent="0.25">
      <c r="A424">
        <f t="shared" si="50"/>
        <v>60</v>
      </c>
      <c r="B424">
        <f>Data!A424</f>
        <v>12749</v>
      </c>
      <c r="D424">
        <f>Data!C424</f>
        <v>0.38459912825254261</v>
      </c>
      <c r="E424">
        <f t="shared" si="49"/>
        <v>0.39251333479241918</v>
      </c>
    </row>
    <row r="425" spans="1:13" x14ac:dyDescent="0.25">
      <c r="A425">
        <f t="shared" si="50"/>
        <v>90</v>
      </c>
      <c r="B425">
        <f>Data!A425</f>
        <v>12779</v>
      </c>
      <c r="D425">
        <f>Data!C425</f>
        <v>0.39137366266015056</v>
      </c>
      <c r="E425">
        <f t="shared" si="49"/>
        <v>0.39624031383268421</v>
      </c>
    </row>
    <row r="426" spans="1:13" x14ac:dyDescent="0.25">
      <c r="A426">
        <f t="shared" si="50"/>
        <v>121</v>
      </c>
      <c r="B426">
        <f>Data!A426</f>
        <v>12810</v>
      </c>
      <c r="D426">
        <f>Data!C426</f>
        <v>0.3963558314621583</v>
      </c>
      <c r="E426">
        <f t="shared" si="49"/>
        <v>0.39981587713741884</v>
      </c>
    </row>
    <row r="427" spans="1:13" x14ac:dyDescent="0.25">
      <c r="A427">
        <f t="shared" si="50"/>
        <v>151</v>
      </c>
      <c r="B427">
        <f>Data!A427</f>
        <v>12840</v>
      </c>
      <c r="D427">
        <f>Data!C427</f>
        <v>0.40142913749834896</v>
      </c>
      <c r="E427">
        <f t="shared" si="49"/>
        <v>0.40302833930292725</v>
      </c>
    </row>
    <row r="428" spans="1:13" x14ac:dyDescent="0.25">
      <c r="A428">
        <f t="shared" si="50"/>
        <v>180</v>
      </c>
      <c r="B428">
        <f>Data!A428</f>
        <v>12869</v>
      </c>
      <c r="D428">
        <f>Data!C428</f>
        <v>0.40534803856822094</v>
      </c>
      <c r="E428">
        <f t="shared" si="49"/>
        <v>0.40591839794905521</v>
      </c>
      <c r="G428">
        <f t="shared" ref="G428:G445" si="51">100*POWER((D428-E428),2)</f>
        <v>3.253098233056556E-5</v>
      </c>
    </row>
    <row r="429" spans="1:13" x14ac:dyDescent="0.25">
      <c r="A429">
        <f t="shared" si="50"/>
        <v>210</v>
      </c>
      <c r="B429">
        <f>Data!A429</f>
        <v>12899</v>
      </c>
      <c r="D429">
        <f>Data!C429</f>
        <v>0.40793026020340778</v>
      </c>
      <c r="E429">
        <f t="shared" si="49"/>
        <v>0.40870089342792193</v>
      </c>
      <c r="G429">
        <f t="shared" si="51"/>
        <v>5.9387556672507643E-5</v>
      </c>
    </row>
    <row r="430" spans="1:13" x14ac:dyDescent="0.25">
      <c r="A430">
        <f t="shared" si="50"/>
        <v>240</v>
      </c>
      <c r="B430">
        <f>Data!A430</f>
        <v>12929</v>
      </c>
      <c r="D430">
        <f>Data!C430</f>
        <v>0.41102892616563208</v>
      </c>
      <c r="E430">
        <f t="shared" si="49"/>
        <v>0.41128734199460731</v>
      </c>
      <c r="G430">
        <f t="shared" si="51"/>
        <v>6.6778740664957199E-6</v>
      </c>
    </row>
    <row r="431" spans="1:13" x14ac:dyDescent="0.25">
      <c r="A431">
        <f t="shared" si="50"/>
        <v>271</v>
      </c>
      <c r="B431">
        <f>Data!A431</f>
        <v>12960</v>
      </c>
      <c r="D431">
        <f>Data!C431</f>
        <v>0.41388455950336822</v>
      </c>
      <c r="E431">
        <f t="shared" si="49"/>
        <v>0.41376871108327445</v>
      </c>
      <c r="G431">
        <f t="shared" si="51"/>
        <v>1.342085643822193E-6</v>
      </c>
    </row>
    <row r="432" spans="1:13" x14ac:dyDescent="0.25">
      <c r="A432">
        <f t="shared" si="50"/>
        <v>301</v>
      </c>
      <c r="B432">
        <f>Data!A432</f>
        <v>12990</v>
      </c>
      <c r="D432">
        <f>Data!C432</f>
        <v>0.41631488574824993</v>
      </c>
      <c r="E432">
        <f t="shared" si="49"/>
        <v>0.41599809527721388</v>
      </c>
      <c r="G432">
        <f t="shared" si="51"/>
        <v>1.0035620253924542E-5</v>
      </c>
    </row>
    <row r="433" spans="1:18" x14ac:dyDescent="0.25">
      <c r="A433">
        <f t="shared" si="50"/>
        <v>330</v>
      </c>
      <c r="B433">
        <f>Data!A433</f>
        <v>13019</v>
      </c>
      <c r="D433">
        <f>Data!C433</f>
        <v>0.41825914674415543</v>
      </c>
      <c r="E433">
        <f t="shared" si="49"/>
        <v>0.41800373790684964</v>
      </c>
      <c r="G433">
        <f t="shared" si="51"/>
        <v>6.5233674173896935E-6</v>
      </c>
    </row>
    <row r="434" spans="1:18" x14ac:dyDescent="0.25">
      <c r="A434">
        <f t="shared" si="50"/>
        <v>360</v>
      </c>
      <c r="B434">
        <f>Data!A434</f>
        <v>13049</v>
      </c>
      <c r="D434">
        <f>Data!C434</f>
        <v>0.42071985206709822</v>
      </c>
      <c r="E434">
        <f t="shared" si="49"/>
        <v>0.41993473385970365</v>
      </c>
      <c r="G434">
        <f t="shared" si="51"/>
        <v>6.1641059958247095E-5</v>
      </c>
    </row>
    <row r="435" spans="1:18" x14ac:dyDescent="0.25">
      <c r="A435">
        <f t="shared" si="50"/>
        <v>391</v>
      </c>
      <c r="B435">
        <f>Data!A435</f>
        <v>13080</v>
      </c>
      <c r="D435">
        <f>Data!C435</f>
        <v>0.42245145951657648</v>
      </c>
      <c r="E435">
        <f t="shared" si="49"/>
        <v>0.4217872793653325</v>
      </c>
      <c r="G435">
        <f t="shared" si="51"/>
        <v>4.4113527330647088E-5</v>
      </c>
    </row>
    <row r="436" spans="1:18" x14ac:dyDescent="0.25">
      <c r="A436">
        <f t="shared" si="50"/>
        <v>421</v>
      </c>
      <c r="B436">
        <f>Data!A436</f>
        <v>13110</v>
      </c>
      <c r="D436">
        <f>Data!C436</f>
        <v>0.42327169462422409</v>
      </c>
      <c r="E436">
        <f t="shared" si="49"/>
        <v>0.423451697483405</v>
      </c>
      <c r="G436">
        <f t="shared" si="51"/>
        <v>3.2401029313300903E-6</v>
      </c>
    </row>
    <row r="437" spans="1:18" x14ac:dyDescent="0.25">
      <c r="A437">
        <f t="shared" si="50"/>
        <v>450</v>
      </c>
      <c r="B437">
        <f>Data!A437</f>
        <v>13139</v>
      </c>
      <c r="D437">
        <f>Data!C437</f>
        <v>0.42521595562012948</v>
      </c>
      <c r="E437">
        <f t="shared" si="49"/>
        <v>0.42494907417613442</v>
      </c>
      <c r="G437">
        <f t="shared" si="51"/>
        <v>7.1225705148888101E-6</v>
      </c>
    </row>
    <row r="438" spans="1:18" x14ac:dyDescent="0.25">
      <c r="A438">
        <f t="shared" si="50"/>
        <v>480</v>
      </c>
      <c r="B438">
        <f>Data!A438</f>
        <v>13169</v>
      </c>
      <c r="D438">
        <f>Data!C438</f>
        <v>0.42716021661603498</v>
      </c>
      <c r="E438">
        <f t="shared" si="49"/>
        <v>0.42639072100335784</v>
      </c>
      <c r="G438">
        <f t="shared" si="51"/>
        <v>5.921234979293673E-5</v>
      </c>
      <c r="P438" t="s">
        <v>7</v>
      </c>
    </row>
    <row r="439" spans="1:18" x14ac:dyDescent="0.25">
      <c r="A439">
        <f t="shared" si="50"/>
        <v>510</v>
      </c>
      <c r="B439">
        <f>Data!A439</f>
        <v>13199</v>
      </c>
      <c r="D439">
        <f>Data!C439</f>
        <v>0.42798045172368249</v>
      </c>
      <c r="E439">
        <f t="shared" si="49"/>
        <v>0.4277307933945832</v>
      </c>
      <c r="G439">
        <f t="shared" si="51"/>
        <v>6.2329281288649041E-6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50"/>
        <v>540</v>
      </c>
      <c r="B440">
        <f>Data!A440</f>
        <v>13229</v>
      </c>
      <c r="D440">
        <f>Data!C440</f>
        <v>0.42898296129969626</v>
      </c>
      <c r="E440">
        <f t="shared" si="49"/>
        <v>0.42897644800278079</v>
      </c>
      <c r="G440">
        <f t="shared" si="51"/>
        <v>4.2423036709174878E-9</v>
      </c>
      <c r="P440">
        <v>0.44541037975977449</v>
      </c>
      <c r="Q440">
        <v>6.1219905216764105E-2</v>
      </c>
      <c r="R440">
        <v>2.4354151450480476E-3</v>
      </c>
    </row>
    <row r="441" spans="1:18" x14ac:dyDescent="0.25">
      <c r="A441">
        <f t="shared" si="50"/>
        <v>571</v>
      </c>
      <c r="B441">
        <f>Data!A441</f>
        <v>13260</v>
      </c>
      <c r="D441">
        <f>Data!C441</f>
        <v>0.43028926165632014</v>
      </c>
      <c r="E441">
        <f t="shared" si="49"/>
        <v>0.4301714954820734</v>
      </c>
      <c r="G441">
        <f t="shared" si="51"/>
        <v>1.3868871796715245E-6</v>
      </c>
      <c r="R441">
        <f>1/R440</f>
        <v>410.60761325776815</v>
      </c>
    </row>
    <row r="442" spans="1:18" x14ac:dyDescent="0.25">
      <c r="A442">
        <f t="shared" si="50"/>
        <v>600</v>
      </c>
      <c r="B442">
        <f>Data!A442</f>
        <v>13289</v>
      </c>
      <c r="D442">
        <f>Data!C442</f>
        <v>0.43168669924712721</v>
      </c>
      <c r="E442">
        <f t="shared" si="49"/>
        <v>0.43121064481960836</v>
      </c>
      <c r="G442">
        <f t="shared" si="51"/>
        <v>2.2662781796030685E-5</v>
      </c>
      <c r="P442">
        <f>SUM(G422:G481)</f>
        <v>9.2814446394172509E-4</v>
      </c>
    </row>
    <row r="443" spans="1:18" x14ac:dyDescent="0.25">
      <c r="A443">
        <f t="shared" si="50"/>
        <v>630</v>
      </c>
      <c r="B443">
        <f>Data!A443</f>
        <v>13319</v>
      </c>
      <c r="D443">
        <f>Data!C443</f>
        <v>0.43205124818385948</v>
      </c>
      <c r="E443">
        <f t="shared" si="49"/>
        <v>0.43221111875027834</v>
      </c>
      <c r="G443">
        <f t="shared" si="51"/>
        <v>2.5558598007087978E-6</v>
      </c>
    </row>
    <row r="444" spans="1:18" x14ac:dyDescent="0.25">
      <c r="A444">
        <f t="shared" si="50"/>
        <v>660</v>
      </c>
      <c r="B444">
        <f>Data!A444</f>
        <v>13349</v>
      </c>
      <c r="D444">
        <f>Data!C444</f>
        <v>0.43329679038436142</v>
      </c>
      <c r="E444">
        <f t="shared" si="49"/>
        <v>0.43314110206332995</v>
      </c>
      <c r="G444">
        <f t="shared" si="51"/>
        <v>2.4238853305596928E-6</v>
      </c>
    </row>
    <row r="445" spans="1:18" x14ac:dyDescent="0.25">
      <c r="A445">
        <f t="shared" si="50"/>
        <v>691</v>
      </c>
      <c r="B445">
        <f>Data!A445</f>
        <v>13380</v>
      </c>
      <c r="D445">
        <f>Data!C445</f>
        <v>0.43350944393078855</v>
      </c>
      <c r="E445">
        <f t="shared" ref="E445:E481" si="52">$P$440-($Q$440*EXP(-$R$440*A445))</f>
        <v>0.43403330300469245</v>
      </c>
      <c r="G445">
        <f t="shared" si="51"/>
        <v>2.7442832931145008E-5</v>
      </c>
    </row>
    <row r="446" spans="1:18" x14ac:dyDescent="0.25">
      <c r="A446">
        <f t="shared" si="50"/>
        <v>720</v>
      </c>
      <c r="B446">
        <f>Data!A446</f>
        <v>13409</v>
      </c>
      <c r="D446">
        <f>Data!C446</f>
        <v>0.4348765024435346</v>
      </c>
      <c r="E446">
        <f t="shared" si="52"/>
        <v>0.43480911319904031</v>
      </c>
      <c r="G446">
        <f t="shared" ref="G446:G481" si="53">100*POWER((D446-E446),2)</f>
        <v>4.5413102735107856E-7</v>
      </c>
    </row>
    <row r="447" spans="1:18" x14ac:dyDescent="0.25">
      <c r="A447">
        <f t="shared" si="50"/>
        <v>750</v>
      </c>
      <c r="B447">
        <f>Data!A447</f>
        <v>13439</v>
      </c>
      <c r="D447">
        <f>Data!C447</f>
        <v>0.43530180953638886</v>
      </c>
      <c r="E447">
        <f t="shared" si="52"/>
        <v>0.43555604903064493</v>
      </c>
      <c r="G447">
        <f t="shared" si="53"/>
        <v>6.4637720439582231E-6</v>
      </c>
    </row>
    <row r="448" spans="1:18" x14ac:dyDescent="0.25">
      <c r="A448">
        <f t="shared" si="50"/>
        <v>780</v>
      </c>
      <c r="B448">
        <f>Data!A448</f>
        <v>13469</v>
      </c>
      <c r="D448">
        <f>Data!C448</f>
        <v>0.43606128648791442</v>
      </c>
      <c r="E448">
        <f t="shared" si="52"/>
        <v>0.43625035783572036</v>
      </c>
      <c r="G448">
        <f t="shared" si="53"/>
        <v>3.5747974561153148E-6</v>
      </c>
    </row>
    <row r="449" spans="1:7" x14ac:dyDescent="0.25">
      <c r="A449">
        <f t="shared" si="50"/>
        <v>811</v>
      </c>
      <c r="B449">
        <f>Data!A449</f>
        <v>13500</v>
      </c>
      <c r="D449">
        <f>Data!C449</f>
        <v>0.43758024039096555</v>
      </c>
      <c r="E449">
        <f t="shared" si="52"/>
        <v>0.43691645900204334</v>
      </c>
      <c r="G449">
        <f t="shared" si="53"/>
        <v>4.4060573227948786E-5</v>
      </c>
    </row>
    <row r="450" spans="1:7" x14ac:dyDescent="0.25">
      <c r="A450">
        <f t="shared" si="50"/>
        <v>841</v>
      </c>
      <c r="B450">
        <f>Data!A450</f>
        <v>13530</v>
      </c>
      <c r="D450">
        <f>Data!C450</f>
        <v>0.43715493329811128</v>
      </c>
      <c r="E450">
        <f t="shared" si="52"/>
        <v>0.43751491709461299</v>
      </c>
      <c r="G450">
        <f t="shared" si="53"/>
        <v>1.2958833374378175E-5</v>
      </c>
    </row>
    <row r="451" spans="1:7" x14ac:dyDescent="0.25">
      <c r="A451">
        <f t="shared" si="50"/>
        <v>870</v>
      </c>
      <c r="B451">
        <f>Data!A451</f>
        <v>13559</v>
      </c>
      <c r="D451">
        <f>Data!C451</f>
        <v>0.438096684718003</v>
      </c>
      <c r="E451">
        <f t="shared" si="52"/>
        <v>0.43805331378091372</v>
      </c>
      <c r="G451">
        <f t="shared" si="53"/>
        <v>1.8810381840024642E-7</v>
      </c>
    </row>
    <row r="452" spans="1:7" x14ac:dyDescent="0.25">
      <c r="A452">
        <f t="shared" si="50"/>
        <v>900</v>
      </c>
      <c r="B452">
        <f>Data!A452</f>
        <v>13589</v>
      </c>
      <c r="D452">
        <f>Data!C452</f>
        <v>0.438157442874125</v>
      </c>
      <c r="E452">
        <f t="shared" si="52"/>
        <v>0.43857167223965149</v>
      </c>
      <c r="G452">
        <f t="shared" si="53"/>
        <v>1.7158596726447525E-5</v>
      </c>
    </row>
    <row r="453" spans="1:7" x14ac:dyDescent="0.25">
      <c r="A453">
        <f t="shared" si="50"/>
        <v>930</v>
      </c>
      <c r="B453">
        <f>Data!A453</f>
        <v>13619</v>
      </c>
      <c r="D453">
        <f>Data!C453</f>
        <v>0.43891691982565051</v>
      </c>
      <c r="E453">
        <f t="shared" si="52"/>
        <v>0.43905350859942793</v>
      </c>
      <c r="G453">
        <f t="shared" si="53"/>
        <v>1.8656493122020327E-6</v>
      </c>
    </row>
    <row r="454" spans="1:7" x14ac:dyDescent="0.25">
      <c r="A454">
        <f t="shared" si="50"/>
        <v>960</v>
      </c>
      <c r="B454">
        <f>Data!A454</f>
        <v>13649</v>
      </c>
      <c r="D454">
        <f>Data!C454</f>
        <v>0.43934222691850489</v>
      </c>
      <c r="E454">
        <f t="shared" si="52"/>
        <v>0.43950139610601546</v>
      </c>
      <c r="G454">
        <f t="shared" si="53"/>
        <v>2.5334830252777278E-6</v>
      </c>
    </row>
    <row r="455" spans="1:7" x14ac:dyDescent="0.25">
      <c r="A455">
        <f t="shared" si="50"/>
        <v>991</v>
      </c>
      <c r="B455">
        <f>Data!A455</f>
        <v>13680</v>
      </c>
      <c r="D455">
        <f>Data!C455</f>
        <v>0.43955488046493202</v>
      </c>
      <c r="E455">
        <f t="shared" si="52"/>
        <v>0.43993108731594766</v>
      </c>
      <c r="G455">
        <f t="shared" si="53"/>
        <v>1.415315947511016E-5</v>
      </c>
    </row>
    <row r="456" spans="1:7" x14ac:dyDescent="0.25">
      <c r="A456">
        <f t="shared" si="50"/>
        <v>1020</v>
      </c>
      <c r="B456">
        <f>Data!A456</f>
        <v>13709</v>
      </c>
      <c r="D456">
        <f>Data!C456</f>
        <v>0.44001056663584737</v>
      </c>
      <c r="E456">
        <f t="shared" si="52"/>
        <v>0.44030472379808139</v>
      </c>
      <c r="G456">
        <f t="shared" si="53"/>
        <v>8.6528436093572223E-6</v>
      </c>
    </row>
    <row r="457" spans="1:7" x14ac:dyDescent="0.25">
      <c r="A457">
        <f t="shared" si="50"/>
        <v>1050</v>
      </c>
      <c r="B457">
        <f>Data!A457</f>
        <v>13739</v>
      </c>
      <c r="D457">
        <f>Data!C457</f>
        <v>0.44010170387003045</v>
      </c>
      <c r="E457">
        <f t="shared" si="52"/>
        <v>0.44066445415292027</v>
      </c>
      <c r="G457">
        <f t="shared" si="53"/>
        <v>3.1668788089257633E-5</v>
      </c>
    </row>
    <row r="458" spans="1:7" x14ac:dyDescent="0.25">
      <c r="A458">
        <f t="shared" si="50"/>
        <v>1080</v>
      </c>
      <c r="B458">
        <f>Data!A458</f>
        <v>13769</v>
      </c>
      <c r="D458">
        <f>Data!C458</f>
        <v>0.44019284110421347</v>
      </c>
      <c r="E458">
        <f t="shared" si="52"/>
        <v>0.44099883890492897</v>
      </c>
      <c r="G458">
        <f t="shared" si="53"/>
        <v>6.4963245475821752E-5</v>
      </c>
    </row>
    <row r="459" spans="1:7" x14ac:dyDescent="0.25">
      <c r="A459">
        <f t="shared" si="50"/>
        <v>1110</v>
      </c>
      <c r="B459">
        <f>Data!A459</f>
        <v>13799</v>
      </c>
      <c r="D459">
        <f>Data!C459</f>
        <v>0.4411345925241052</v>
      </c>
      <c r="E459">
        <f t="shared" si="52"/>
        <v>0.44130966383496861</v>
      </c>
      <c r="G459">
        <f t="shared" si="53"/>
        <v>3.0649963887435267E-6</v>
      </c>
    </row>
    <row r="460" spans="1:7" x14ac:dyDescent="0.25">
      <c r="A460">
        <f t="shared" si="50"/>
        <v>1141</v>
      </c>
      <c r="B460">
        <f>Data!A460</f>
        <v>13830</v>
      </c>
      <c r="D460">
        <f>Data!C460</f>
        <v>0.44116497160216622</v>
      </c>
      <c r="E460">
        <f t="shared" si="52"/>
        <v>0.44160786090075288</v>
      </c>
      <c r="G460">
        <f t="shared" si="53"/>
        <v>1.9615093080258126E-5</v>
      </c>
    </row>
    <row r="461" spans="1:7" x14ac:dyDescent="0.25">
      <c r="A461">
        <f t="shared" si="50"/>
        <v>1170</v>
      </c>
      <c r="B461">
        <f>Data!A461</f>
        <v>13859</v>
      </c>
      <c r="D461">
        <f>Data!C461</f>
        <v>0.4415902786950206</v>
      </c>
      <c r="E461">
        <f t="shared" si="52"/>
        <v>0.44186715711176866</v>
      </c>
      <c r="G461">
        <f t="shared" si="53"/>
        <v>7.6661657660912891E-6</v>
      </c>
    </row>
    <row r="462" spans="1:7" x14ac:dyDescent="0.25">
      <c r="A462">
        <f t="shared" si="50"/>
        <v>1200</v>
      </c>
      <c r="B462">
        <f>Data!A462</f>
        <v>13889</v>
      </c>
      <c r="D462">
        <f>Data!C462</f>
        <v>0.44189406947563081</v>
      </c>
      <c r="E462">
        <f t="shared" si="52"/>
        <v>0.4421168027498617</v>
      </c>
      <c r="G462">
        <f t="shared" si="53"/>
        <v>4.9610111449613174E-6</v>
      </c>
    </row>
    <row r="463" spans="1:7" x14ac:dyDescent="0.25">
      <c r="A463">
        <f t="shared" si="50"/>
        <v>1230</v>
      </c>
      <c r="B463">
        <f>Data!A463</f>
        <v>13919</v>
      </c>
      <c r="D463">
        <f>Data!C463</f>
        <v>0.44186369039756968</v>
      </c>
      <c r="E463">
        <f t="shared" si="52"/>
        <v>0.44234885904886706</v>
      </c>
      <c r="G463">
        <f t="shared" si="53"/>
        <v>2.3538862020172373E-5</v>
      </c>
    </row>
    <row r="464" spans="1:7" x14ac:dyDescent="0.25">
      <c r="A464">
        <f t="shared" si="50"/>
        <v>1261</v>
      </c>
      <c r="B464">
        <f>Data!A464</f>
        <v>13950</v>
      </c>
      <c r="D464">
        <f>Data!C464</f>
        <v>0.44231937656848502</v>
      </c>
      <c r="E464">
        <f t="shared" si="52"/>
        <v>0.44257148761167675</v>
      </c>
      <c r="G464">
        <f t="shared" si="53"/>
        <v>6.3559978099220985E-6</v>
      </c>
    </row>
    <row r="465" spans="1:7" x14ac:dyDescent="0.25">
      <c r="A465">
        <f t="shared" si="50"/>
        <v>1291</v>
      </c>
      <c r="B465">
        <f>Data!A465</f>
        <v>13980</v>
      </c>
      <c r="D465">
        <f>Data!C465</f>
        <v>0.44271430458327832</v>
      </c>
      <c r="E465">
        <f t="shared" si="52"/>
        <v>0.44277150807671523</v>
      </c>
      <c r="G465">
        <f t="shared" si="53"/>
        <v>3.2722396613863899E-7</v>
      </c>
    </row>
    <row r="466" spans="1:7" x14ac:dyDescent="0.25">
      <c r="A466">
        <f t="shared" si="50"/>
        <v>1320</v>
      </c>
      <c r="B466">
        <f>Data!A466</f>
        <v>14009</v>
      </c>
      <c r="D466">
        <f>Data!C466</f>
        <v>0.44234975564654616</v>
      </c>
      <c r="E466">
        <f t="shared" si="52"/>
        <v>0.44295145443704709</v>
      </c>
      <c r="G466">
        <f t="shared" si="53"/>
        <v>3.6204143449027763E-5</v>
      </c>
    </row>
    <row r="467" spans="1:7" x14ac:dyDescent="0.25">
      <c r="A467">
        <f t="shared" si="50"/>
        <v>1350</v>
      </c>
      <c r="B467">
        <f>Data!A467</f>
        <v>14039</v>
      </c>
      <c r="D467">
        <f>Data!C467</f>
        <v>0.44313961167613269</v>
      </c>
      <c r="E467">
        <f t="shared" si="52"/>
        <v>0.44312470349368227</v>
      </c>
      <c r="G467">
        <f t="shared" si="53"/>
        <v>2.2225390397512421E-8</v>
      </c>
    </row>
    <row r="468" spans="1:7" x14ac:dyDescent="0.25">
      <c r="A468">
        <f t="shared" si="50"/>
        <v>1380</v>
      </c>
      <c r="B468">
        <f>Data!A468</f>
        <v>14069</v>
      </c>
      <c r="D468">
        <f>Data!C468</f>
        <v>0.44335226522255983</v>
      </c>
      <c r="E468">
        <f t="shared" si="52"/>
        <v>0.4432857459024182</v>
      </c>
      <c r="G468">
        <f t="shared" si="53"/>
        <v>4.4248199521036705E-7</v>
      </c>
    </row>
    <row r="469" spans="1:7" x14ac:dyDescent="0.25">
      <c r="A469">
        <f t="shared" si="50"/>
        <v>1410</v>
      </c>
      <c r="B469">
        <f>Data!A469</f>
        <v>14099</v>
      </c>
      <c r="D469">
        <f>Data!C469</f>
        <v>0.44353453969092599</v>
      </c>
      <c r="E469">
        <f t="shared" si="52"/>
        <v>0.44343544170980198</v>
      </c>
      <c r="G469">
        <f t="shared" si="53"/>
        <v>9.8204098628542078E-7</v>
      </c>
    </row>
    <row r="470" spans="1:7" x14ac:dyDescent="0.25">
      <c r="A470">
        <f t="shared" si="50"/>
        <v>1441</v>
      </c>
      <c r="B470">
        <f>Data!A470</f>
        <v>14130</v>
      </c>
      <c r="D470">
        <f>Data!C470</f>
        <v>0.44335226522255983</v>
      </c>
      <c r="E470">
        <f t="shared" si="52"/>
        <v>0.44357905583533674</v>
      </c>
      <c r="G470">
        <f t="shared" si="53"/>
        <v>5.1433982043729524E-6</v>
      </c>
    </row>
    <row r="471" spans="1:7" x14ac:dyDescent="0.25">
      <c r="A471">
        <f t="shared" si="50"/>
        <v>1470</v>
      </c>
      <c r="B471">
        <f>Data!A471</f>
        <v>14159</v>
      </c>
      <c r="D471">
        <f>Data!C471</f>
        <v>0.44368643508123107</v>
      </c>
      <c r="E471">
        <f t="shared" si="52"/>
        <v>0.44370393499369326</v>
      </c>
      <c r="G471">
        <f t="shared" si="53"/>
        <v>3.0624693618442805E-8</v>
      </c>
    </row>
    <row r="472" spans="1:7" x14ac:dyDescent="0.25">
      <c r="A472">
        <f t="shared" si="50"/>
        <v>1500</v>
      </c>
      <c r="B472">
        <f>Data!A472</f>
        <v>14189</v>
      </c>
      <c r="D472">
        <f>Data!C472</f>
        <v>0.44368643508123107</v>
      </c>
      <c r="E472">
        <f t="shared" si="52"/>
        <v>0.4438241663578551</v>
      </c>
      <c r="G472">
        <f t="shared" si="53"/>
        <v>1.8969904560485427E-6</v>
      </c>
    </row>
    <row r="473" spans="1:7" x14ac:dyDescent="0.25">
      <c r="A473">
        <f t="shared" si="50"/>
        <v>1530</v>
      </c>
      <c r="B473">
        <f>Data!A473</f>
        <v>14219</v>
      </c>
      <c r="D473">
        <f>Data!C473</f>
        <v>0.44423325848632944</v>
      </c>
      <c r="E473">
        <f t="shared" si="52"/>
        <v>0.44393592655364655</v>
      </c>
      <c r="G473">
        <f t="shared" si="53"/>
        <v>8.840627819294094E-6</v>
      </c>
    </row>
    <row r="474" spans="1:7" x14ac:dyDescent="0.25">
      <c r="A474">
        <f t="shared" si="50"/>
        <v>1561</v>
      </c>
      <c r="B474">
        <f>Data!A474</f>
        <v>14250</v>
      </c>
      <c r="D474">
        <f>Data!C474</f>
        <v>0.44426363756439052</v>
      </c>
      <c r="E474">
        <f t="shared" si="52"/>
        <v>0.44404314627521851</v>
      </c>
      <c r="G474">
        <f t="shared" si="53"/>
        <v>4.8616408600734494E-6</v>
      </c>
    </row>
    <row r="475" spans="1:7" x14ac:dyDescent="0.25">
      <c r="A475">
        <f t="shared" si="50"/>
        <v>1590</v>
      </c>
      <c r="B475">
        <f>Data!A475</f>
        <v>14279</v>
      </c>
      <c r="D475">
        <f>Data!C475</f>
        <v>0.44447629111081766</v>
      </c>
      <c r="E475">
        <f t="shared" si="52"/>
        <v>0.44413637880745915</v>
      </c>
      <c r="G475">
        <f t="shared" si="53"/>
        <v>1.155403739744828E-5</v>
      </c>
    </row>
    <row r="476" spans="1:7" x14ac:dyDescent="0.25">
      <c r="A476">
        <f t="shared" si="50"/>
        <v>1620</v>
      </c>
      <c r="B476">
        <f>Data!A476</f>
        <v>14309</v>
      </c>
      <c r="D476">
        <f>Data!C476</f>
        <v>0.44411174217408539</v>
      </c>
      <c r="E476">
        <f t="shared" si="52"/>
        <v>0.44422614138019811</v>
      </c>
      <c r="G476">
        <f t="shared" si="53"/>
        <v>1.3087178359221795E-6</v>
      </c>
    </row>
    <row r="477" spans="1:7" x14ac:dyDescent="0.25">
      <c r="A477">
        <f t="shared" si="50"/>
        <v>1650</v>
      </c>
      <c r="B477">
        <f>Data!A477</f>
        <v>14339</v>
      </c>
      <c r="D477">
        <f>Data!C477</f>
        <v>0.44462818650112279</v>
      </c>
      <c r="E477">
        <f t="shared" si="52"/>
        <v>0.44430957953108313</v>
      </c>
      <c r="G477">
        <f t="shared" si="53"/>
        <v>1.0151040135785202E-5</v>
      </c>
    </row>
    <row r="478" spans="1:7" x14ac:dyDescent="0.25">
      <c r="A478">
        <f t="shared" si="50"/>
        <v>1680</v>
      </c>
      <c r="B478">
        <f>Data!A478</f>
        <v>14369</v>
      </c>
      <c r="D478">
        <f>Data!C478</f>
        <v>0.44459780742306171</v>
      </c>
      <c r="E478">
        <f t="shared" si="52"/>
        <v>0.44438713886133274</v>
      </c>
      <c r="G478">
        <f t="shared" si="53"/>
        <v>4.4381242900951198E-6</v>
      </c>
    </row>
    <row r="479" spans="1:7" x14ac:dyDescent="0.25">
      <c r="A479">
        <f t="shared" si="50"/>
        <v>1711</v>
      </c>
      <c r="B479">
        <f>Data!A479</f>
        <v>14400</v>
      </c>
      <c r="D479">
        <f>Data!C479</f>
        <v>0.44535728437458727</v>
      </c>
      <c r="E479">
        <f t="shared" si="52"/>
        <v>0.44446154719370712</v>
      </c>
      <c r="G479">
        <f t="shared" si="53"/>
        <v>8.0234509721112179E-5</v>
      </c>
    </row>
    <row r="480" spans="1:7" x14ac:dyDescent="0.25">
      <c r="A480">
        <f t="shared" si="50"/>
        <v>1740</v>
      </c>
      <c r="B480">
        <f>Data!A480</f>
        <v>14429</v>
      </c>
      <c r="D480">
        <f>Data!C480</f>
        <v>0.44529652621846527</v>
      </c>
      <c r="E480">
        <f t="shared" si="52"/>
        <v>0.44452624869773411</v>
      </c>
      <c r="G480">
        <f t="shared" si="53"/>
        <v>5.933274589437523E-5</v>
      </c>
    </row>
    <row r="481" spans="1:13" x14ac:dyDescent="0.25">
      <c r="A481">
        <f t="shared" si="50"/>
        <v>1770</v>
      </c>
      <c r="B481">
        <f>Data!A481</f>
        <v>14459</v>
      </c>
      <c r="D481">
        <f>Data!C481</f>
        <v>0.44544842160877035</v>
      </c>
      <c r="E481">
        <f t="shared" si="52"/>
        <v>0.44458854211958981</v>
      </c>
      <c r="G481">
        <f t="shared" si="53"/>
        <v>7.3939273591338168E-5</v>
      </c>
      <c r="M481" t="s">
        <v>13</v>
      </c>
    </row>
    <row r="482" spans="1:13" x14ac:dyDescent="0.25">
      <c r="A482">
        <f>B482-$B$482</f>
        <v>0</v>
      </c>
      <c r="B482">
        <f>Data!A482</f>
        <v>14492</v>
      </c>
      <c r="C482">
        <f>Data!C482</f>
        <v>0.44687623827763839</v>
      </c>
      <c r="F482">
        <f t="shared" ref="F482:F540" si="54">$O$500+($P$500*EXP(-$Q$500*A482))</f>
        <v>0.4223738022818716</v>
      </c>
    </row>
    <row r="483" spans="1:13" x14ac:dyDescent="0.25">
      <c r="A483">
        <f t="shared" ref="A483:A541" si="55">B483-$B$482</f>
        <v>30</v>
      </c>
      <c r="B483">
        <f>Data!A483</f>
        <v>14522</v>
      </c>
      <c r="C483">
        <f>Data!C483</f>
        <v>0.44058776911900682</v>
      </c>
      <c r="F483">
        <f t="shared" si="54"/>
        <v>0.41999322687485552</v>
      </c>
    </row>
    <row r="484" spans="1:13" x14ac:dyDescent="0.25">
      <c r="A484">
        <f t="shared" si="55"/>
        <v>60</v>
      </c>
      <c r="B484">
        <f>Data!A484</f>
        <v>14552</v>
      </c>
      <c r="C484">
        <f>Data!C484</f>
        <v>0.43271958790120202</v>
      </c>
      <c r="F484">
        <f t="shared" si="54"/>
        <v>0.4176696255564204</v>
      </c>
    </row>
    <row r="485" spans="1:13" x14ac:dyDescent="0.25">
      <c r="A485">
        <f t="shared" si="55"/>
        <v>91</v>
      </c>
      <c r="B485">
        <f>Data!A485</f>
        <v>14583</v>
      </c>
      <c r="C485">
        <f>Data!C485</f>
        <v>0.4282234843481707</v>
      </c>
      <c r="F485">
        <f t="shared" si="54"/>
        <v>0.41532697718879819</v>
      </c>
    </row>
    <row r="486" spans="1:13" x14ac:dyDescent="0.25">
      <c r="A486">
        <f t="shared" si="55"/>
        <v>121</v>
      </c>
      <c r="B486">
        <f>Data!A486</f>
        <v>14613</v>
      </c>
      <c r="C486">
        <f>Data!C486</f>
        <v>0.42287676660943074</v>
      </c>
      <c r="F486">
        <f t="shared" si="54"/>
        <v>0.41311505278770433</v>
      </c>
    </row>
    <row r="487" spans="1:13" x14ac:dyDescent="0.25">
      <c r="A487">
        <f t="shared" si="55"/>
        <v>150</v>
      </c>
      <c r="B487">
        <f>Data!A487</f>
        <v>14642</v>
      </c>
      <c r="C487">
        <f>Data!C487</f>
        <v>0.41923127724210807</v>
      </c>
      <c r="F487">
        <f t="shared" si="54"/>
        <v>0.41102719296547585</v>
      </c>
    </row>
    <row r="488" spans="1:13" x14ac:dyDescent="0.25">
      <c r="A488">
        <f t="shared" si="55"/>
        <v>180</v>
      </c>
      <c r="B488">
        <f>Data!A488</f>
        <v>14672</v>
      </c>
      <c r="C488">
        <f>Data!C488</f>
        <v>0.41549465064060243</v>
      </c>
      <c r="F488">
        <f t="shared" si="54"/>
        <v>0.40891817489807608</v>
      </c>
    </row>
    <row r="489" spans="1:13" x14ac:dyDescent="0.25">
      <c r="A489">
        <f t="shared" si="55"/>
        <v>210</v>
      </c>
      <c r="B489">
        <f>Data!A489</f>
        <v>14702</v>
      </c>
      <c r="C489">
        <f>Data!C489</f>
        <v>0.41154537049266948</v>
      </c>
      <c r="F489">
        <f t="shared" si="54"/>
        <v>0.40685963176284462</v>
      </c>
    </row>
    <row r="490" spans="1:13" x14ac:dyDescent="0.25">
      <c r="A490">
        <f t="shared" si="55"/>
        <v>241</v>
      </c>
      <c r="B490">
        <f>Data!A490</f>
        <v>14733</v>
      </c>
      <c r="C490">
        <f>Data!C490</f>
        <v>0.4088720116232995</v>
      </c>
      <c r="F490">
        <f t="shared" si="54"/>
        <v>0.40478421431615563</v>
      </c>
    </row>
    <row r="491" spans="1:13" x14ac:dyDescent="0.25">
      <c r="A491">
        <f t="shared" si="55"/>
        <v>271</v>
      </c>
      <c r="B491">
        <f>Data!A491</f>
        <v>14763</v>
      </c>
      <c r="C491">
        <f>Data!C491</f>
        <v>0.40580372473913628</v>
      </c>
      <c r="F491">
        <f t="shared" si="54"/>
        <v>0.40282460887291666</v>
      </c>
    </row>
    <row r="492" spans="1:13" x14ac:dyDescent="0.25">
      <c r="A492">
        <f t="shared" si="55"/>
        <v>301</v>
      </c>
      <c r="B492">
        <f>Data!A492</f>
        <v>14793</v>
      </c>
      <c r="C492">
        <f>Data!C492</f>
        <v>0.40285695416721712</v>
      </c>
      <c r="F492">
        <f t="shared" si="54"/>
        <v>0.40091190248348535</v>
      </c>
    </row>
    <row r="493" spans="1:13" x14ac:dyDescent="0.25">
      <c r="A493">
        <f t="shared" si="55"/>
        <v>330</v>
      </c>
      <c r="B493">
        <f>Data!A493</f>
        <v>14822</v>
      </c>
      <c r="C493">
        <f>Data!C493</f>
        <v>0.40106458856161675</v>
      </c>
      <c r="F493">
        <f t="shared" si="54"/>
        <v>0.39910647784047382</v>
      </c>
    </row>
    <row r="494" spans="1:13" x14ac:dyDescent="0.25">
      <c r="A494">
        <f t="shared" si="55"/>
        <v>360</v>
      </c>
      <c r="B494">
        <f>Data!A494</f>
        <v>14852</v>
      </c>
      <c r="C494">
        <f>Data!C494</f>
        <v>0.39869502047285704</v>
      </c>
      <c r="F494">
        <f t="shared" si="54"/>
        <v>0.3972827571333164</v>
      </c>
    </row>
    <row r="495" spans="1:13" x14ac:dyDescent="0.25">
      <c r="A495">
        <f t="shared" si="55"/>
        <v>391</v>
      </c>
      <c r="B495">
        <f>Data!A495</f>
        <v>14883</v>
      </c>
      <c r="C495">
        <f>Data!C495</f>
        <v>0.39602166160348706</v>
      </c>
      <c r="F495">
        <f t="shared" si="54"/>
        <v>0.39544408700358069</v>
      </c>
      <c r="G495">
        <f t="shared" ref="G495:G540" si="56">POWER((C495-F495),2)</f>
        <v>3.3359241845700561E-7</v>
      </c>
    </row>
    <row r="496" spans="1:13" x14ac:dyDescent="0.25">
      <c r="A496">
        <f t="shared" si="55"/>
        <v>421</v>
      </c>
      <c r="B496">
        <f>Data!A496</f>
        <v>14913</v>
      </c>
      <c r="C496">
        <f>Data!C496</f>
        <v>0.39447232862237491</v>
      </c>
      <c r="F496">
        <f t="shared" si="54"/>
        <v>0.39370801795380994</v>
      </c>
      <c r="G496">
        <f t="shared" si="56"/>
        <v>5.8417079808223356E-7</v>
      </c>
    </row>
    <row r="497" spans="1:17" x14ac:dyDescent="0.25">
      <c r="A497">
        <f t="shared" si="55"/>
        <v>451</v>
      </c>
      <c r="B497">
        <f>Data!A497</f>
        <v>14943</v>
      </c>
      <c r="C497">
        <f>Data!C497</f>
        <v>0.39222427684585931</v>
      </c>
      <c r="F497">
        <f t="shared" si="54"/>
        <v>0.39201349808224745</v>
      </c>
      <c r="G497">
        <f t="shared" si="56"/>
        <v>4.4427687189745613E-8</v>
      </c>
    </row>
    <row r="498" spans="1:17" x14ac:dyDescent="0.25">
      <c r="A498">
        <f t="shared" si="55"/>
        <v>480</v>
      </c>
      <c r="B498">
        <f>Data!A498</f>
        <v>14972</v>
      </c>
      <c r="C498">
        <f>Data!C498</f>
        <v>0.39070532294280819</v>
      </c>
      <c r="F498">
        <f t="shared" si="54"/>
        <v>0.39041402209832438</v>
      </c>
      <c r="G498">
        <f t="shared" si="56"/>
        <v>8.4856181996981175E-8</v>
      </c>
      <c r="O498" t="s">
        <v>7</v>
      </c>
    </row>
    <row r="499" spans="1:17" x14ac:dyDescent="0.25">
      <c r="A499">
        <f t="shared" si="55"/>
        <v>510</v>
      </c>
      <c r="B499">
        <f>Data!A499</f>
        <v>15002</v>
      </c>
      <c r="C499">
        <f>Data!C499</f>
        <v>0.38851802932241453</v>
      </c>
      <c r="F499">
        <f t="shared" si="54"/>
        <v>0.38879833712151146</v>
      </c>
      <c r="G499">
        <f t="shared" si="56"/>
        <v>7.8572462234567635E-8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5"/>
        <v>541</v>
      </c>
      <c r="B500">
        <f>Data!A500</f>
        <v>15033</v>
      </c>
      <c r="C500">
        <f>Data!C500</f>
        <v>0.38696869634130238</v>
      </c>
      <c r="F500">
        <f t="shared" si="54"/>
        <v>0.38716940803479893</v>
      </c>
      <c r="G500">
        <f t="shared" si="56"/>
        <v>4.0285183906256262E-8</v>
      </c>
      <c r="O500">
        <v>0.3229050892292219</v>
      </c>
      <c r="P500">
        <v>9.9468713052649677E-2</v>
      </c>
      <c r="Q500">
        <v>8.0746505231559863E-4</v>
      </c>
    </row>
    <row r="501" spans="1:17" x14ac:dyDescent="0.25">
      <c r="A501">
        <f t="shared" si="55"/>
        <v>571</v>
      </c>
      <c r="B501">
        <f>Data!A501</f>
        <v>15063</v>
      </c>
      <c r="C501">
        <f>Data!C501</f>
        <v>0.38508519350151904</v>
      </c>
      <c r="F501">
        <f t="shared" si="54"/>
        <v>0.38563137610292686</v>
      </c>
      <c r="G501">
        <f t="shared" si="56"/>
        <v>2.9831543408061207E-7</v>
      </c>
      <c r="Q501">
        <f>1/Q500</f>
        <v>1238.4436913179852</v>
      </c>
    </row>
    <row r="502" spans="1:17" x14ac:dyDescent="0.25">
      <c r="A502">
        <f t="shared" si="55"/>
        <v>601</v>
      </c>
      <c r="B502">
        <f>Data!A502</f>
        <v>15093</v>
      </c>
      <c r="C502">
        <f>Data!C502</f>
        <v>0.38362699775458992</v>
      </c>
      <c r="F502">
        <f t="shared" si="54"/>
        <v>0.38413015374544107</v>
      </c>
      <c r="G502">
        <f t="shared" si="56"/>
        <v>2.5316595112940886E-7</v>
      </c>
      <c r="O502">
        <f>SUM(G482:G541)</f>
        <v>7.0525306171571223E-6</v>
      </c>
    </row>
    <row r="503" spans="1:17" x14ac:dyDescent="0.25">
      <c r="A503">
        <f t="shared" si="55"/>
        <v>630</v>
      </c>
      <c r="B503">
        <f>Data!A503</f>
        <v>15122</v>
      </c>
      <c r="C503">
        <f>Data!C503</f>
        <v>0.38204728569541679</v>
      </c>
      <c r="F503">
        <f t="shared" si="54"/>
        <v>0.38271313341559815</v>
      </c>
      <c r="G503">
        <f t="shared" si="56"/>
        <v>4.4335318647070963E-7</v>
      </c>
    </row>
    <row r="504" spans="1:17" x14ac:dyDescent="0.25">
      <c r="A504">
        <f t="shared" si="55"/>
        <v>660</v>
      </c>
      <c r="B504">
        <f>Data!A504</f>
        <v>15152</v>
      </c>
      <c r="C504">
        <f>Data!C504</f>
        <v>0.38086250165103691</v>
      </c>
      <c r="F504">
        <f t="shared" si="54"/>
        <v>0.38128175308742951</v>
      </c>
      <c r="G504">
        <f t="shared" si="56"/>
        <v>1.7577176691725674E-7</v>
      </c>
    </row>
    <row r="505" spans="1:17" x14ac:dyDescent="0.25">
      <c r="A505">
        <f t="shared" si="55"/>
        <v>691</v>
      </c>
      <c r="B505">
        <f>Data!A505</f>
        <v>15183</v>
      </c>
      <c r="C505">
        <f>Data!C505</f>
        <v>0.379586580372474</v>
      </c>
      <c r="F505">
        <f t="shared" si="54"/>
        <v>0.37983863943336721</v>
      </c>
      <c r="G505">
        <f t="shared" si="56"/>
        <v>6.353377017836496E-8</v>
      </c>
    </row>
    <row r="506" spans="1:17" x14ac:dyDescent="0.25">
      <c r="A506">
        <f t="shared" si="55"/>
        <v>721</v>
      </c>
      <c r="B506">
        <f>Data!A506</f>
        <v>15213</v>
      </c>
      <c r="C506">
        <f>Data!C506</f>
        <v>0.37846255448421612</v>
      </c>
      <c r="F506">
        <f t="shared" si="54"/>
        <v>0.378476054100848</v>
      </c>
      <c r="G506">
        <f t="shared" si="56"/>
        <v>1.8223964920785511E-10</v>
      </c>
    </row>
    <row r="507" spans="1:17" x14ac:dyDescent="0.25">
      <c r="A507">
        <f t="shared" si="55"/>
        <v>751</v>
      </c>
      <c r="B507">
        <f>Data!A507</f>
        <v>15243</v>
      </c>
      <c r="C507">
        <f>Data!C507</f>
        <v>0.37706511689340916</v>
      </c>
      <c r="F507">
        <f t="shared" si="54"/>
        <v>0.3771460793956608</v>
      </c>
      <c r="G507">
        <f t="shared" si="56"/>
        <v>6.5549267708479322E-9</v>
      </c>
    </row>
    <row r="508" spans="1:17" x14ac:dyDescent="0.25">
      <c r="A508">
        <f t="shared" si="55"/>
        <v>780</v>
      </c>
      <c r="B508">
        <f>Data!A508</f>
        <v>15272</v>
      </c>
      <c r="C508">
        <f>Data!C508</f>
        <v>0.37569805838066311</v>
      </c>
      <c r="F508">
        <f t="shared" si="54"/>
        <v>0.37589070161233007</v>
      </c>
      <c r="G508">
        <f t="shared" si="56"/>
        <v>3.7111414707088381E-8</v>
      </c>
    </row>
    <row r="509" spans="1:17" x14ac:dyDescent="0.25">
      <c r="A509">
        <f t="shared" si="55"/>
        <v>810</v>
      </c>
      <c r="B509">
        <f>Data!A509</f>
        <v>15302</v>
      </c>
      <c r="C509">
        <f>Data!C509</f>
        <v>0.37490820235107652</v>
      </c>
      <c r="F509">
        <f t="shared" si="54"/>
        <v>0.37462260190646429</v>
      </c>
      <c r="G509">
        <f t="shared" si="56"/>
        <v>8.1567613962705108E-8</v>
      </c>
    </row>
    <row r="510" spans="1:17" x14ac:dyDescent="0.25">
      <c r="A510">
        <f t="shared" si="55"/>
        <v>840</v>
      </c>
      <c r="B510">
        <f>Data!A510</f>
        <v>15332</v>
      </c>
      <c r="C510">
        <f>Data!C510</f>
        <v>0.37296394135517108</v>
      </c>
      <c r="F510">
        <f t="shared" si="54"/>
        <v>0.3733848515122643</v>
      </c>
      <c r="G510">
        <f t="shared" si="56"/>
        <v>1.7716536034424242E-7</v>
      </c>
    </row>
    <row r="511" spans="1:17" x14ac:dyDescent="0.25">
      <c r="A511">
        <f t="shared" si="55"/>
        <v>871</v>
      </c>
      <c r="B511">
        <f>Data!A511</f>
        <v>15363</v>
      </c>
      <c r="C511">
        <f>Data!C511</f>
        <v>0.37135385021793688</v>
      </c>
      <c r="F511">
        <f t="shared" si="54"/>
        <v>0.37213695501750366</v>
      </c>
      <c r="G511">
        <f t="shared" si="56"/>
        <v>6.132531271045276E-7</v>
      </c>
    </row>
    <row r="512" spans="1:17" x14ac:dyDescent="0.25">
      <c r="A512">
        <f t="shared" si="55"/>
        <v>901</v>
      </c>
      <c r="B512">
        <f>Data!A512</f>
        <v>15393</v>
      </c>
      <c r="C512">
        <f>Data!C512</f>
        <v>0.37101968035926564</v>
      </c>
      <c r="F512">
        <f t="shared" si="54"/>
        <v>0.37095869337783549</v>
      </c>
      <c r="G512">
        <f t="shared" si="56"/>
        <v>3.7194119039607867E-9</v>
      </c>
    </row>
    <row r="513" spans="1:7" x14ac:dyDescent="0.25">
      <c r="A513">
        <f t="shared" si="55"/>
        <v>930</v>
      </c>
      <c r="B513">
        <f>Data!A513</f>
        <v>15422</v>
      </c>
      <c r="C513">
        <f>Data!C513</f>
        <v>0.37056399418835034</v>
      </c>
      <c r="F513">
        <f t="shared" si="54"/>
        <v>0.36984651922924361</v>
      </c>
      <c r="G513">
        <f t="shared" si="56"/>
        <v>5.1477031694520992E-7</v>
      </c>
    </row>
    <row r="514" spans="1:7" x14ac:dyDescent="0.25">
      <c r="A514">
        <f t="shared" si="55"/>
        <v>960</v>
      </c>
      <c r="B514">
        <f>Data!A514</f>
        <v>15452</v>
      </c>
      <c r="C514">
        <f>Data!C514</f>
        <v>0.36901466120723819</v>
      </c>
      <c r="F514">
        <f t="shared" si="54"/>
        <v>0.36872307437509066</v>
      </c>
      <c r="G514">
        <f t="shared" si="56"/>
        <v>8.5022880681830614E-8</v>
      </c>
    </row>
    <row r="515" spans="1:7" x14ac:dyDescent="0.25">
      <c r="A515">
        <f t="shared" si="55"/>
        <v>991</v>
      </c>
      <c r="B515">
        <f>Data!A515</f>
        <v>15483</v>
      </c>
      <c r="C515">
        <f>Data!C515</f>
        <v>0.3675260863822481</v>
      </c>
      <c r="F515">
        <f t="shared" si="54"/>
        <v>0.36759042040695317</v>
      </c>
      <c r="G515">
        <f t="shared" si="56"/>
        <v>4.1388667347526273E-9</v>
      </c>
    </row>
    <row r="516" spans="1:7" x14ac:dyDescent="0.25">
      <c r="A516">
        <f t="shared" si="55"/>
        <v>1021</v>
      </c>
      <c r="B516">
        <f>Data!A516</f>
        <v>15513</v>
      </c>
      <c r="C516">
        <f>Data!C516</f>
        <v>0.36631092325980719</v>
      </c>
      <c r="F516">
        <f t="shared" si="54"/>
        <v>0.36652097055492011</v>
      </c>
      <c r="G516">
        <f t="shared" si="56"/>
        <v>4.4119866184256239E-8</v>
      </c>
    </row>
    <row r="517" spans="1:7" x14ac:dyDescent="0.25">
      <c r="A517">
        <f t="shared" si="55"/>
        <v>1050</v>
      </c>
      <c r="B517">
        <f>Data!A517</f>
        <v>15542</v>
      </c>
      <c r="C517">
        <f>Data!C517</f>
        <v>0.36570334169858676</v>
      </c>
      <c r="F517">
        <f t="shared" si="54"/>
        <v>0.36551150505201063</v>
      </c>
      <c r="G517">
        <f t="shared" si="56"/>
        <v>3.6801298969573768E-8</v>
      </c>
    </row>
    <row r="518" spans="1:7" x14ac:dyDescent="0.25">
      <c r="A518">
        <f t="shared" si="55"/>
        <v>1080</v>
      </c>
      <c r="B518">
        <f>Data!A518</f>
        <v>15572</v>
      </c>
      <c r="C518">
        <f>Data!C518</f>
        <v>0.36482234843481715</v>
      </c>
      <c r="F518">
        <f t="shared" si="54"/>
        <v>0.36449180968674394</v>
      </c>
      <c r="G518">
        <f t="shared" si="56"/>
        <v>1.0925586397780222E-7</v>
      </c>
    </row>
    <row r="519" spans="1:7" x14ac:dyDescent="0.25">
      <c r="A519">
        <f t="shared" si="55"/>
        <v>1110</v>
      </c>
      <c r="B519">
        <f>Data!A519</f>
        <v>15602</v>
      </c>
      <c r="C519">
        <f>Data!C519</f>
        <v>0.36439704134196282</v>
      </c>
      <c r="F519">
        <f t="shared" si="54"/>
        <v>0.36349651859529064</v>
      </c>
      <c r="G519">
        <f t="shared" si="56"/>
        <v>8.109412172740131E-7</v>
      </c>
    </row>
    <row r="520" spans="1:7" x14ac:dyDescent="0.25">
      <c r="A520">
        <f t="shared" si="55"/>
        <v>1141</v>
      </c>
      <c r="B520">
        <f>Data!A520</f>
        <v>15633</v>
      </c>
      <c r="C520">
        <f>Data!C520</f>
        <v>0.36245278034605738</v>
      </c>
      <c r="F520">
        <f t="shared" si="54"/>
        <v>0.36249306889322547</v>
      </c>
      <c r="G520">
        <f t="shared" si="56"/>
        <v>1.6231670329152557E-9</v>
      </c>
    </row>
    <row r="521" spans="1:7" x14ac:dyDescent="0.25">
      <c r="A521">
        <f t="shared" si="55"/>
        <v>1171</v>
      </c>
      <c r="B521">
        <f>Data!A521</f>
        <v>15663</v>
      </c>
      <c r="C521">
        <f>Data!C521</f>
        <v>0.3612679963016775</v>
      </c>
      <c r="F521">
        <f t="shared" si="54"/>
        <v>0.36154561347825798</v>
      </c>
      <c r="G521">
        <f t="shared" si="56"/>
        <v>7.7071296732517551E-8</v>
      </c>
    </row>
    <row r="522" spans="1:7" x14ac:dyDescent="0.25">
      <c r="A522">
        <f t="shared" si="55"/>
        <v>1200</v>
      </c>
      <c r="B522">
        <f>Data!A522</f>
        <v>15692</v>
      </c>
      <c r="C522">
        <f>Data!C522</f>
        <v>0.36084268920882318</v>
      </c>
      <c r="F522">
        <f t="shared" si="54"/>
        <v>0.36065129986912869</v>
      </c>
      <c r="G522">
        <f t="shared" si="56"/>
        <v>3.6629879348689446E-8</v>
      </c>
    </row>
    <row r="523" spans="1:7" x14ac:dyDescent="0.25">
      <c r="A523">
        <f t="shared" si="55"/>
        <v>1230</v>
      </c>
      <c r="B523">
        <f>Data!A523</f>
        <v>15722</v>
      </c>
      <c r="C523">
        <f>Data!C523</f>
        <v>0.35959714700832124</v>
      </c>
      <c r="F523">
        <f t="shared" si="54"/>
        <v>0.35974792333996974</v>
      </c>
      <c r="G523">
        <f t="shared" si="56"/>
        <v>2.2733502185380142E-8</v>
      </c>
    </row>
    <row r="524" spans="1:7" x14ac:dyDescent="0.25">
      <c r="A524">
        <f t="shared" si="55"/>
        <v>1260</v>
      </c>
      <c r="B524">
        <f>Data!A524</f>
        <v>15752</v>
      </c>
      <c r="C524">
        <f>Data!C524</f>
        <v>0.35905032360322287</v>
      </c>
      <c r="F524">
        <f t="shared" si="54"/>
        <v>0.35886616723679798</v>
      </c>
      <c r="G524">
        <f t="shared" si="56"/>
        <v>3.391356729481515E-8</v>
      </c>
    </row>
    <row r="525" spans="1:7" x14ac:dyDescent="0.25">
      <c r="A525">
        <f t="shared" si="55"/>
        <v>1291</v>
      </c>
      <c r="B525">
        <f>Data!A525</f>
        <v>15783</v>
      </c>
      <c r="C525">
        <f>Data!C525</f>
        <v>0.35807819310527017</v>
      </c>
      <c r="F525">
        <f t="shared" si="54"/>
        <v>0.35797718319321536</v>
      </c>
      <c r="G525">
        <f t="shared" si="56"/>
        <v>1.0203002333319604E-8</v>
      </c>
    </row>
    <row r="526" spans="1:7" x14ac:dyDescent="0.25">
      <c r="A526">
        <f t="shared" si="55"/>
        <v>1321</v>
      </c>
      <c r="B526">
        <f>Data!A526</f>
        <v>15813</v>
      </c>
      <c r="C526">
        <f>Data!C526</f>
        <v>0.35701492537313434</v>
      </c>
      <c r="F526">
        <f t="shared" si="54"/>
        <v>0.35713780604837336</v>
      </c>
      <c r="G526">
        <f t="shared" si="56"/>
        <v>1.5099660347198299E-8</v>
      </c>
    </row>
    <row r="527" spans="1:7" x14ac:dyDescent="0.25">
      <c r="A527">
        <f t="shared" si="55"/>
        <v>1350</v>
      </c>
      <c r="B527">
        <f>Data!A527</f>
        <v>15842</v>
      </c>
      <c r="C527">
        <f>Data!C527</f>
        <v>0.35737947430986666</v>
      </c>
      <c r="F527">
        <f t="shared" si="54"/>
        <v>0.3563455087096643</v>
      </c>
      <c r="G527">
        <f t="shared" si="56"/>
        <v>1.0690848624018221E-6</v>
      </c>
    </row>
    <row r="528" spans="1:7" x14ac:dyDescent="0.25">
      <c r="A528">
        <f t="shared" si="55"/>
        <v>1380</v>
      </c>
      <c r="B528">
        <f>Data!A528</f>
        <v>15872</v>
      </c>
      <c r="C528">
        <f>Data!C528</f>
        <v>0.35589089948487657</v>
      </c>
      <c r="F528">
        <f t="shared" si="54"/>
        <v>0.35554518227764031</v>
      </c>
      <c r="G528">
        <f t="shared" si="56"/>
        <v>1.1952038737923314E-7</v>
      </c>
    </row>
    <row r="529" spans="1:13" x14ac:dyDescent="0.25">
      <c r="A529">
        <f t="shared" si="55"/>
        <v>1411</v>
      </c>
      <c r="B529">
        <f>Data!A529</f>
        <v>15903</v>
      </c>
      <c r="C529">
        <f>Data!C529</f>
        <v>0.35494914806498484</v>
      </c>
      <c r="F529">
        <f t="shared" si="54"/>
        <v>0.35473829540136309</v>
      </c>
      <c r="G529">
        <f t="shared" si="56"/>
        <v>4.4458845756387811E-8</v>
      </c>
    </row>
    <row r="530" spans="1:13" x14ac:dyDescent="0.25">
      <c r="A530">
        <f t="shared" si="55"/>
        <v>1441</v>
      </c>
      <c r="B530">
        <f>Data!A530</f>
        <v>15933</v>
      </c>
      <c r="C530">
        <f>Data!C530</f>
        <v>0.35412891295733723</v>
      </c>
      <c r="F530">
        <f t="shared" si="54"/>
        <v>0.35397643425513753</v>
      </c>
      <c r="G530">
        <f t="shared" si="56"/>
        <v>2.3249754624504409E-8</v>
      </c>
    </row>
    <row r="531" spans="1:13" x14ac:dyDescent="0.25">
      <c r="A531">
        <f t="shared" si="55"/>
        <v>1471</v>
      </c>
      <c r="B531">
        <f>Data!A531</f>
        <v>15963</v>
      </c>
      <c r="C531">
        <f>Data!C531</f>
        <v>0.35315678245938459</v>
      </c>
      <c r="F531">
        <f t="shared" si="54"/>
        <v>0.35323280666047419</v>
      </c>
      <c r="G531">
        <f t="shared" si="56"/>
        <v>5.7796791513115252E-9</v>
      </c>
    </row>
    <row r="532" spans="1:13" x14ac:dyDescent="0.25">
      <c r="A532">
        <f t="shared" si="55"/>
        <v>1500</v>
      </c>
      <c r="B532">
        <f>Data!A532</f>
        <v>15992</v>
      </c>
      <c r="C532">
        <f>Data!C532</f>
        <v>0.35227578919561486</v>
      </c>
      <c r="F532">
        <f t="shared" si="54"/>
        <v>0.35253088837753904</v>
      </c>
      <c r="G532">
        <f t="shared" si="56"/>
        <v>6.5075592618385266E-8</v>
      </c>
    </row>
    <row r="533" spans="1:13" x14ac:dyDescent="0.25">
      <c r="A533">
        <f t="shared" si="55"/>
        <v>1530</v>
      </c>
      <c r="B533">
        <f>Data!A533</f>
        <v>16022</v>
      </c>
      <c r="C533">
        <f>Data!C533</f>
        <v>0.35182010302469957</v>
      </c>
      <c r="F533">
        <f t="shared" si="54"/>
        <v>0.35182185689717443</v>
      </c>
      <c r="G533">
        <f t="shared" si="56"/>
        <v>3.0760686580833292E-12</v>
      </c>
    </row>
    <row r="534" spans="1:13" x14ac:dyDescent="0.25">
      <c r="A534">
        <f t="shared" si="55"/>
        <v>1560</v>
      </c>
      <c r="B534">
        <f>Data!A534</f>
        <v>16052</v>
      </c>
      <c r="C534">
        <f>Data!C534</f>
        <v>0.35075683529256374</v>
      </c>
      <c r="F534">
        <f t="shared" si="54"/>
        <v>0.3511297946009197</v>
      </c>
      <c r="G534">
        <f t="shared" si="56"/>
        <v>1.3909864568935451E-7</v>
      </c>
    </row>
    <row r="535" spans="1:13" x14ac:dyDescent="0.25">
      <c r="A535">
        <f t="shared" si="55"/>
        <v>1591</v>
      </c>
      <c r="B535">
        <f>Data!A535</f>
        <v>16083</v>
      </c>
      <c r="C535">
        <f>Data!C535</f>
        <v>0.35039228635583147</v>
      </c>
      <c r="F535">
        <f t="shared" si="54"/>
        <v>0.35043205932432497</v>
      </c>
      <c r="G535">
        <f t="shared" si="56"/>
        <v>1.5818890227850307E-9</v>
      </c>
    </row>
    <row r="536" spans="1:13" x14ac:dyDescent="0.25">
      <c r="A536">
        <f t="shared" si="55"/>
        <v>1621</v>
      </c>
      <c r="B536">
        <f>Data!A536</f>
        <v>16113</v>
      </c>
      <c r="C536">
        <f>Data!C536</f>
        <v>0.34966318848236699</v>
      </c>
      <c r="F536">
        <f t="shared" si="54"/>
        <v>0.34977325892340511</v>
      </c>
      <c r="G536">
        <f t="shared" si="56"/>
        <v>1.211550199032462E-8</v>
      </c>
    </row>
    <row r="537" spans="1:13" x14ac:dyDescent="0.25">
      <c r="A537">
        <f t="shared" si="55"/>
        <v>1650</v>
      </c>
      <c r="B537">
        <f>Data!A537</f>
        <v>16142</v>
      </c>
      <c r="C537">
        <f>Data!C537</f>
        <v>0.3487518161405363</v>
      </c>
      <c r="F537">
        <f t="shared" si="54"/>
        <v>0.34915140996361771</v>
      </c>
      <c r="G537">
        <f t="shared" si="56"/>
        <v>1.5967522344481898E-7</v>
      </c>
    </row>
    <row r="538" spans="1:13" x14ac:dyDescent="0.25">
      <c r="A538">
        <f t="shared" si="55"/>
        <v>1680</v>
      </c>
      <c r="B538">
        <f>Data!A538</f>
        <v>16172</v>
      </c>
      <c r="C538">
        <f>Data!C538</f>
        <v>0.34853916259410916</v>
      </c>
      <c r="F538">
        <f t="shared" si="54"/>
        <v>0.34852325922407928</v>
      </c>
      <c r="G538">
        <f t="shared" si="56"/>
        <v>2.5291717830726643E-10</v>
      </c>
    </row>
    <row r="539" spans="1:13" x14ac:dyDescent="0.25">
      <c r="A539">
        <f t="shared" si="55"/>
        <v>1710</v>
      </c>
      <c r="B539">
        <f>Data!A539</f>
        <v>16202</v>
      </c>
      <c r="C539">
        <f>Data!C539</f>
        <v>0.34790120195482771</v>
      </c>
      <c r="F539">
        <f t="shared" si="54"/>
        <v>0.34791014195744457</v>
      </c>
      <c r="G539">
        <f t="shared" si="56"/>
        <v>7.9923646789535292E-11</v>
      </c>
    </row>
    <row r="540" spans="1:13" x14ac:dyDescent="0.25">
      <c r="A540">
        <f t="shared" si="55"/>
        <v>1741</v>
      </c>
      <c r="B540">
        <f>Data!A540</f>
        <v>16233</v>
      </c>
      <c r="C540">
        <f>Data!C540</f>
        <v>0.34677717606656988</v>
      </c>
      <c r="F540">
        <f t="shared" si="54"/>
        <v>0.34729199883949774</v>
      </c>
      <c r="G540">
        <f t="shared" si="56"/>
        <v>2.6504248752512958E-7</v>
      </c>
    </row>
    <row r="541" spans="1:13" x14ac:dyDescent="0.25">
      <c r="A541">
        <f t="shared" si="55"/>
        <v>1771</v>
      </c>
      <c r="B541">
        <f>Data!A541</f>
        <v>16263</v>
      </c>
      <c r="C541">
        <f>Data!C541</f>
        <v>0.34686831330075296</v>
      </c>
      <c r="F541">
        <f t="shared" ref="F541" si="57">$O$500+($P$500*EXP(-$Q$500*A541))</f>
        <v>0.34670834921249777</v>
      </c>
      <c r="G541">
        <f t="shared" ref="G541" si="58">POWER((C541-F541),2)</f>
        <v>2.5588509531315294E-8</v>
      </c>
      <c r="M541" t="s">
        <v>23</v>
      </c>
    </row>
    <row r="542" spans="1:13" x14ac:dyDescent="0.25">
      <c r="A542">
        <f>B542-$B$542</f>
        <v>0</v>
      </c>
      <c r="B542">
        <f>Data!A542</f>
        <v>16298</v>
      </c>
      <c r="D542">
        <f>Data!C542</f>
        <v>0.35504028529916798</v>
      </c>
      <c r="E542">
        <f t="shared" ref="E542:E563" si="59">$P$560-($Q$560*EXP(-$R$560*A542))</f>
        <v>0.38503142639595239</v>
      </c>
    </row>
    <row r="543" spans="1:13" x14ac:dyDescent="0.25">
      <c r="A543">
        <f>B543-$B$542</f>
        <v>30</v>
      </c>
      <c r="B543">
        <f>Data!A543</f>
        <v>16328</v>
      </c>
      <c r="D543">
        <f>Data!C543</f>
        <v>0.37600184916127333</v>
      </c>
      <c r="E543">
        <f t="shared" si="59"/>
        <v>0.38938761907311464</v>
      </c>
    </row>
    <row r="544" spans="1:13" x14ac:dyDescent="0.25">
      <c r="A544">
        <f t="shared" ref="A544:A601" si="60">B544-$B$542</f>
        <v>61</v>
      </c>
      <c r="B544">
        <f>Data!A544</f>
        <v>16359</v>
      </c>
      <c r="D544">
        <f>Data!C544</f>
        <v>0.3853282261260072</v>
      </c>
      <c r="E544">
        <f t="shared" si="59"/>
        <v>0.39356520597020467</v>
      </c>
    </row>
    <row r="545" spans="1:18" x14ac:dyDescent="0.25">
      <c r="A545">
        <f t="shared" si="60"/>
        <v>91</v>
      </c>
      <c r="B545">
        <f>Data!A545</f>
        <v>16389</v>
      </c>
      <c r="D545">
        <f>Data!C545</f>
        <v>0.39261920486065255</v>
      </c>
      <c r="E545">
        <f t="shared" si="59"/>
        <v>0.3973170933622448</v>
      </c>
    </row>
    <row r="546" spans="1:18" x14ac:dyDescent="0.25">
      <c r="A546">
        <f t="shared" si="60"/>
        <v>121</v>
      </c>
      <c r="B546">
        <f>Data!A546</f>
        <v>16419</v>
      </c>
      <c r="D546">
        <f>Data!C546</f>
        <v>0.39854312508255191</v>
      </c>
      <c r="E546">
        <f t="shared" si="59"/>
        <v>0.40080329714241458</v>
      </c>
    </row>
    <row r="547" spans="1:18" x14ac:dyDescent="0.25">
      <c r="A547">
        <f t="shared" si="60"/>
        <v>150</v>
      </c>
      <c r="B547">
        <f>Data!A547</f>
        <v>16448</v>
      </c>
      <c r="D547">
        <f>Data!C547</f>
        <v>0.40221899352793561</v>
      </c>
      <c r="E547">
        <f t="shared" si="59"/>
        <v>0.40393844267604295</v>
      </c>
    </row>
    <row r="548" spans="1:18" x14ac:dyDescent="0.25">
      <c r="A548">
        <f t="shared" si="60"/>
        <v>181</v>
      </c>
      <c r="B548">
        <f>Data!A548</f>
        <v>16479</v>
      </c>
      <c r="D548">
        <f>Data!C548</f>
        <v>0.40604675736362439</v>
      </c>
      <c r="E548">
        <f t="shared" si="59"/>
        <v>0.40705257734675232</v>
      </c>
      <c r="G548">
        <f t="shared" ref="G548:G563" si="61">100*POWER((D548-E548),2)</f>
        <v>1.0116738384594719E-4</v>
      </c>
    </row>
    <row r="549" spans="1:18" x14ac:dyDescent="0.25">
      <c r="A549">
        <f t="shared" si="60"/>
        <v>211</v>
      </c>
      <c r="B549">
        <f>Data!A549</f>
        <v>16509</v>
      </c>
      <c r="D549">
        <f>Data!C549</f>
        <v>0.40917580240390972</v>
      </c>
      <c r="E549">
        <f t="shared" si="59"/>
        <v>0.40984937915984876</v>
      </c>
      <c r="G549">
        <f t="shared" si="61"/>
        <v>4.5370564614136465E-5</v>
      </c>
    </row>
    <row r="550" spans="1:18" x14ac:dyDescent="0.25">
      <c r="A550">
        <f t="shared" si="60"/>
        <v>241</v>
      </c>
      <c r="B550">
        <f>Data!A550</f>
        <v>16539</v>
      </c>
      <c r="D550">
        <f>Data!C550</f>
        <v>0.41257825914674423</v>
      </c>
      <c r="E550">
        <f t="shared" si="59"/>
        <v>0.41244813014419018</v>
      </c>
      <c r="G550">
        <f t="shared" si="61"/>
        <v>1.6933557305711146E-6</v>
      </c>
    </row>
    <row r="551" spans="1:18" x14ac:dyDescent="0.25">
      <c r="A551">
        <f t="shared" si="60"/>
        <v>270</v>
      </c>
      <c r="B551">
        <f>Data!A551</f>
        <v>16568</v>
      </c>
      <c r="D551">
        <f>Data!C551</f>
        <v>0.41464403645489373</v>
      </c>
      <c r="E551">
        <f t="shared" si="59"/>
        <v>0.41478518874871434</v>
      </c>
      <c r="G551">
        <f t="shared" si="61"/>
        <v>1.9923970050820447E-6</v>
      </c>
    </row>
    <row r="552" spans="1:18" x14ac:dyDescent="0.25">
      <c r="A552">
        <f t="shared" si="60"/>
        <v>300</v>
      </c>
      <c r="B552">
        <f>Data!A552</f>
        <v>16598</v>
      </c>
      <c r="D552">
        <f>Data!C552</f>
        <v>0.41789459780742311</v>
      </c>
      <c r="E552">
        <f t="shared" si="59"/>
        <v>0.41703441865684854</v>
      </c>
      <c r="G552">
        <f t="shared" si="61"/>
        <v>7.3990817108318752E-5</v>
      </c>
    </row>
    <row r="553" spans="1:18" x14ac:dyDescent="0.25">
      <c r="A553">
        <f t="shared" si="60"/>
        <v>331</v>
      </c>
      <c r="B553">
        <f>Data!A553</f>
        <v>16629</v>
      </c>
      <c r="D553">
        <f>Data!C553</f>
        <v>0.41992999603751158</v>
      </c>
      <c r="E553">
        <f t="shared" si="59"/>
        <v>0.41919142916789087</v>
      </c>
      <c r="G553">
        <f t="shared" si="61"/>
        <v>5.4548102090132721E-5</v>
      </c>
    </row>
    <row r="554" spans="1:18" x14ac:dyDescent="0.25">
      <c r="A554">
        <f t="shared" si="60"/>
        <v>361</v>
      </c>
      <c r="B554">
        <f>Data!A554</f>
        <v>16659</v>
      </c>
      <c r="D554">
        <f>Data!C554</f>
        <v>0.42175274072117303</v>
      </c>
      <c r="E554">
        <f t="shared" si="59"/>
        <v>0.42112863855221627</v>
      </c>
      <c r="G554">
        <f t="shared" si="61"/>
        <v>3.8950351729652312E-5</v>
      </c>
    </row>
    <row r="555" spans="1:18" x14ac:dyDescent="0.25">
      <c r="A555">
        <f t="shared" si="60"/>
        <v>391</v>
      </c>
      <c r="B555">
        <f>Data!A555</f>
        <v>16689</v>
      </c>
      <c r="D555">
        <f>Data!C555</f>
        <v>0.42269449214106458</v>
      </c>
      <c r="E555">
        <f t="shared" si="59"/>
        <v>0.42292866770366244</v>
      </c>
      <c r="G555">
        <f t="shared" si="61"/>
        <v>5.4838194118024402E-6</v>
      </c>
    </row>
    <row r="556" spans="1:18" x14ac:dyDescent="0.25">
      <c r="A556">
        <f t="shared" si="60"/>
        <v>420</v>
      </c>
      <c r="B556">
        <f>Data!A556</f>
        <v>16718</v>
      </c>
      <c r="D556">
        <f>Data!C556</f>
        <v>0.42485140668339721</v>
      </c>
      <c r="E556">
        <f t="shared" si="59"/>
        <v>0.42454743519701954</v>
      </c>
      <c r="G556">
        <f t="shared" si="61"/>
        <v>9.2398664530652652E-6</v>
      </c>
    </row>
    <row r="557" spans="1:18" x14ac:dyDescent="0.25">
      <c r="A557">
        <f t="shared" si="60"/>
        <v>451</v>
      </c>
      <c r="B557">
        <f>Data!A557</f>
        <v>16749</v>
      </c>
      <c r="D557">
        <f>Data!C557</f>
        <v>0.42640073966450942</v>
      </c>
      <c r="E557">
        <f t="shared" si="59"/>
        <v>0.42615535416626954</v>
      </c>
      <c r="G557">
        <f t="shared" si="61"/>
        <v>6.0214042746434474E-6</v>
      </c>
    </row>
    <row r="558" spans="1:18" x14ac:dyDescent="0.25">
      <c r="A558">
        <f t="shared" si="60"/>
        <v>481</v>
      </c>
      <c r="B558">
        <f>Data!A558</f>
        <v>16779</v>
      </c>
      <c r="D558">
        <f>Data!C558</f>
        <v>0.42813234711398768</v>
      </c>
      <c r="E558">
        <f t="shared" si="59"/>
        <v>0.42759942488382979</v>
      </c>
      <c r="G558">
        <f t="shared" si="61"/>
        <v>2.8400610339645268E-5</v>
      </c>
      <c r="P558" t="s">
        <v>7</v>
      </c>
    </row>
    <row r="559" spans="1:18" x14ac:dyDescent="0.25">
      <c r="A559">
        <f t="shared" si="60"/>
        <v>511</v>
      </c>
      <c r="B559">
        <f>Data!A559</f>
        <v>16809</v>
      </c>
      <c r="D559">
        <f>Data!C559</f>
        <v>0.42904371945581826</v>
      </c>
      <c r="E559">
        <f t="shared" si="59"/>
        <v>0.42894123615595692</v>
      </c>
      <c r="G559">
        <f t="shared" si="61"/>
        <v>1.0502826750470259E-6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60"/>
        <v>540</v>
      </c>
      <c r="B560">
        <f>Data!A560</f>
        <v>16838</v>
      </c>
      <c r="D560">
        <f>Data!C560</f>
        <v>0.4302285035001982</v>
      </c>
      <c r="E560">
        <f t="shared" si="59"/>
        <v>0.43014792798525003</v>
      </c>
      <c r="G560">
        <f t="shared" si="61"/>
        <v>6.4924136091622576E-7</v>
      </c>
      <c r="P560">
        <v>0.44654799592647104</v>
      </c>
      <c r="Q560">
        <v>6.1516569530518657E-2</v>
      </c>
      <c r="R560">
        <v>2.4481871929741845E-3</v>
      </c>
    </row>
    <row r="561" spans="1:18" x14ac:dyDescent="0.25">
      <c r="A561">
        <f t="shared" si="60"/>
        <v>570</v>
      </c>
      <c r="B561">
        <f>Data!A561</f>
        <v>16868</v>
      </c>
      <c r="D561">
        <f>Data!C561</f>
        <v>0.4317170783251883</v>
      </c>
      <c r="E561">
        <f t="shared" si="59"/>
        <v>0.431309271285368</v>
      </c>
      <c r="G561">
        <f t="shared" si="61"/>
        <v>1.6630658172699245E-5</v>
      </c>
      <c r="R561">
        <f>1/R560</f>
        <v>408.46549760157365</v>
      </c>
    </row>
    <row r="562" spans="1:18" x14ac:dyDescent="0.25">
      <c r="A562">
        <f t="shared" si="60"/>
        <v>600</v>
      </c>
      <c r="B562">
        <f>Data!A562</f>
        <v>16898</v>
      </c>
      <c r="D562">
        <f>Data!C562</f>
        <v>0.43238541804253083</v>
      </c>
      <c r="E562">
        <f t="shared" si="59"/>
        <v>0.43238837600784336</v>
      </c>
      <c r="G562">
        <f t="shared" si="61"/>
        <v>8.7495587900847762E-10</v>
      </c>
      <c r="P562">
        <f>SUM(G542:G601)</f>
        <v>1.1448255123038453E-3</v>
      </c>
    </row>
    <row r="563" spans="1:18" x14ac:dyDescent="0.25">
      <c r="A563">
        <f t="shared" si="60"/>
        <v>631</v>
      </c>
      <c r="B563">
        <f>Data!A563</f>
        <v>16929</v>
      </c>
      <c r="D563">
        <f>Data!C563</f>
        <v>0.43344868577466661</v>
      </c>
      <c r="E563">
        <f t="shared" si="59"/>
        <v>0.43342323697091206</v>
      </c>
      <c r="G563">
        <f t="shared" si="61"/>
        <v>6.476416125374145E-8</v>
      </c>
    </row>
    <row r="564" spans="1:18" x14ac:dyDescent="0.25">
      <c r="A564">
        <f t="shared" si="60"/>
        <v>661</v>
      </c>
      <c r="B564">
        <f>Data!A564</f>
        <v>16959</v>
      </c>
      <c r="D564">
        <f>Data!C564</f>
        <v>0.43508915598996173</v>
      </c>
      <c r="E564">
        <f t="shared" ref="E564:E601" si="62">$P$560-($Q$560*EXP(-$R$560*A564))</f>
        <v>0.43435264475954632</v>
      </c>
      <c r="G564">
        <f t="shared" ref="G564:G601" si="63">100*POWER((D564-E564),2)</f>
        <v>5.4244879252801268E-5</v>
      </c>
    </row>
    <row r="565" spans="1:18" x14ac:dyDescent="0.25">
      <c r="A565">
        <f t="shared" si="60"/>
        <v>690</v>
      </c>
      <c r="B565">
        <f>Data!A565</f>
        <v>16988</v>
      </c>
      <c r="D565">
        <f>Data!C565</f>
        <v>0.43496763967771768</v>
      </c>
      <c r="E565">
        <f t="shared" si="62"/>
        <v>0.43518846184345594</v>
      </c>
      <c r="G565">
        <f t="shared" si="63"/>
        <v>4.8762428881338157E-6</v>
      </c>
    </row>
    <row r="566" spans="1:18" x14ac:dyDescent="0.25">
      <c r="A566">
        <f t="shared" si="60"/>
        <v>721</v>
      </c>
      <c r="B566">
        <f>Data!A566</f>
        <v>17019</v>
      </c>
      <c r="D566">
        <f>Data!C566</f>
        <v>0.43603090740985345</v>
      </c>
      <c r="E566">
        <f t="shared" si="62"/>
        <v>0.43601867751652607</v>
      </c>
      <c r="G566">
        <f t="shared" si="63"/>
        <v>1.4957029079925958E-8</v>
      </c>
    </row>
    <row r="567" spans="1:18" x14ac:dyDescent="0.25">
      <c r="A567">
        <f t="shared" si="60"/>
        <v>751</v>
      </c>
      <c r="B567">
        <f>Data!A567</f>
        <v>17049</v>
      </c>
      <c r="D567">
        <f>Data!C567</f>
        <v>0.43636507726852464</v>
      </c>
      <c r="E567">
        <f t="shared" si="62"/>
        <v>0.43676429353677826</v>
      </c>
      <c r="G567">
        <f t="shared" si="63"/>
        <v>1.5937362883834754E-5</v>
      </c>
    </row>
    <row r="568" spans="1:18" x14ac:dyDescent="0.25">
      <c r="A568">
        <f t="shared" si="60"/>
        <v>781</v>
      </c>
      <c r="B568">
        <f>Data!A568</f>
        <v>17079</v>
      </c>
      <c r="D568">
        <f>Data!C568</f>
        <v>0.43694227975168415</v>
      </c>
      <c r="E568">
        <f t="shared" si="62"/>
        <v>0.4374571100093283</v>
      </c>
      <c r="G568">
        <f t="shared" si="63"/>
        <v>2.6505019418594175E-5</v>
      </c>
    </row>
    <row r="569" spans="1:18" x14ac:dyDescent="0.25">
      <c r="A569">
        <f t="shared" si="60"/>
        <v>810</v>
      </c>
      <c r="B569">
        <f>Data!A569</f>
        <v>17108</v>
      </c>
      <c r="D569">
        <f>Data!C569</f>
        <v>0.43754986131290458</v>
      </c>
      <c r="E569">
        <f t="shared" si="62"/>
        <v>0.43808016035477704</v>
      </c>
      <c r="G569">
        <f t="shared" si="63"/>
        <v>2.8121707381085098E-5</v>
      </c>
    </row>
    <row r="570" spans="1:18" x14ac:dyDescent="0.25">
      <c r="A570">
        <f t="shared" si="60"/>
        <v>840</v>
      </c>
      <c r="B570">
        <f>Data!A570</f>
        <v>17138</v>
      </c>
      <c r="D570">
        <f>Data!C570</f>
        <v>0.43794478932769787</v>
      </c>
      <c r="E570">
        <f t="shared" si="62"/>
        <v>0.43867979592597917</v>
      </c>
      <c r="G570">
        <f t="shared" si="63"/>
        <v>5.4023469951704228E-5</v>
      </c>
    </row>
    <row r="571" spans="1:18" x14ac:dyDescent="0.25">
      <c r="A571">
        <f t="shared" si="60"/>
        <v>871</v>
      </c>
      <c r="B571">
        <f>Data!A571</f>
        <v>17169</v>
      </c>
      <c r="D571">
        <f>Data!C571</f>
        <v>0.4396460176991151</v>
      </c>
      <c r="E571">
        <f t="shared" si="62"/>
        <v>0.4392548461799351</v>
      </c>
      <c r="G571">
        <f t="shared" si="63"/>
        <v>1.5301515741758932E-5</v>
      </c>
    </row>
    <row r="572" spans="1:18" x14ac:dyDescent="0.25">
      <c r="A572">
        <f t="shared" si="60"/>
        <v>901</v>
      </c>
      <c r="B572">
        <f>Data!A572</f>
        <v>17199</v>
      </c>
      <c r="D572">
        <f>Data!C572</f>
        <v>0.43994980847972531</v>
      </c>
      <c r="E572">
        <f t="shared" si="62"/>
        <v>0.43977129834496598</v>
      </c>
      <c r="G572">
        <f t="shared" si="63"/>
        <v>3.1865868211796087E-6</v>
      </c>
    </row>
    <row r="573" spans="1:18" x14ac:dyDescent="0.25">
      <c r="A573">
        <f t="shared" si="60"/>
        <v>931</v>
      </c>
      <c r="B573">
        <f>Data!A573</f>
        <v>17229</v>
      </c>
      <c r="D573">
        <f>Data!C573</f>
        <v>0.43946374323074899</v>
      </c>
      <c r="E573">
        <f t="shared" si="62"/>
        <v>0.44025117881627945</v>
      </c>
      <c r="G573">
        <f t="shared" si="63"/>
        <v>6.2005480135969909E-5</v>
      </c>
    </row>
    <row r="574" spans="1:18" x14ac:dyDescent="0.25">
      <c r="A574">
        <f t="shared" si="60"/>
        <v>960</v>
      </c>
      <c r="B574">
        <f>Data!A574</f>
        <v>17258</v>
      </c>
      <c r="D574">
        <f>Data!C574</f>
        <v>0.43973715493329818</v>
      </c>
      <c r="E574">
        <f t="shared" si="62"/>
        <v>0.44068273566469779</v>
      </c>
      <c r="G574">
        <f t="shared" si="63"/>
        <v>8.9412291959421947E-5</v>
      </c>
    </row>
    <row r="575" spans="1:18" x14ac:dyDescent="0.25">
      <c r="A575">
        <f t="shared" si="60"/>
        <v>991</v>
      </c>
      <c r="B575">
        <f>Data!A575</f>
        <v>17289</v>
      </c>
      <c r="D575">
        <f>Data!C575</f>
        <v>0.44149914146083746</v>
      </c>
      <c r="E575">
        <f t="shared" si="62"/>
        <v>0.44111140034058799</v>
      </c>
      <c r="G575">
        <f t="shared" si="63"/>
        <v>1.5034317633231709E-5</v>
      </c>
    </row>
    <row r="576" spans="1:18" x14ac:dyDescent="0.25">
      <c r="A576">
        <f t="shared" si="60"/>
        <v>1021</v>
      </c>
      <c r="B576">
        <f>Data!A576</f>
        <v>17319</v>
      </c>
      <c r="D576">
        <f>Data!C576</f>
        <v>0.44101307621186109</v>
      </c>
      <c r="E576">
        <f t="shared" si="62"/>
        <v>0.4414963837371047</v>
      </c>
      <c r="G576">
        <f t="shared" si="63"/>
        <v>2.3358616395710731E-5</v>
      </c>
    </row>
    <row r="577" spans="1:7" x14ac:dyDescent="0.25">
      <c r="A577">
        <f t="shared" si="60"/>
        <v>1051</v>
      </c>
      <c r="B577">
        <f>Data!A577</f>
        <v>17349</v>
      </c>
      <c r="D577">
        <f>Data!C577</f>
        <v>0.44171179500726465</v>
      </c>
      <c r="E577">
        <f t="shared" si="62"/>
        <v>0.44185410518020735</v>
      </c>
      <c r="G577">
        <f t="shared" si="63"/>
        <v>2.0252185322979629E-6</v>
      </c>
    </row>
    <row r="578" spans="1:7" x14ac:dyDescent="0.25">
      <c r="A578">
        <f t="shared" si="60"/>
        <v>1080</v>
      </c>
      <c r="B578">
        <f>Data!A578</f>
        <v>17378</v>
      </c>
      <c r="D578">
        <f>Data!C578</f>
        <v>0.44174217408532562</v>
      </c>
      <c r="E578">
        <f t="shared" si="62"/>
        <v>0.44217580432786069</v>
      </c>
      <c r="G578">
        <f t="shared" si="63"/>
        <v>1.8803518724101995E-5</v>
      </c>
    </row>
    <row r="579" spans="1:7" x14ac:dyDescent="0.25">
      <c r="A579">
        <f t="shared" si="60"/>
        <v>1110</v>
      </c>
      <c r="B579">
        <f>Data!A579</f>
        <v>17408</v>
      </c>
      <c r="D579">
        <f>Data!C579</f>
        <v>0.44262316734909524</v>
      </c>
      <c r="E579">
        <f t="shared" si="62"/>
        <v>0.44248541374155803</v>
      </c>
      <c r="G579">
        <f t="shared" si="63"/>
        <v>1.8976056389514426E-6</v>
      </c>
    </row>
    <row r="580" spans="1:7" x14ac:dyDescent="0.25">
      <c r="A580">
        <f t="shared" si="60"/>
        <v>1141</v>
      </c>
      <c r="B580">
        <f>Data!A580</f>
        <v>17439</v>
      </c>
      <c r="D580">
        <f>Data!C580</f>
        <v>0.44247127195879021</v>
      </c>
      <c r="E580">
        <f t="shared" si="62"/>
        <v>0.4427823290356539</v>
      </c>
      <c r="G580">
        <f t="shared" si="63"/>
        <v>9.6756505066980782E-6</v>
      </c>
    </row>
    <row r="581" spans="1:7" x14ac:dyDescent="0.25">
      <c r="A581">
        <f t="shared" si="60"/>
        <v>1171</v>
      </c>
      <c r="B581">
        <f>Data!A581</f>
        <v>17469</v>
      </c>
      <c r="D581">
        <f>Data!C581</f>
        <v>0.44286619997358345</v>
      </c>
      <c r="E581">
        <f t="shared" si="62"/>
        <v>0.44304898841961499</v>
      </c>
      <c r="G581">
        <f t="shared" si="63"/>
        <v>3.3411616002623133E-6</v>
      </c>
    </row>
    <row r="582" spans="1:7" x14ac:dyDescent="0.25">
      <c r="A582">
        <f t="shared" si="60"/>
        <v>1200</v>
      </c>
      <c r="B582">
        <f>Data!A582</f>
        <v>17498</v>
      </c>
      <c r="D582">
        <f>Data!C582</f>
        <v>0.4433826443006208</v>
      </c>
      <c r="E582">
        <f t="shared" si="62"/>
        <v>0.44328879539285659</v>
      </c>
      <c r="G582">
        <f t="shared" si="63"/>
        <v>8.8076174885341867E-7</v>
      </c>
    </row>
    <row r="583" spans="1:7" x14ac:dyDescent="0.25">
      <c r="A583">
        <f t="shared" si="60"/>
        <v>1230</v>
      </c>
      <c r="B583">
        <f>Data!A583</f>
        <v>17528</v>
      </c>
      <c r="D583">
        <f>Data!C583</f>
        <v>0.44350416061286496</v>
      </c>
      <c r="E583">
        <f t="shared" si="62"/>
        <v>0.44351959021133053</v>
      </c>
      <c r="G583">
        <f t="shared" si="63"/>
        <v>2.3807250880860065E-8</v>
      </c>
    </row>
    <row r="584" spans="1:7" x14ac:dyDescent="0.25">
      <c r="A584">
        <f t="shared" si="60"/>
        <v>1261</v>
      </c>
      <c r="B584">
        <f>Data!A584</f>
        <v>17559</v>
      </c>
      <c r="D584">
        <f>Data!C584</f>
        <v>0.44353453969092599</v>
      </c>
      <c r="E584">
        <f t="shared" si="62"/>
        <v>0.44374092234262663</v>
      </c>
      <c r="G584">
        <f t="shared" si="63"/>
        <v>4.2593798922988863E-6</v>
      </c>
    </row>
    <row r="585" spans="1:7" x14ac:dyDescent="0.25">
      <c r="A585">
        <f t="shared" si="60"/>
        <v>1291</v>
      </c>
      <c r="B585">
        <f>Data!A585</f>
        <v>17589</v>
      </c>
      <c r="D585">
        <f>Data!C585</f>
        <v>0.44344340245674285</v>
      </c>
      <c r="E585">
        <f t="shared" si="62"/>
        <v>0.44393970054959625</v>
      </c>
      <c r="G585">
        <f t="shared" si="63"/>
        <v>2.4631179696991985E-5</v>
      </c>
    </row>
    <row r="586" spans="1:7" x14ac:dyDescent="0.25">
      <c r="A586">
        <f t="shared" si="60"/>
        <v>1321</v>
      </c>
      <c r="B586">
        <f>Data!A586</f>
        <v>17619</v>
      </c>
      <c r="D586">
        <f>Data!C586</f>
        <v>0.4438383304715362</v>
      </c>
      <c r="E586">
        <f t="shared" si="62"/>
        <v>0.4441244026112901</v>
      </c>
      <c r="G586">
        <f t="shared" si="63"/>
        <v>8.1837269143375588E-6</v>
      </c>
    </row>
    <row r="587" spans="1:7" x14ac:dyDescent="0.25">
      <c r="A587">
        <f t="shared" si="60"/>
        <v>1350</v>
      </c>
      <c r="B587">
        <f>Data!A587</f>
        <v>17648</v>
      </c>
      <c r="D587">
        <f>Data!C587</f>
        <v>0.44408136309602442</v>
      </c>
      <c r="E587">
        <f t="shared" si="62"/>
        <v>0.44429050530645242</v>
      </c>
      <c r="G587">
        <f t="shared" si="63"/>
        <v>4.3740464182711441E-6</v>
      </c>
    </row>
    <row r="588" spans="1:7" x14ac:dyDescent="0.25">
      <c r="A588">
        <f t="shared" si="60"/>
        <v>1381</v>
      </c>
      <c r="B588">
        <f>Data!A588</f>
        <v>17679</v>
      </c>
      <c r="D588">
        <f>Data!C588</f>
        <v>0.44417250033020744</v>
      </c>
      <c r="E588">
        <f t="shared" si="62"/>
        <v>0.44445549482810459</v>
      </c>
      <c r="G588">
        <f t="shared" si="63"/>
        <v>8.008588584005936E-6</v>
      </c>
    </row>
    <row r="589" spans="1:7" x14ac:dyDescent="0.25">
      <c r="A589">
        <f t="shared" si="60"/>
        <v>1411</v>
      </c>
      <c r="B589">
        <f>Data!A589</f>
        <v>17709</v>
      </c>
      <c r="D589">
        <f>Data!C589</f>
        <v>0.44399022586184128</v>
      </c>
      <c r="E589">
        <f t="shared" si="62"/>
        <v>0.44460367178321158</v>
      </c>
      <c r="G589">
        <f t="shared" si="63"/>
        <v>3.7631589844586076E-5</v>
      </c>
    </row>
    <row r="590" spans="1:7" x14ac:dyDescent="0.25">
      <c r="A590">
        <f t="shared" si="60"/>
        <v>1441</v>
      </c>
      <c r="B590">
        <f>Data!A590</f>
        <v>17739</v>
      </c>
      <c r="D590">
        <f>Data!C590</f>
        <v>0.444992735437855</v>
      </c>
      <c r="E590">
        <f t="shared" si="62"/>
        <v>0.4447413558358097</v>
      </c>
      <c r="G590">
        <f t="shared" si="63"/>
        <v>6.3191704324452648E-6</v>
      </c>
    </row>
    <row r="591" spans="1:7" x14ac:dyDescent="0.25">
      <c r="A591">
        <f t="shared" si="60"/>
        <v>1470</v>
      </c>
      <c r="B591">
        <f>Data!A591</f>
        <v>17768</v>
      </c>
      <c r="D591">
        <f>Data!C591</f>
        <v>0.444992735437855</v>
      </c>
      <c r="E591">
        <f t="shared" si="62"/>
        <v>0.44486517520202412</v>
      </c>
      <c r="G591">
        <f t="shared" si="63"/>
        <v>1.6271613765230076E-6</v>
      </c>
    </row>
    <row r="592" spans="1:7" x14ac:dyDescent="0.25">
      <c r="A592">
        <f t="shared" si="60"/>
        <v>1501</v>
      </c>
      <c r="B592">
        <f>Data!A592</f>
        <v>17799</v>
      </c>
      <c r="D592">
        <f>Data!C592</f>
        <v>0.44520538898428219</v>
      </c>
      <c r="E592">
        <f t="shared" si="62"/>
        <v>0.44498816476569747</v>
      </c>
      <c r="G592">
        <f t="shared" si="63"/>
        <v>4.7186361139742972E-6</v>
      </c>
    </row>
    <row r="593" spans="1:7" x14ac:dyDescent="0.25">
      <c r="A593">
        <f t="shared" si="60"/>
        <v>1531</v>
      </c>
      <c r="B593">
        <f>Data!A593</f>
        <v>17829</v>
      </c>
      <c r="D593">
        <f>Data!C593</f>
        <v>0.44502311451591609</v>
      </c>
      <c r="E593">
        <f t="shared" si="62"/>
        <v>0.44509862159272845</v>
      </c>
      <c r="G593">
        <f t="shared" si="63"/>
        <v>5.7013186487483069E-7</v>
      </c>
    </row>
    <row r="594" spans="1:7" x14ac:dyDescent="0.25">
      <c r="A594">
        <f t="shared" si="60"/>
        <v>1561</v>
      </c>
      <c r="B594">
        <f>Data!A594</f>
        <v>17859</v>
      </c>
      <c r="D594">
        <f>Data!C594</f>
        <v>0.44605600316999083</v>
      </c>
      <c r="E594">
        <f t="shared" si="62"/>
        <v>0.44520125660484472</v>
      </c>
      <c r="G594">
        <f t="shared" si="63"/>
        <v>7.3059169062907994E-5</v>
      </c>
    </row>
    <row r="595" spans="1:7" x14ac:dyDescent="0.25">
      <c r="A595">
        <f t="shared" si="60"/>
        <v>1590</v>
      </c>
      <c r="B595">
        <f>Data!A595</f>
        <v>17888</v>
      </c>
      <c r="D595">
        <f>Data!C595</f>
        <v>0.44529652621846527</v>
      </c>
      <c r="E595">
        <f t="shared" si="62"/>
        <v>0.44529355634407985</v>
      </c>
      <c r="G595">
        <f t="shared" si="63"/>
        <v>8.8201538651544445E-10</v>
      </c>
    </row>
    <row r="596" spans="1:7" x14ac:dyDescent="0.25">
      <c r="A596">
        <f t="shared" si="60"/>
        <v>1620</v>
      </c>
      <c r="B596">
        <f>Data!A596</f>
        <v>17918</v>
      </c>
      <c r="D596">
        <f>Data!C596</f>
        <v>0.44572183331131959</v>
      </c>
      <c r="E596">
        <f t="shared" si="62"/>
        <v>0.44538238737878255</v>
      </c>
      <c r="G596">
        <f t="shared" si="63"/>
        <v>1.1522354111594164E-5</v>
      </c>
    </row>
    <row r="597" spans="1:7" x14ac:dyDescent="0.25">
      <c r="A597">
        <f t="shared" si="60"/>
        <v>1651</v>
      </c>
      <c r="B597">
        <f>Data!A597</f>
        <v>17949</v>
      </c>
      <c r="D597">
        <f>Data!C597</f>
        <v>0.44593448685774667</v>
      </c>
      <c r="E597">
        <f t="shared" si="62"/>
        <v>0.44546757630271938</v>
      </c>
      <c r="G597">
        <f t="shared" si="63"/>
        <v>2.1800546639589101E-5</v>
      </c>
    </row>
    <row r="598" spans="1:7" x14ac:dyDescent="0.25">
      <c r="A598">
        <f t="shared" si="60"/>
        <v>1681</v>
      </c>
      <c r="B598">
        <f>Data!A598</f>
        <v>17979</v>
      </c>
      <c r="D598">
        <f>Data!C598</f>
        <v>0.44629903579447899</v>
      </c>
      <c r="E598">
        <f t="shared" si="62"/>
        <v>0.44554408440596971</v>
      </c>
      <c r="G598">
        <f t="shared" si="63"/>
        <v>5.6995159901209588E-5</v>
      </c>
    </row>
    <row r="599" spans="1:7" x14ac:dyDescent="0.25">
      <c r="A599">
        <f t="shared" si="60"/>
        <v>1711</v>
      </c>
      <c r="B599">
        <f>Data!A599</f>
        <v>18009</v>
      </c>
      <c r="D599">
        <f>Data!C599</f>
        <v>0.44578259146744165</v>
      </c>
      <c r="E599">
        <f t="shared" si="62"/>
        <v>0.44561517471623091</v>
      </c>
      <c r="G599">
        <f t="shared" si="63"/>
        <v>2.8028368585957498E-6</v>
      </c>
    </row>
    <row r="600" spans="1:7" x14ac:dyDescent="0.25">
      <c r="A600">
        <f t="shared" si="60"/>
        <v>1740</v>
      </c>
      <c r="B600">
        <f>Data!A600</f>
        <v>18038</v>
      </c>
      <c r="D600">
        <f>Data!C600</f>
        <v>0.4464813102628451</v>
      </c>
      <c r="E600">
        <f t="shared" si="62"/>
        <v>0.4456791062827008</v>
      </c>
      <c r="G600">
        <f t="shared" si="63"/>
        <v>6.4353122575935715E-5</v>
      </c>
    </row>
    <row r="601" spans="1:7" x14ac:dyDescent="0.25">
      <c r="A601">
        <f t="shared" si="60"/>
        <v>1771</v>
      </c>
      <c r="B601">
        <f>Data!A601</f>
        <v>18069</v>
      </c>
      <c r="D601">
        <f>Data!C601</f>
        <v>0.44572183331131959</v>
      </c>
      <c r="E601">
        <f t="shared" si="62"/>
        <v>0.44574260939780697</v>
      </c>
      <c r="G601">
        <f t="shared" si="63"/>
        <v>4.3164576973080079E-8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sheetPr codeName="Tabelle3"/>
  <dimension ref="A2:G60"/>
  <sheetViews>
    <sheetView tabSelected="1" workbookViewId="0">
      <selection activeCell="K45" sqref="K45"/>
    </sheetView>
  </sheetViews>
  <sheetFormatPr baseColWidth="10" defaultRowHeight="15" x14ac:dyDescent="0.25"/>
  <sheetData>
    <row r="2" spans="1:6" x14ac:dyDescent="0.25">
      <c r="A2" t="s">
        <v>16</v>
      </c>
    </row>
    <row r="3" spans="1:6" x14ac:dyDescent="0.25">
      <c r="B3" s="14" t="s">
        <v>40</v>
      </c>
      <c r="C3" s="14"/>
      <c r="D3" s="14"/>
      <c r="E3" s="14"/>
      <c r="F3" s="14"/>
    </row>
    <row r="4" spans="1:6" x14ac:dyDescent="0.25">
      <c r="B4" s="14"/>
      <c r="C4" s="14"/>
      <c r="D4" s="14"/>
      <c r="E4" s="14"/>
      <c r="F4" s="14"/>
    </row>
    <row r="5" spans="1:6" x14ac:dyDescent="0.25">
      <c r="B5" s="14" t="str">
        <f>Calculation!V8</f>
        <v>cycle</v>
      </c>
      <c r="C5" s="14" t="str">
        <f>Calculation!W8</f>
        <v>A</v>
      </c>
      <c r="D5" s="14" t="str">
        <f>Calculation!X8</f>
        <v>B</v>
      </c>
      <c r="E5" s="14" t="str">
        <f>Calculation!Y8</f>
        <v>C</v>
      </c>
      <c r="F5" s="14"/>
    </row>
    <row r="6" spans="1:6" x14ac:dyDescent="0.25">
      <c r="B6" s="14">
        <f>Calculation!V9</f>
        <v>1</v>
      </c>
      <c r="C6" s="14">
        <f>Calculation!W9</f>
        <v>0.33448488798477655</v>
      </c>
      <c r="D6" s="14">
        <f>Calculation!X9</f>
        <v>9.8709245425416134E-2</v>
      </c>
      <c r="E6" s="14">
        <f>Calculation!Y9</f>
        <v>7.6941583083151911E-4</v>
      </c>
      <c r="F6" s="14"/>
    </row>
    <row r="7" spans="1:6" x14ac:dyDescent="0.25">
      <c r="B7" s="14">
        <f>Calculation!V10</f>
        <v>2</v>
      </c>
      <c r="C7" s="14">
        <f>Calculation!W10</f>
        <v>0.33263165285865842</v>
      </c>
      <c r="D7" s="14">
        <f>Calculation!X10</f>
        <v>9.3685714202870224E-2</v>
      </c>
      <c r="E7" s="14">
        <f>Calculation!Y10</f>
        <v>9.2358319821547166E-4</v>
      </c>
      <c r="F7" s="14"/>
    </row>
    <row r="8" spans="1:6" x14ac:dyDescent="0.25">
      <c r="B8" s="14">
        <f>Calculation!V11</f>
        <v>3</v>
      </c>
      <c r="C8" s="14">
        <f>Calculation!W11</f>
        <v>0.32963973732380403</v>
      </c>
      <c r="D8" s="14">
        <f>Calculation!X11</f>
        <v>9.5459446990910968E-2</v>
      </c>
      <c r="E8" s="14">
        <f>Calculation!Y11</f>
        <v>9.1805406165183789E-4</v>
      </c>
      <c r="F8" s="14"/>
    </row>
    <row r="9" spans="1:6" x14ac:dyDescent="0.25">
      <c r="B9" s="14">
        <f>Calculation!V12</f>
        <v>4</v>
      </c>
      <c r="C9" s="14">
        <f>Calculation!W12</f>
        <v>0.33446249316738302</v>
      </c>
      <c r="D9" s="14">
        <f>Calculation!X12</f>
        <v>9.290612753161509E-2</v>
      </c>
      <c r="E9" s="14">
        <f>Calculation!Y12</f>
        <v>1.0255664005322325E-3</v>
      </c>
      <c r="F9" s="14"/>
    </row>
    <row r="10" spans="1:6" x14ac:dyDescent="0.25">
      <c r="B10" s="14">
        <f>Calculation!V13</f>
        <v>5</v>
      </c>
      <c r="C10" s="14">
        <f>Calculation!W13</f>
        <v>0.3229050892292219</v>
      </c>
      <c r="D10" s="14">
        <f>Calculation!X13</f>
        <v>9.9468713052649677E-2</v>
      </c>
      <c r="E10" s="14">
        <f>Calculation!Y13</f>
        <v>8.0746505231559863E-4</v>
      </c>
      <c r="F10" s="14"/>
    </row>
    <row r="11" spans="1:6" x14ac:dyDescent="0.25">
      <c r="B11" s="14">
        <f>Calculation!V14</f>
        <v>6</v>
      </c>
      <c r="C11" s="14">
        <f>Calculation!W14</f>
        <v>0</v>
      </c>
      <c r="D11" s="14">
        <f>Calculation!X14</f>
        <v>0</v>
      </c>
      <c r="E11" s="14">
        <f>Calculation!Y14</f>
        <v>0</v>
      </c>
      <c r="F11" s="14"/>
    </row>
    <row r="12" spans="1:6" x14ac:dyDescent="0.25">
      <c r="B12" s="14">
        <f>Calculation!V15</f>
        <v>0</v>
      </c>
      <c r="C12" s="14">
        <f>Calculation!W15</f>
        <v>0</v>
      </c>
      <c r="D12" s="14">
        <f>Calculation!X15</f>
        <v>0</v>
      </c>
      <c r="E12" s="14">
        <f>Calculation!Y15</f>
        <v>0</v>
      </c>
      <c r="F12" s="14"/>
    </row>
    <row r="13" spans="1:6" x14ac:dyDescent="0.25">
      <c r="B13" s="14" t="str">
        <f>Calculation!V16</f>
        <v>durchsn</v>
      </c>
      <c r="C13" s="14">
        <f>Calculation!W16</f>
        <v>0.33082477211276878</v>
      </c>
      <c r="D13" s="14">
        <f>Calculation!X16</f>
        <v>9.6045849440692416E-2</v>
      </c>
      <c r="E13" s="14">
        <f>Calculation!Y16</f>
        <v>8.888169087093318E-4</v>
      </c>
      <c r="F13" s="14"/>
    </row>
    <row r="14" spans="1:6" x14ac:dyDescent="0.25">
      <c r="B14" s="14" t="str">
        <f>Calculation!V17</f>
        <v>standabw</v>
      </c>
      <c r="C14" s="14">
        <f>Calculation!W17</f>
        <v>4.3363571145507802E-3</v>
      </c>
      <c r="D14" s="14">
        <f>Calculation!X17</f>
        <v>2.629890998416603E-3</v>
      </c>
      <c r="E14" s="14">
        <f>Calculation!Y17</f>
        <v>9.1256420540277483E-5</v>
      </c>
      <c r="F14" s="14" t="s">
        <v>26</v>
      </c>
    </row>
    <row r="15" spans="1:6" x14ac:dyDescent="0.25">
      <c r="B15" s="14"/>
      <c r="C15" s="14" t="str">
        <f>Calculation!W18</f>
        <v>tau</v>
      </c>
      <c r="D15" s="14">
        <f>Calculation!X18</f>
        <v>1.1250911072924112</v>
      </c>
      <c r="E15" s="14"/>
      <c r="F15" s="14">
        <f>Calculation!Z18</f>
        <v>0.10267178723320272</v>
      </c>
    </row>
    <row r="16" spans="1:6" x14ac:dyDescent="0.25">
      <c r="B16" s="14"/>
      <c r="C16" s="14"/>
      <c r="D16" s="14">
        <f>Calculation!X19</f>
        <v>0.11551511478589491</v>
      </c>
      <c r="E16" s="14"/>
      <c r="F16" s="14"/>
    </row>
    <row r="25" spans="1:6" x14ac:dyDescent="0.25">
      <c r="A25" t="s">
        <v>17</v>
      </c>
      <c r="B25" s="14"/>
      <c r="C25" s="14"/>
      <c r="D25" s="14"/>
      <c r="E25" s="14"/>
      <c r="F25" s="14"/>
    </row>
    <row r="26" spans="1:6" x14ac:dyDescent="0.25">
      <c r="B26" s="14" t="str">
        <f>Calculation!V62</f>
        <v>cycle</v>
      </c>
      <c r="C26" s="14" t="str">
        <f>Calculation!W62</f>
        <v>A</v>
      </c>
      <c r="D26" s="14" t="str">
        <f>Calculation!X62</f>
        <v>B</v>
      </c>
      <c r="E26" s="14" t="str">
        <f>Calculation!Y62</f>
        <v>C</v>
      </c>
      <c r="F26" s="14"/>
    </row>
    <row r="27" spans="1:6" x14ac:dyDescent="0.25">
      <c r="B27" s="14">
        <f>Calculation!V63</f>
        <v>1</v>
      </c>
      <c r="C27" s="14">
        <f>Calculation!W63</f>
        <v>0.45110745793261825</v>
      </c>
      <c r="D27" s="14">
        <f>Calculation!X63</f>
        <v>4.0440638061479899E-2</v>
      </c>
      <c r="E27" s="14">
        <f>Calculation!Y63</f>
        <v>1.9855023824265901E-3</v>
      </c>
      <c r="F27" s="14"/>
    </row>
    <row r="28" spans="1:6" x14ac:dyDescent="0.25">
      <c r="B28" s="14">
        <f>Calculation!V64</f>
        <v>2</v>
      </c>
      <c r="C28" s="14">
        <f>Calculation!W64</f>
        <v>0.4471449014928538</v>
      </c>
      <c r="D28" s="14">
        <f>Calculation!X64</f>
        <v>6.419228561669521E-2</v>
      </c>
      <c r="E28" s="14">
        <f>Calculation!Y64</f>
        <v>2.6180983389292706E-3</v>
      </c>
      <c r="F28" s="14"/>
    </row>
    <row r="29" spans="1:6" x14ac:dyDescent="0.25">
      <c r="B29" s="14">
        <f>Calculation!V65</f>
        <v>3</v>
      </c>
      <c r="C29" s="14">
        <f>Calculation!W65</f>
        <v>0.44570186889702834</v>
      </c>
      <c r="D29" s="14">
        <f>Calculation!X65</f>
        <v>6.1569967972591642E-2</v>
      </c>
      <c r="E29" s="14">
        <f>Calculation!Y65</f>
        <v>2.4738923358009098E-3</v>
      </c>
      <c r="F29" s="14"/>
    </row>
    <row r="30" spans="1:6" x14ac:dyDescent="0.25">
      <c r="B30" s="14">
        <f>Calculation!V66</f>
        <v>4</v>
      </c>
      <c r="C30" s="14">
        <f>Calculation!W66</f>
        <v>0.44541037975977449</v>
      </c>
      <c r="D30" s="14">
        <f>Calculation!X66</f>
        <v>6.1219905216764105E-2</v>
      </c>
      <c r="E30" s="14">
        <f>Calculation!Y66</f>
        <v>2.4354151450480476E-3</v>
      </c>
      <c r="F30" s="14"/>
    </row>
    <row r="31" spans="1:6" x14ac:dyDescent="0.25">
      <c r="B31" s="14">
        <f>Calculation!V67</f>
        <v>5</v>
      </c>
      <c r="C31" s="14">
        <f>Calculation!W67</f>
        <v>0.44654799592647104</v>
      </c>
      <c r="D31" s="14">
        <f>Calculation!X67</f>
        <v>6.1516569530518657E-2</v>
      </c>
      <c r="E31" s="14">
        <f>Calculation!Y67</f>
        <v>2.4481871929741845E-3</v>
      </c>
      <c r="F31" s="14"/>
    </row>
    <row r="32" spans="1:6" x14ac:dyDescent="0.25">
      <c r="B32" s="14">
        <f>Calculation!V68</f>
        <v>6</v>
      </c>
      <c r="C32" s="14">
        <f>Calculation!W68</f>
        <v>0</v>
      </c>
      <c r="D32" s="14">
        <f>Calculation!X68</f>
        <v>0</v>
      </c>
      <c r="E32" s="14">
        <f>Calculation!Y68</f>
        <v>0</v>
      </c>
      <c r="F32" s="14"/>
    </row>
    <row r="33" spans="2:7" x14ac:dyDescent="0.25">
      <c r="B33" s="14"/>
      <c r="C33" s="14"/>
      <c r="D33" s="14"/>
      <c r="E33" s="14"/>
      <c r="F33" s="14"/>
    </row>
    <row r="34" spans="2:7" x14ac:dyDescent="0.25">
      <c r="B34" s="14"/>
      <c r="C34" s="14"/>
      <c r="D34" s="14"/>
      <c r="E34" s="14"/>
      <c r="F34" s="14"/>
    </row>
    <row r="35" spans="2:7" x14ac:dyDescent="0.25">
      <c r="B35" s="14" t="str">
        <f>Calculation!V71</f>
        <v>mean</v>
      </c>
      <c r="C35" s="14">
        <f>Calculation!W71</f>
        <v>0.44718252080174919</v>
      </c>
      <c r="D35" s="14">
        <f>Calculation!X71</f>
        <v>5.7787873279609901E-2</v>
      </c>
      <c r="E35" s="14">
        <f>Calculation!Y71</f>
        <v>2.3922190790358006E-3</v>
      </c>
      <c r="F35" s="14" t="s">
        <v>26</v>
      </c>
    </row>
    <row r="36" spans="2:7" x14ac:dyDescent="0.25">
      <c r="B36" s="14" t="str">
        <f>Calculation!V72</f>
        <v>standabw</v>
      </c>
      <c r="C36" s="14">
        <f>Calculation!W72</f>
        <v>2.0563065163845501E-3</v>
      </c>
      <c r="D36" s="14">
        <f>Calculation!X72</f>
        <v>8.7399007581597295E-3</v>
      </c>
      <c r="E36" s="14">
        <f>Calculation!Y72</f>
        <v>2.1359249149635582E-4</v>
      </c>
      <c r="F36" s="14">
        <f>Calculation!Z72</f>
        <v>8.9286342278670258E-2</v>
      </c>
    </row>
    <row r="37" spans="2:7" x14ac:dyDescent="0.25">
      <c r="B37" s="14"/>
      <c r="C37" s="14"/>
      <c r="D37" s="14"/>
      <c r="E37" s="14"/>
      <c r="F37" s="14"/>
    </row>
    <row r="38" spans="2:7" x14ac:dyDescent="0.25">
      <c r="B38" s="14"/>
      <c r="C38" s="14"/>
      <c r="D38" s="14" t="str">
        <f>Calculation!X74</f>
        <v>tau</v>
      </c>
      <c r="E38" s="14">
        <f>Calculation!Y74</f>
        <v>0.41802191478343048</v>
      </c>
      <c r="F38" s="14"/>
    </row>
    <row r="39" spans="2:7" x14ac:dyDescent="0.25">
      <c r="B39" s="14"/>
      <c r="C39" s="14"/>
      <c r="D39" s="14"/>
      <c r="E39" s="14">
        <f>Calculation!Y75</f>
        <v>3.7323647763338505E-2</v>
      </c>
      <c r="F39" s="14"/>
    </row>
    <row r="40" spans="2:7" x14ac:dyDescent="0.25">
      <c r="B40" t="s">
        <v>32</v>
      </c>
      <c r="C40">
        <f>C35-C13</f>
        <v>0.11635774868898041</v>
      </c>
    </row>
    <row r="41" spans="2:7" x14ac:dyDescent="0.25">
      <c r="B41" t="s">
        <v>28</v>
      </c>
      <c r="C41">
        <f>(C35-C13)/C35</f>
        <v>0.26020191594332387</v>
      </c>
    </row>
    <row r="42" spans="2:7" x14ac:dyDescent="0.25">
      <c r="B42" t="s">
        <v>35</v>
      </c>
      <c r="C42">
        <f>4/3*3.14*POWER((C35/2),3)</f>
        <v>4.6798599551740469E-2</v>
      </c>
    </row>
    <row r="43" spans="2:7" x14ac:dyDescent="0.25">
      <c r="C43">
        <f>4/3*3.14*POWER((C13/2),3)</f>
        <v>1.89483964930794E-2</v>
      </c>
    </row>
    <row r="44" spans="2:7" x14ac:dyDescent="0.25">
      <c r="C44">
        <f>ROUND(100*(C42-C43)/C42,0)</f>
        <v>60</v>
      </c>
    </row>
    <row r="45" spans="2:7" ht="15.75" thickBot="1" x14ac:dyDescent="0.3"/>
    <row r="46" spans="2:7" x14ac:dyDescent="0.25">
      <c r="D46" s="21"/>
      <c r="E46" s="2"/>
      <c r="F46" s="2"/>
      <c r="G46" s="3"/>
    </row>
    <row r="47" spans="2:7" x14ac:dyDescent="0.25">
      <c r="D47" s="22"/>
      <c r="E47" s="23"/>
      <c r="F47" s="23"/>
      <c r="G47" s="5"/>
    </row>
    <row r="48" spans="2:7" x14ac:dyDescent="0.25">
      <c r="D48" s="22"/>
      <c r="E48" s="16"/>
      <c r="F48" s="16" t="s">
        <v>40</v>
      </c>
      <c r="G48" s="5"/>
    </row>
    <row r="49" spans="4:7" x14ac:dyDescent="0.25">
      <c r="D49" s="22"/>
      <c r="E49" s="24" t="s">
        <v>27</v>
      </c>
      <c r="F49" s="25">
        <f>ROUND(C35,2)</f>
        <v>0.45</v>
      </c>
      <c r="G49" s="5"/>
    </row>
    <row r="50" spans="4:7" x14ac:dyDescent="0.25">
      <c r="D50" s="22"/>
      <c r="E50" s="29" t="s">
        <v>29</v>
      </c>
      <c r="F50" s="27">
        <f>ROUND(100*C41,0)</f>
        <v>26</v>
      </c>
      <c r="G50" s="5"/>
    </row>
    <row r="51" spans="4:7" x14ac:dyDescent="0.25">
      <c r="D51" s="22"/>
      <c r="E51" s="17" t="s">
        <v>36</v>
      </c>
      <c r="F51" s="18">
        <f>C44</f>
        <v>60</v>
      </c>
      <c r="G51" s="5"/>
    </row>
    <row r="52" spans="4:7" x14ac:dyDescent="0.25">
      <c r="D52" s="4"/>
      <c r="G52" s="5"/>
    </row>
    <row r="53" spans="4:7" x14ac:dyDescent="0.25">
      <c r="D53" s="26"/>
      <c r="E53" s="24" t="s">
        <v>30</v>
      </c>
      <c r="F53" s="27" t="s">
        <v>34</v>
      </c>
      <c r="G53" s="5"/>
    </row>
    <row r="54" spans="4:7" x14ac:dyDescent="0.25">
      <c r="D54" s="26"/>
      <c r="E54" s="20" t="s">
        <v>31</v>
      </c>
      <c r="F54" s="15">
        <f>ROUND(D15,2)</f>
        <v>1.1299999999999999</v>
      </c>
      <c r="G54" s="5"/>
    </row>
    <row r="55" spans="4:7" x14ac:dyDescent="0.25">
      <c r="D55" s="26"/>
      <c r="E55" s="24" t="s">
        <v>32</v>
      </c>
      <c r="F55" s="27">
        <f>ROUND(D16,2)</f>
        <v>0.12</v>
      </c>
      <c r="G55" s="5"/>
    </row>
    <row r="56" spans="4:7" x14ac:dyDescent="0.25">
      <c r="D56" s="26"/>
      <c r="E56" s="28" t="s">
        <v>33</v>
      </c>
      <c r="F56" s="27">
        <f>ROUND(E38,2)</f>
        <v>0.42</v>
      </c>
      <c r="G56" s="5"/>
    </row>
    <row r="57" spans="4:7" x14ac:dyDescent="0.25">
      <c r="D57" s="26"/>
      <c r="E57" s="19" t="s">
        <v>32</v>
      </c>
      <c r="F57" s="18">
        <f>ROUND(E39,2)</f>
        <v>0.04</v>
      </c>
      <c r="G57" s="5"/>
    </row>
    <row r="58" spans="4:7" x14ac:dyDescent="0.25">
      <c r="D58" s="4"/>
      <c r="E58" s="28"/>
      <c r="F58" s="28"/>
      <c r="G58" s="5"/>
    </row>
    <row r="59" spans="4:7" x14ac:dyDescent="0.25">
      <c r="D59" s="4"/>
      <c r="E59" s="28"/>
      <c r="F59" s="28"/>
      <c r="G59" s="5"/>
    </row>
    <row r="60" spans="4:7" ht="15.75" thickBot="1" x14ac:dyDescent="0.3">
      <c r="D60" s="6"/>
      <c r="E60" s="7"/>
      <c r="F60" s="7"/>
      <c r="G60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Jonah Hasse</cp:lastModifiedBy>
  <dcterms:created xsi:type="dcterms:W3CDTF">2026-01-20T11:26:59Z</dcterms:created>
  <dcterms:modified xsi:type="dcterms:W3CDTF">2026-02-26T14:18:07Z</dcterms:modified>
</cp:coreProperties>
</file>