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Marcel\Desktop\TUHH-Cloud\LogistikCloud\Projekte W8-Log\2025_Kieserling\04_Umfrage\Forschugnsdaten\"/>
    </mc:Choice>
  </mc:AlternateContent>
  <xr:revisionPtr revIDLastSave="0" documentId="13_ncr:1_{CBE06430-F453-49CF-BEF2-60A5CFD7DC3E}" xr6:coauthVersionLast="47" xr6:coauthVersionMax="47" xr10:uidLastSave="{00000000-0000-0000-0000-000000000000}"/>
  <bookViews>
    <workbookView xWindow="-120" yWindow="-16320" windowWidth="29040" windowHeight="15720" xr2:uid="{8BA6C616-88C6-4802-837E-DD2CA95E4A32}"/>
  </bookViews>
  <sheets>
    <sheet name="Tabelle1" sheetId="4" r:id="rId1"/>
    <sheet name="ausgeschlossen" sheetId="3" r:id="rId2"/>
    <sheet name="Maßnahmenzuordnung UT" sheetId="6" r:id="rId3"/>
    <sheet name="Maßnahmenzuordnung ESG" sheetId="11" r:id="rId4"/>
    <sheet name="Maßnahmenzuordnung KMUvsG" sheetId="10" r:id="rId5"/>
  </sheets>
  <definedNames>
    <definedName name="_xlnm._FilterDatabase" localSheetId="1" hidden="1">ausgeschlossen!#REF!</definedName>
    <definedName name="_xlnm._FilterDatabase" localSheetId="4" hidden="1">'Maßnahmenzuordnung KMUvsG'!$A$104:$V$154</definedName>
    <definedName name="_xlnm._FilterDatabase" localSheetId="0" hidden="1">Tabelle1!$A$1:$DS$79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80" i="4" l="1"/>
  <c r="U81" i="4"/>
  <c r="U82" i="4"/>
  <c r="U83" i="4"/>
  <c r="U84" i="4"/>
  <c r="U85" i="4"/>
  <c r="U86" i="4"/>
  <c r="DP4" i="4"/>
  <c r="DP5" i="4"/>
  <c r="DP6" i="4"/>
  <c r="DP7" i="4"/>
  <c r="DP8" i="4"/>
  <c r="DP9" i="4"/>
  <c r="DP10" i="4"/>
  <c r="DP11" i="4"/>
  <c r="DP12" i="4"/>
  <c r="DP13" i="4"/>
  <c r="DP14" i="4"/>
  <c r="DP15" i="4"/>
  <c r="DP16" i="4"/>
  <c r="DP17" i="4"/>
  <c r="DP18" i="4"/>
  <c r="DP19" i="4"/>
  <c r="DP20" i="4"/>
  <c r="DP21" i="4"/>
  <c r="DP22" i="4"/>
  <c r="DP23" i="4"/>
  <c r="DP24" i="4"/>
  <c r="DP25" i="4"/>
  <c r="DP26" i="4"/>
  <c r="DP27" i="4"/>
  <c r="DP28" i="4"/>
  <c r="DP29" i="4"/>
  <c r="DP30" i="4"/>
  <c r="DP31" i="4"/>
  <c r="DP32" i="4"/>
  <c r="DP33" i="4"/>
  <c r="DP34" i="4"/>
  <c r="DP35" i="4"/>
  <c r="DP36" i="4"/>
  <c r="DP37" i="4"/>
  <c r="DP38" i="4"/>
  <c r="DP39" i="4"/>
  <c r="DP40" i="4"/>
  <c r="DP41" i="4"/>
  <c r="DP42" i="4"/>
  <c r="DP43" i="4"/>
  <c r="DP44" i="4"/>
  <c r="DP45" i="4"/>
  <c r="DP46" i="4"/>
  <c r="DP47" i="4"/>
  <c r="DP48" i="4"/>
  <c r="DP49" i="4"/>
  <c r="DP50" i="4"/>
  <c r="DP51" i="4"/>
  <c r="DP52" i="4"/>
  <c r="DP53" i="4"/>
  <c r="DP54" i="4"/>
  <c r="DP55" i="4"/>
  <c r="DP56" i="4"/>
  <c r="DP57" i="4"/>
  <c r="DP58" i="4"/>
  <c r="DP59" i="4"/>
  <c r="DP60" i="4"/>
  <c r="DP61" i="4"/>
  <c r="DP62" i="4"/>
  <c r="DP63" i="4"/>
  <c r="DP64" i="4"/>
  <c r="DP65" i="4"/>
  <c r="DP66" i="4"/>
  <c r="DP67" i="4"/>
  <c r="DP68" i="4"/>
  <c r="DP69" i="4"/>
  <c r="DP70" i="4"/>
  <c r="DP71" i="4"/>
  <c r="DP72" i="4"/>
  <c r="DP73" i="4"/>
  <c r="DP74" i="4"/>
  <c r="DP75" i="4"/>
  <c r="DP76" i="4"/>
  <c r="DP77" i="4"/>
  <c r="DP78" i="4"/>
  <c r="DP79" i="4"/>
  <c r="DP3" i="4"/>
  <c r="Q80" i="11"/>
  <c r="R80" i="11"/>
  <c r="P80" i="11"/>
  <c r="I80" i="11"/>
  <c r="J80" i="11"/>
  <c r="H80" i="11"/>
  <c r="Q79" i="11"/>
  <c r="R79" i="11"/>
  <c r="P79" i="11"/>
  <c r="I79" i="11"/>
  <c r="J79" i="11"/>
  <c r="O76" i="11"/>
  <c r="O73" i="11"/>
  <c r="O64" i="11"/>
  <c r="P64" i="11" s="1"/>
  <c r="O60" i="11"/>
  <c r="O52" i="11"/>
  <c r="O35" i="11"/>
  <c r="P35" i="11" s="1"/>
  <c r="O34" i="11"/>
  <c r="P34" i="11" s="1"/>
  <c r="O32" i="11"/>
  <c r="P32" i="11" s="1"/>
  <c r="O30" i="11"/>
  <c r="O29" i="11"/>
  <c r="O26" i="11"/>
  <c r="O25" i="11"/>
  <c r="O23" i="11"/>
  <c r="P23" i="11" s="1"/>
  <c r="O20" i="11"/>
  <c r="R20" i="11" s="1"/>
  <c r="O19" i="11"/>
  <c r="P19" i="11" s="1"/>
  <c r="O16" i="11"/>
  <c r="P16" i="11" s="1"/>
  <c r="O3" i="11"/>
  <c r="Q29" i="11"/>
  <c r="P60" i="11"/>
  <c r="P76" i="11"/>
  <c r="P3" i="11"/>
  <c r="Q3" i="11"/>
  <c r="R3" i="11"/>
  <c r="R19" i="11"/>
  <c r="P20" i="11"/>
  <c r="Q20" i="11"/>
  <c r="P25" i="11"/>
  <c r="Q25" i="11"/>
  <c r="R25" i="11"/>
  <c r="P26" i="11"/>
  <c r="Q26" i="11"/>
  <c r="R26" i="11"/>
  <c r="P29" i="11"/>
  <c r="R29" i="11"/>
  <c r="P30" i="11"/>
  <c r="Q30" i="11"/>
  <c r="R30" i="11"/>
  <c r="R35" i="11"/>
  <c r="P52" i="11"/>
  <c r="Q52" i="11"/>
  <c r="R52" i="11"/>
  <c r="Q60" i="11"/>
  <c r="R60" i="11"/>
  <c r="P73" i="11"/>
  <c r="Q73" i="11"/>
  <c r="R73" i="11"/>
  <c r="Q76" i="11"/>
  <c r="R76" i="11"/>
  <c r="G5" i="11"/>
  <c r="I5" i="11" s="1"/>
  <c r="H5" i="11"/>
  <c r="G7" i="11"/>
  <c r="H7" i="11" s="1"/>
  <c r="J7" i="11"/>
  <c r="G9" i="11"/>
  <c r="H9" i="11" s="1"/>
  <c r="G10" i="11"/>
  <c r="I10" i="11" s="1"/>
  <c r="G11" i="11"/>
  <c r="H11" i="11" s="1"/>
  <c r="G13" i="11"/>
  <c r="J13" i="11" s="1"/>
  <c r="I13" i="11"/>
  <c r="G16" i="11"/>
  <c r="H16" i="11" s="1"/>
  <c r="G19" i="11"/>
  <c r="H19" i="11" s="1"/>
  <c r="I19" i="11"/>
  <c r="G23" i="11"/>
  <c r="H23" i="11" s="1"/>
  <c r="I23" i="11"/>
  <c r="J23" i="11"/>
  <c r="G25" i="11"/>
  <c r="H25" i="11"/>
  <c r="I25" i="11"/>
  <c r="J25" i="11"/>
  <c r="G26" i="11"/>
  <c r="J26" i="11" s="1"/>
  <c r="H26" i="11"/>
  <c r="G27" i="11"/>
  <c r="H27" i="11" s="1"/>
  <c r="G29" i="11"/>
  <c r="H29" i="11" s="1"/>
  <c r="I29" i="11"/>
  <c r="J29" i="11"/>
  <c r="G32" i="11"/>
  <c r="H32" i="11" s="1"/>
  <c r="G34" i="11"/>
  <c r="H34" i="11" s="1"/>
  <c r="I34" i="11"/>
  <c r="J34" i="11"/>
  <c r="G35" i="11"/>
  <c r="H35" i="11" s="1"/>
  <c r="I35" i="11"/>
  <c r="J35" i="11"/>
  <c r="G52" i="11"/>
  <c r="H52" i="11"/>
  <c r="I52" i="11"/>
  <c r="J52" i="11"/>
  <c r="G54" i="11"/>
  <c r="I54" i="11" s="1"/>
  <c r="G55" i="11"/>
  <c r="H55" i="11" s="1"/>
  <c r="I55" i="11"/>
  <c r="G58" i="11"/>
  <c r="I58" i="11" s="1"/>
  <c r="H58" i="11"/>
  <c r="J58" i="11"/>
  <c r="G60" i="11"/>
  <c r="H60" i="11" s="1"/>
  <c r="I60" i="11"/>
  <c r="J60" i="11"/>
  <c r="G61" i="11"/>
  <c r="H61" i="11" s="1"/>
  <c r="J61" i="11"/>
  <c r="G64" i="11"/>
  <c r="H64" i="11" s="1"/>
  <c r="I64" i="11"/>
  <c r="J64" i="11"/>
  <c r="G70" i="11"/>
  <c r="H70" i="11" s="1"/>
  <c r="G73" i="11"/>
  <c r="H73" i="11" s="1"/>
  <c r="I73" i="11"/>
  <c r="J73" i="11"/>
  <c r="G75" i="11"/>
  <c r="H75" i="11" s="1"/>
  <c r="G76" i="11"/>
  <c r="H76" i="11"/>
  <c r="I76" i="11"/>
  <c r="J76" i="11"/>
  <c r="G78" i="11"/>
  <c r="H78" i="11" s="1"/>
  <c r="G3" i="11"/>
  <c r="H3" i="11" s="1"/>
  <c r="H79" i="11" s="1"/>
  <c r="N79" i="11"/>
  <c r="M79" i="11"/>
  <c r="L79" i="11"/>
  <c r="F79" i="11"/>
  <c r="E79" i="11"/>
  <c r="D79" i="11"/>
  <c r="O80" i="6"/>
  <c r="N156" i="10"/>
  <c r="O156" i="10"/>
  <c r="P156" i="10"/>
  <c r="Q156" i="10"/>
  <c r="R156" i="10"/>
  <c r="S156" i="10"/>
  <c r="T156" i="10"/>
  <c r="U156" i="10"/>
  <c r="V156" i="10"/>
  <c r="M156" i="10"/>
  <c r="D156" i="10"/>
  <c r="E156" i="10"/>
  <c r="F156" i="10"/>
  <c r="G156" i="10"/>
  <c r="H156" i="10"/>
  <c r="I156" i="10"/>
  <c r="J156" i="10"/>
  <c r="K156" i="10"/>
  <c r="L156" i="10"/>
  <c r="C156" i="10"/>
  <c r="D155" i="10"/>
  <c r="E155" i="10"/>
  <c r="F155" i="10"/>
  <c r="G155" i="10"/>
  <c r="H155" i="10"/>
  <c r="I155" i="10"/>
  <c r="J155" i="10"/>
  <c r="K155" i="10"/>
  <c r="L155" i="10"/>
  <c r="M155" i="10"/>
  <c r="N155" i="10"/>
  <c r="O155" i="10"/>
  <c r="P155" i="10"/>
  <c r="Q155" i="10"/>
  <c r="R155" i="10"/>
  <c r="S155" i="10"/>
  <c r="T155" i="10"/>
  <c r="U155" i="10"/>
  <c r="V155" i="10"/>
  <c r="C155" i="10"/>
  <c r="N102" i="10"/>
  <c r="O102" i="10"/>
  <c r="P102" i="10"/>
  <c r="Q102" i="10"/>
  <c r="R102" i="10"/>
  <c r="S102" i="10"/>
  <c r="T102" i="10"/>
  <c r="U102" i="10"/>
  <c r="V102" i="10"/>
  <c r="M102" i="10"/>
  <c r="D102" i="10"/>
  <c r="E102" i="10"/>
  <c r="F102" i="10"/>
  <c r="G102" i="10"/>
  <c r="H102" i="10"/>
  <c r="I102" i="10"/>
  <c r="J102" i="10"/>
  <c r="K102" i="10"/>
  <c r="L102" i="10"/>
  <c r="C102" i="10"/>
  <c r="D101" i="10"/>
  <c r="E101" i="10"/>
  <c r="F101" i="10"/>
  <c r="G101" i="10"/>
  <c r="H101" i="10"/>
  <c r="I101" i="10"/>
  <c r="J101" i="10"/>
  <c r="K101" i="10"/>
  <c r="L101" i="10"/>
  <c r="M101" i="10"/>
  <c r="N101" i="10"/>
  <c r="O101" i="10"/>
  <c r="P101" i="10"/>
  <c r="Q101" i="10"/>
  <c r="R101" i="10"/>
  <c r="S101" i="10"/>
  <c r="T101" i="10"/>
  <c r="U101" i="10"/>
  <c r="V101" i="10"/>
  <c r="C101" i="10"/>
  <c r="I81" i="10"/>
  <c r="V80" i="10"/>
  <c r="V81" i="10" s="1"/>
  <c r="U80" i="10"/>
  <c r="U81" i="10" s="1"/>
  <c r="T80" i="10"/>
  <c r="T81" i="10" s="1"/>
  <c r="S80" i="10"/>
  <c r="S81" i="10" s="1"/>
  <c r="R80" i="10"/>
  <c r="R81" i="10" s="1"/>
  <c r="Q80" i="10"/>
  <c r="Q81" i="10" s="1"/>
  <c r="P80" i="10"/>
  <c r="P81" i="10" s="1"/>
  <c r="O80" i="10"/>
  <c r="O81" i="10" s="1"/>
  <c r="N80" i="10"/>
  <c r="N81" i="10" s="1"/>
  <c r="M80" i="10"/>
  <c r="M81" i="10" s="1"/>
  <c r="L80" i="10"/>
  <c r="L81" i="10" s="1"/>
  <c r="K80" i="10"/>
  <c r="K81" i="10" s="1"/>
  <c r="J80" i="10"/>
  <c r="J81" i="10" s="1"/>
  <c r="I80" i="10"/>
  <c r="H80" i="10"/>
  <c r="H81" i="10" s="1"/>
  <c r="G80" i="10"/>
  <c r="G81" i="10" s="1"/>
  <c r="F80" i="10"/>
  <c r="F81" i="10" s="1"/>
  <c r="E80" i="10"/>
  <c r="E81" i="10" s="1"/>
  <c r="D80" i="10"/>
  <c r="D81" i="10" s="1"/>
  <c r="C80" i="10"/>
  <c r="C81" i="10" s="1"/>
  <c r="Q81" i="6"/>
  <c r="R81" i="6"/>
  <c r="S81" i="6"/>
  <c r="T81" i="6"/>
  <c r="U81" i="6"/>
  <c r="V81" i="6"/>
  <c r="W81" i="6"/>
  <c r="X81" i="6"/>
  <c r="Y81" i="6"/>
  <c r="P81" i="6"/>
  <c r="E81" i="6"/>
  <c r="F81" i="6"/>
  <c r="G81" i="6"/>
  <c r="H81" i="6"/>
  <c r="I81" i="6"/>
  <c r="J81" i="6"/>
  <c r="K81" i="6"/>
  <c r="L81" i="6"/>
  <c r="M81" i="6"/>
  <c r="D81" i="6"/>
  <c r="Z80" i="6"/>
  <c r="C80" i="6"/>
  <c r="P80" i="6"/>
  <c r="Q80" i="6"/>
  <c r="R80" i="6"/>
  <c r="S80" i="6"/>
  <c r="T80" i="6"/>
  <c r="U80" i="6"/>
  <c r="V80" i="6"/>
  <c r="W80" i="6"/>
  <c r="X80" i="6"/>
  <c r="Y80" i="6"/>
  <c r="E80" i="6"/>
  <c r="F80" i="6"/>
  <c r="G80" i="6"/>
  <c r="H80" i="6"/>
  <c r="I80" i="6"/>
  <c r="J80" i="6"/>
  <c r="K80" i="6"/>
  <c r="L80" i="6"/>
  <c r="M80" i="6"/>
  <c r="N80" i="6"/>
  <c r="D80" i="6"/>
  <c r="DO79" i="4"/>
  <c r="U79" i="4"/>
  <c r="DO78" i="4"/>
  <c r="U78" i="4"/>
  <c r="DO77" i="4"/>
  <c r="U77" i="4"/>
  <c r="DO76" i="4"/>
  <c r="U76" i="4"/>
  <c r="DO75" i="4"/>
  <c r="U75" i="4"/>
  <c r="DO74" i="4"/>
  <c r="U74" i="4"/>
  <c r="DO73" i="4"/>
  <c r="U73" i="4"/>
  <c r="DO72" i="4"/>
  <c r="U72" i="4"/>
  <c r="DO71" i="4"/>
  <c r="U71" i="4"/>
  <c r="DO70" i="4"/>
  <c r="U70" i="4"/>
  <c r="DO69" i="4"/>
  <c r="U69" i="4"/>
  <c r="DO68" i="4"/>
  <c r="U68" i="4"/>
  <c r="DO67" i="4"/>
  <c r="U67" i="4"/>
  <c r="DO66" i="4"/>
  <c r="U66" i="4"/>
  <c r="DO65" i="4"/>
  <c r="U65" i="4"/>
  <c r="DO64" i="4"/>
  <c r="U64" i="4"/>
  <c r="DO63" i="4"/>
  <c r="U63" i="4"/>
  <c r="DO62" i="4"/>
  <c r="U62" i="4"/>
  <c r="DO61" i="4"/>
  <c r="U61" i="4"/>
  <c r="DO60" i="4"/>
  <c r="U60" i="4"/>
  <c r="DO59" i="4"/>
  <c r="U59" i="4"/>
  <c r="DO58" i="4"/>
  <c r="U58" i="4"/>
  <c r="DO57" i="4"/>
  <c r="U57" i="4"/>
  <c r="DO56" i="4"/>
  <c r="U56" i="4"/>
  <c r="DO55" i="4"/>
  <c r="U55" i="4"/>
  <c r="DO54" i="4"/>
  <c r="U54" i="4"/>
  <c r="DO53" i="4"/>
  <c r="U53" i="4"/>
  <c r="DO52" i="4"/>
  <c r="U52" i="4"/>
  <c r="DO51" i="4"/>
  <c r="U51" i="4"/>
  <c r="DO50" i="4"/>
  <c r="U50" i="4"/>
  <c r="DO49" i="4"/>
  <c r="U49" i="4"/>
  <c r="DO48" i="4"/>
  <c r="U48" i="4"/>
  <c r="DO47" i="4"/>
  <c r="U47" i="4"/>
  <c r="DO46" i="4"/>
  <c r="U46" i="4"/>
  <c r="DO45" i="4"/>
  <c r="U45" i="4"/>
  <c r="DO44" i="4"/>
  <c r="U44" i="4"/>
  <c r="DO43" i="4"/>
  <c r="U43" i="4"/>
  <c r="DO42" i="4"/>
  <c r="U42" i="4"/>
  <c r="DO41" i="4"/>
  <c r="U41" i="4"/>
  <c r="DO40" i="4"/>
  <c r="U40" i="4"/>
  <c r="DO39" i="4"/>
  <c r="U39" i="4"/>
  <c r="DO38" i="4"/>
  <c r="U38" i="4"/>
  <c r="DO37" i="4"/>
  <c r="U37" i="4"/>
  <c r="DO36" i="4"/>
  <c r="U36" i="4"/>
  <c r="DO35" i="4"/>
  <c r="U35" i="4"/>
  <c r="DO34" i="4"/>
  <c r="U34" i="4"/>
  <c r="DO33" i="4"/>
  <c r="U33" i="4"/>
  <c r="DO32" i="4"/>
  <c r="U32" i="4"/>
  <c r="DO31" i="4"/>
  <c r="U31" i="4"/>
  <c r="DO30" i="4"/>
  <c r="U30" i="4"/>
  <c r="DO29" i="4"/>
  <c r="U29" i="4"/>
  <c r="DO28" i="4"/>
  <c r="U28" i="4"/>
  <c r="DO27" i="4"/>
  <c r="U27" i="4"/>
  <c r="DO26" i="4"/>
  <c r="U26" i="4"/>
  <c r="DO25" i="4"/>
  <c r="U25" i="4"/>
  <c r="DO24" i="4"/>
  <c r="U24" i="4"/>
  <c r="DO23" i="4"/>
  <c r="U23" i="4"/>
  <c r="DO22" i="4"/>
  <c r="U22" i="4"/>
  <c r="DO21" i="4"/>
  <c r="U21" i="4"/>
  <c r="DO20" i="4"/>
  <c r="U20" i="4"/>
  <c r="DO19" i="4"/>
  <c r="U19" i="4"/>
  <c r="DO18" i="4"/>
  <c r="U18" i="4"/>
  <c r="DO17" i="4"/>
  <c r="U17" i="4"/>
  <c r="DO16" i="4"/>
  <c r="U16" i="4"/>
  <c r="DO15" i="4"/>
  <c r="U15" i="4"/>
  <c r="DO14" i="4"/>
  <c r="U14" i="4"/>
  <c r="DO13" i="4"/>
  <c r="U13" i="4"/>
  <c r="DO12" i="4"/>
  <c r="U12" i="4"/>
  <c r="DO11" i="4"/>
  <c r="U11" i="4"/>
  <c r="DO10" i="4"/>
  <c r="U10" i="4"/>
  <c r="DO9" i="4"/>
  <c r="U9" i="4"/>
  <c r="DO8" i="4"/>
  <c r="U8" i="4"/>
  <c r="DO7" i="4"/>
  <c r="U7" i="4"/>
  <c r="DO6" i="4"/>
  <c r="U6" i="4"/>
  <c r="DO5" i="4"/>
  <c r="U5" i="4"/>
  <c r="DO4" i="4"/>
  <c r="U4" i="4"/>
  <c r="DO3" i="4"/>
  <c r="Q35" i="11" l="1"/>
  <c r="Q19" i="11"/>
  <c r="R23" i="11"/>
  <c r="Q23" i="11"/>
  <c r="R34" i="11"/>
  <c r="Q34" i="11"/>
  <c r="R64" i="11"/>
  <c r="R32" i="11"/>
  <c r="R16" i="11"/>
  <c r="Q64" i="11"/>
  <c r="Q32" i="11"/>
  <c r="Q16" i="11"/>
  <c r="H54" i="11"/>
  <c r="J32" i="11"/>
  <c r="I26" i="11"/>
  <c r="H13" i="11"/>
  <c r="I7" i="11"/>
  <c r="I61" i="11"/>
  <c r="J11" i="11"/>
  <c r="J55" i="11"/>
  <c r="J16" i="11"/>
  <c r="I11" i="11"/>
  <c r="J5" i="11"/>
  <c r="J10" i="11"/>
  <c r="J54" i="11"/>
  <c r="H10" i="11"/>
  <c r="I16" i="11"/>
  <c r="J75" i="11"/>
  <c r="I75" i="11"/>
  <c r="J19" i="11"/>
  <c r="J78" i="11"/>
  <c r="J70" i="11"/>
  <c r="J9" i="11"/>
  <c r="I78" i="11"/>
  <c r="I70" i="11"/>
  <c r="I32" i="11"/>
  <c r="J27" i="11"/>
  <c r="I9" i="11"/>
  <c r="I27" i="11"/>
  <c r="J3" i="11"/>
  <c r="I3" i="11"/>
  <c r="K79" i="11"/>
  <c r="C79" i="11"/>
  <c r="F80" i="11" s="1"/>
  <c r="D80" i="11" l="1"/>
  <c r="N80" i="11"/>
  <c r="M80" i="11"/>
  <c r="L80" i="11"/>
  <c r="E80" i="11"/>
</calcChain>
</file>

<file path=xl/sharedStrings.xml><?xml version="1.0" encoding="utf-8"?>
<sst xmlns="http://schemas.openxmlformats.org/spreadsheetml/2006/main" count="10256" uniqueCount="503">
  <si>
    <t/>
  </si>
  <si>
    <t>Welche wichtigen Nachhaltigkeitsmaßnahmen haben Sie bereits umgesetzt? [Multiple Choice]</t>
  </si>
  <si>
    <t>Welche wichtigen Nachhaltigkeitsmaßnahmen haben Sie geplant? [Multiple Choice]</t>
  </si>
  <si>
    <t>Wie hoch ist der Jahresumsatz Ihres Unternehmens? [Multiple Choice]</t>
  </si>
  <si>
    <t>Welche Position haben Sie innerhalb Ihres Unternehmens? [Text Response]</t>
  </si>
  <si>
    <t>Submitted At</t>
  </si>
  <si>
    <t>Wir führen unsere Gütertransporte selbst durch.</t>
  </si>
  <si>
    <t>Wir lassen unsere Gütertransporte durch Dritte durchführen.</t>
  </si>
  <si>
    <t>Wir sind ein Logistikdienstleistungsunternehmen.</t>
  </si>
  <si>
    <t>Wir haben keinen Bezug zu Gütertransporten.</t>
  </si>
  <si>
    <t>Answered Other?</t>
  </si>
  <si>
    <t>sehr hoch</t>
  </si>
  <si>
    <t>eher hoch</t>
  </si>
  <si>
    <t>eher gering</t>
  </si>
  <si>
    <t>Geschäftsführung</t>
  </si>
  <si>
    <t>&lt;10</t>
  </si>
  <si>
    <t>10 bis 49</t>
  </si>
  <si>
    <t>50 bis 249</t>
  </si>
  <si>
    <t>250 bis 499</t>
  </si>
  <si>
    <t>&gt;500</t>
  </si>
  <si>
    <t>&lt; 2 Mio. €</t>
  </si>
  <si>
    <t>2 Mio. € bis &lt; 10 Mio. €</t>
  </si>
  <si>
    <t>10 Mio. € bis &lt; 50 Mio. €</t>
  </si>
  <si>
    <t>&gt; 50 Mio. €</t>
  </si>
  <si>
    <t>30 Oct 2025, 08:31 pm</t>
  </si>
  <si>
    <t>-</t>
  </si>
  <si>
    <t>true</t>
  </si>
  <si>
    <t>2</t>
  </si>
  <si>
    <t>1</t>
  </si>
  <si>
    <t>3</t>
  </si>
  <si>
    <t>33.33333333333333</t>
  </si>
  <si>
    <t>100</t>
  </si>
  <si>
    <t>0</t>
  </si>
  <si>
    <t>50</t>
  </si>
  <si>
    <t>Geschäftsführer</t>
  </si>
  <si>
    <t>24 Oct 2025, 01:53 pm</t>
  </si>
  <si>
    <t>Wir lassen unsere Gütertransporte durch Dritte durchführen.,Wir sind ein Logistikdienstleistungsunternehmen.</t>
  </si>
  <si>
    <t>25</t>
  </si>
  <si>
    <t>4</t>
  </si>
  <si>
    <t>6</t>
  </si>
  <si>
    <t>5</t>
  </si>
  <si>
    <t>7</t>
  </si>
  <si>
    <t>8</t>
  </si>
  <si>
    <t>PV-Anlage (Eigentümer),Fuhrparkumstellung (e-Mobilität),Einführung smartes Gebäudemanagement</t>
  </si>
  <si>
    <t>10</t>
  </si>
  <si>
    <t>Teamleitung Nachhaltigkeit</t>
  </si>
  <si>
    <t>1 Oct 2025, 12:14 pm</t>
  </si>
  <si>
    <t>20</t>
  </si>
  <si>
    <t>75</t>
  </si>
  <si>
    <t>Sustainability Manager</t>
  </si>
  <si>
    <t>Wir lassen unsere Gütertransporte durch Dritte durchführen.,Wir führen unsere Gütertransporte selbst durch.,Wir sind ein Logistikdienstleistungsunternehmen.</t>
  </si>
  <si>
    <t>26 Sep 2025, 07:54 am</t>
  </si>
  <si>
    <t>THG Reduktion, LED Umstellung, Fahrzeugflotte elektrisieren, diverse Umweltprojekte (Biodiversität, Forschung &amp; Innovation), Zertifizierung "Beruf &amp; Familie", Mitarbeiter- und Kundenzufriedenheit sicherstellen</t>
  </si>
  <si>
    <t>80</t>
  </si>
  <si>
    <t>66.66666666666666</t>
  </si>
  <si>
    <t>Strategische Unternehmensentwicklung</t>
  </si>
  <si>
    <t>23 Sep 2025, 09:04 am</t>
  </si>
  <si>
    <t>60</t>
  </si>
  <si>
    <t>11</t>
  </si>
  <si>
    <t>9</t>
  </si>
  <si>
    <t>40</t>
  </si>
  <si>
    <t>Manager Corporate Communications</t>
  </si>
  <si>
    <t>23 Sep 2025, 08:20 am</t>
  </si>
  <si>
    <t>Energiemanagementsystem</t>
  </si>
  <si>
    <t>Managementbeauftragter QM &amp; EM</t>
  </si>
  <si>
    <t>17 Sep 2025, 12:51 pm</t>
  </si>
  <si>
    <t>Wir sind ein Logistikdienstleistungsunternehmen.,Wir lassen unsere Gütertransporte durch Dritte durchführen.</t>
  </si>
  <si>
    <t>17 Sep 2025, 07:27 am</t>
  </si>
  <si>
    <t>Entwicklung der Führungskräfte,Verbesserung der Prozesse durch KI ,BBS Training für  die Berufskraftfahrer</t>
  </si>
  <si>
    <t>CEO</t>
  </si>
  <si>
    <t>15 Sep 2025, 12:34 pm</t>
  </si>
  <si>
    <t>Wir führen unsere Gütertransporte selbst durch.,Wir sind ein Logistikdienstleistungsunternehmen.</t>
  </si>
  <si>
    <t>Elektro LKW und PKW</t>
  </si>
  <si>
    <t>15 Sep 2025, 07:35 am</t>
  </si>
  <si>
    <t>Investitionen in neue Antriebs- und Energietechnologien,Investition in Krisenschutz</t>
  </si>
  <si>
    <t>15 Sep 2025, 07:06 am</t>
  </si>
  <si>
    <t>Wir führen unsere Gütertransporte selbst durch.,Wir lassen unsere Gütertransporte durch Dritte durchführen.</t>
  </si>
  <si>
    <t>Leiter Umweltbereich</t>
  </si>
  <si>
    <t>11 Sep 2025, 02:30 pm</t>
  </si>
  <si>
    <t>Solaranlagen,Elektrifizierung</t>
  </si>
  <si>
    <t>BOSS</t>
  </si>
  <si>
    <t>11 Sep 2025, 11:30 am</t>
  </si>
  <si>
    <t>11 Sep 2025, 10:10 am</t>
  </si>
  <si>
    <t>11 Sep 2025, 07:05 am</t>
  </si>
  <si>
    <t>Investition in Ladeinfrastruktur für E-LKW,Anschaffung von E-LKW,Bau von PV-Anlage und Prüfung von weiterem Ausbau</t>
  </si>
  <si>
    <t>Überprüfung der Heizung und Kälteanlage und welche Optimierungsmöglichkeiten es gibt,Wenn neue Heizung fällig wird, Überprüfung, ob Wärmepumpe sinnvoll ist</t>
  </si>
  <si>
    <t>Rechtliche Anreize (z.B. City-Maut außer für eLKW)</t>
  </si>
  <si>
    <t>Projektmanagerin</t>
  </si>
  <si>
    <t>11 Sep 2025, 06:55 am</t>
  </si>
  <si>
    <t>Abteilungsleitung</t>
  </si>
  <si>
    <t>11 Sep 2025, 05:19 am</t>
  </si>
  <si>
    <t>10 Sep 2025, 03:17 pm</t>
  </si>
  <si>
    <t>Schiffsspezifischer Dekarbonisierungsplan und Bestimmung der erforderlichen Investments, um GHG zu reduzieren, Investigation in alternative Kraftstoffe, Kontinuierliche Verbesserung der Betriebs- und Sicherheitsprozesse, Schulungen, Gewährleistung der Konformität mit Zertifizierungen und anderen relevanten Industriestandards zur Qualitätssicherung in allen Geschäftsbereichen, Anti-Korruptionstraining, Einführung robuster Datenschutzrichtlinien und Cybersicherheitsprotokolle,Integration von ESG-Kriterien in die Finanzstrategie, Hafenauffangeinrichtungen, um Schlämme und ölhaltiges Wasser zu entsorgen,...</t>
  </si>
  <si>
    <t>Durchführbarkeitsstudien für die Installation von Flaschenabfüllanlagen auf Schiffen, um Trinkwasser in Einweg-Plastikflaschen zu ersetzen ,Entwicklung und Veröffentlichung eines jährlichen Transparenzberichts sowie regelmäßige Compliance-Schulungen und Audits, insbesondere zur Einhaltung gesetzlicher und ethischer Standards.</t>
  </si>
  <si>
    <t>Geopolitische Lage</t>
  </si>
  <si>
    <t>International gültiges Rahmenwerk, welches die Dekarbonisierung OHNE Wettbewerbsverzerrung ermöglicht</t>
  </si>
  <si>
    <t>Corporate Sustainability Manager</t>
  </si>
  <si>
    <t>10 Sep 2025, 08:33 am</t>
  </si>
  <si>
    <t>ESG-Reporting</t>
  </si>
  <si>
    <t>Eigentümer</t>
  </si>
  <si>
    <t>Leiter Finanzen/Personal</t>
  </si>
  <si>
    <t>10 Sep 2025, 05:00 am</t>
  </si>
  <si>
    <t>Wir führen unsere Gütertransporte selbst durch.,Wir lassen unsere Gütertransporte durch Dritte durchführen.,Wir sind ein Logistikdienstleistungsunternehmen.</t>
  </si>
  <si>
    <t>9 Sep 2025, 05:55 pm</t>
  </si>
  <si>
    <t>9 Sep 2025, 02:11 pm</t>
  </si>
  <si>
    <t>Einführung Energiemanagmentsystem,Herstellung von Produkten mit hohem Rezyklatanteil,Ausbildung aller Mitarbeiter zum Sparen von Energie im Fuhrpark und bei Baumaschinen</t>
  </si>
  <si>
    <t>Beschaffung von weiteren LKW und Baumaschinen mit E-Antrieb,Beschaffung von Fahrzeugen mit weniger Verbrauch / geringeren Emissionen ,Entwicklung neuer Betonsorten mit Rezyklatzuschlägen</t>
  </si>
  <si>
    <t>9 Sep 2025, 02:10 pm</t>
  </si>
  <si>
    <t>Leitung Nachhaltigkeit</t>
  </si>
  <si>
    <t>9 Sep 2025, 01:21 pm</t>
  </si>
  <si>
    <t>weitere Elektrifizierung,Einbindung weiterer Partner der Wertschöpfungskette</t>
  </si>
  <si>
    <t>Abteilungsleiter</t>
  </si>
  <si>
    <t>9 Sep 2025, 01:02 pm</t>
  </si>
  <si>
    <t>Investionen Fahrzeuge</t>
  </si>
  <si>
    <t>Photovoltaik</t>
  </si>
  <si>
    <t>Finanzierer</t>
  </si>
  <si>
    <t>bessere Stromversorgung</t>
  </si>
  <si>
    <t>GF</t>
  </si>
  <si>
    <t>9 Sep 2025, 11:32 am</t>
  </si>
  <si>
    <t>Elektro- Hybrid Fahrzeuge,Abfallmanagement (Trennung, Vermeidung),Förderung von externen Klimaschutzmaßnahmen,Mitarbeiter Jobrad anbieten bzw. ÖPNV nutzen</t>
  </si>
  <si>
    <t>9 Sep 2025, 09:44 am</t>
  </si>
  <si>
    <t>Leitender Angestellter</t>
  </si>
  <si>
    <t>9 Sep 2025, 09:35 am</t>
  </si>
  <si>
    <t>E-Fahrzeuge,FSC-Siegel,Steigerung der Energieeffizienz durch Umrüstung ,SBTi-Verpflichtung</t>
  </si>
  <si>
    <t>Mitarbeiter QHSE</t>
  </si>
  <si>
    <t>9 Sep 2025, 09:33 am</t>
  </si>
  <si>
    <t>Klimawandel und -anpassungen</t>
  </si>
  <si>
    <t>Leitung</t>
  </si>
  <si>
    <t>9 Sep 2025, 09:29 am</t>
  </si>
  <si>
    <t>9 Sep 2025, 09:09 am</t>
  </si>
  <si>
    <t>Einführung Energiemanagement ISO50001,Qualifikationsmatrix für Beschäftigte,Dekarboniesierung der Fahrzeugflotte</t>
  </si>
  <si>
    <t>Aufsichtsrat</t>
  </si>
  <si>
    <t>Unterstützung der Geschäftsführung</t>
  </si>
  <si>
    <t>Leitung Nachhaltigkeitsmanagement</t>
  </si>
  <si>
    <t>9 Sep 2025, 08:34 am</t>
  </si>
  <si>
    <t>Umsetzung auf Grund von gesetzlichen Vorgaben nicht wirtschaftlich möglich</t>
  </si>
  <si>
    <t>9 Sep 2025, 08:33 am</t>
  </si>
  <si>
    <t>Etablierung Nachhaltigkeitsmanagement,CO2-Reduktionsmaßnahmen,SBTi Committment,LkSG Prozessimplementierung,EUDR-Implementierung,Mitarbeiterkonzept,Hinweisgeberschutz und Beschwerdemanagement</t>
  </si>
  <si>
    <t>Klimastrategie entwickeln,ISO 14001,PCF erfassen, ermitteln und reduzieren</t>
  </si>
  <si>
    <t>Nachhaltigkeitsmanagerin</t>
  </si>
  <si>
    <t>9 Sep 2025, 08:25 am</t>
  </si>
  <si>
    <t>Installation PV-Anlage,Ausbau der E-Mobilität (Dienstwagen, Flurförderfahrzeuge),Umrüstung auf LED und Bewegungsmelder</t>
  </si>
  <si>
    <t>Corporate Sustainability Managerin</t>
  </si>
  <si>
    <t>9 Sep 2025, 08:24 am</t>
  </si>
  <si>
    <t>9 Sep 2025, 08:16 am</t>
  </si>
  <si>
    <t>9 Sep 2025, 07:50 am</t>
  </si>
  <si>
    <t>Nachhaltigkeitsmanagement</t>
  </si>
  <si>
    <t>9 Sep 2025, 07:44 am</t>
  </si>
  <si>
    <t>9 Sep 2025, 07:18 am</t>
  </si>
  <si>
    <t>Gesellschafter</t>
  </si>
  <si>
    <t>9 Sep 2025, 06:11 am</t>
  </si>
  <si>
    <t>9 Sep 2025, 06:06 am</t>
  </si>
  <si>
    <t>Betriebsleitung eines Standortes</t>
  </si>
  <si>
    <t>9 Sep 2025, 05:14 am</t>
  </si>
  <si>
    <t>Geschäftsführender Gesellschafter</t>
  </si>
  <si>
    <t>8 Sep 2025, 02:54 pm</t>
  </si>
  <si>
    <t>8 Sep 2025, 02:09 pm</t>
  </si>
  <si>
    <t>Prokurist</t>
  </si>
  <si>
    <t>8 Sep 2025, 01:43 pm</t>
  </si>
  <si>
    <t>8 Sep 2025, 01:32 pm</t>
  </si>
  <si>
    <t>8 Sep 2025, 01:31 pm</t>
  </si>
  <si>
    <t>8 Sep 2025, 01:14 pm</t>
  </si>
  <si>
    <t>8 Sep 2025, 01:13 pm</t>
  </si>
  <si>
    <t>83.33333333333334</t>
  </si>
  <si>
    <t>Operation Management</t>
  </si>
  <si>
    <t>8 Sep 2025, 01:11 pm</t>
  </si>
  <si>
    <t>8 Sep 2025, 01:08 pm</t>
  </si>
  <si>
    <t>Wir sind ein Logistikdienstleistungsunternehmen.,Wir lassen unsere Gütertransporte durch Dritte durchführen.,Wir führen unsere Gütertransporte selbst durch.</t>
  </si>
  <si>
    <t xml:space="preserve">Weitere Energieeffizienzmaßnahmen,Weitere Verkehrsträgerprojekte,Forschung im Bereich der Nachhaltigkeit </t>
  </si>
  <si>
    <t>GL</t>
  </si>
  <si>
    <t>8 Sep 2025, 01:04 pm</t>
  </si>
  <si>
    <t>8 Sep 2025, 01:00 pm</t>
  </si>
  <si>
    <t>Ummotorisierungen, neue Maschinen</t>
  </si>
  <si>
    <t>Klare Gesetzeslage - Förderprogramme</t>
  </si>
  <si>
    <t>Finanz- und Personalleitung</t>
  </si>
  <si>
    <t>8 Sep 2025, 12:58 pm</t>
  </si>
  <si>
    <t>Stromgewinnung durch Solar Panels,Anschaffung von E-Fahrzeugen</t>
  </si>
  <si>
    <t>Geschäftsentwicklung</t>
  </si>
  <si>
    <t>8 Sep 2025, 12:56 pm</t>
  </si>
  <si>
    <t>8 Sep 2025, 12:52 pm</t>
  </si>
  <si>
    <t>8 Sep 2025, 12:46 pm</t>
  </si>
  <si>
    <t>Energiezertifizierung umgesetzt, Umweltzertifizierung geplant, nachhaltige Produkte laufende, Einsparungsprozesse (nicht monetär gemeint), Reduzierung von Arbeitsbelastungen etc.</t>
  </si>
  <si>
    <t>Leitung Marketing</t>
  </si>
  <si>
    <t>8 Sep 2025, 12:32 pm</t>
  </si>
  <si>
    <t>Auszubildener</t>
  </si>
  <si>
    <t>8 Sep 2025, 12:26 pm</t>
  </si>
  <si>
    <t>Reduzierung von CO2 Emmissionen,Reduzierung von Schwefel,Diversität fördern (bzgl. Belegschaft),Nachhaltigkeitsprogramme bzgl. Bio-Diversität,Anti-Korruptions Maßnahmen,und Vieles mehr</t>
  </si>
  <si>
    <t>Weiter CO2 einsparen,Ballast Water Management,CII Rating Vorgaben erfüllen,und Vieles mehr</t>
  </si>
  <si>
    <t>Leiter einer Niederlassung / Prokurist</t>
  </si>
  <si>
    <t>8 Sep 2025, 12:25 pm</t>
  </si>
  <si>
    <t>GGF Gesellschafter Geschäftsführer</t>
  </si>
  <si>
    <t>8 Sep 2025, 11:53 am</t>
  </si>
  <si>
    <t>22 Aug 2025, 06:23 am</t>
  </si>
  <si>
    <t>20 Aug 2025, 01:34 pm</t>
  </si>
  <si>
    <t>Emissionsreduktionen (vor allem Einsparung an Energie durch technische Maßnahmen),Gesundheitsprogramme für Mitarbeitende,Einführung von Richtlinien zu Compliance und Umwelt-Themen,Einführung von Managementsystemen (27001, 50001)</t>
  </si>
  <si>
    <t>Lieferantenmanagement,Ausbau Schulungen für die Mitarbeitenden im Bereich Nachhaltigkeit,Installation PV-Anlage</t>
  </si>
  <si>
    <t>19 Aug 2025, 01:30 pm</t>
  </si>
  <si>
    <t>19 Aug 2025, 09:10 am</t>
  </si>
  <si>
    <t>Transfermanager</t>
  </si>
  <si>
    <t>19 Aug 2025, 08:30 am</t>
  </si>
  <si>
    <t>Chief Sustainability Officer</t>
  </si>
  <si>
    <t>19 Aug 2025, 06:45 am</t>
  </si>
  <si>
    <t>Teamleiter</t>
  </si>
  <si>
    <t>19 Aug 2025, 04:59 am</t>
  </si>
  <si>
    <t xml:space="preserve">Abteilungsleiter </t>
  </si>
  <si>
    <t>18 Aug 2025, 01:59 pm</t>
  </si>
  <si>
    <t>geschäftsführender GEsellschafter</t>
  </si>
  <si>
    <t>18 Aug 2025, 01:46 pm</t>
  </si>
  <si>
    <t>18 Aug 2025, 12:55 pm</t>
  </si>
  <si>
    <t>18 Aug 2025, 11:51 am</t>
  </si>
  <si>
    <t xml:space="preserve">Assistenz der Geschäftsführung </t>
  </si>
  <si>
    <t>18 Aug 2025, 11:44 am</t>
  </si>
  <si>
    <t>Vertriebsleitung</t>
  </si>
  <si>
    <t>18 Aug 2025, 10:20 am</t>
  </si>
  <si>
    <t xml:space="preserve">E-firmen autos </t>
  </si>
  <si>
    <t>18 Aug 2025, 10:17 am</t>
  </si>
  <si>
    <t xml:space="preserve">Elektrifizierung der LKW-Flotte,Aufbau von Ladeinfrstruktur,Standard für nachhaltige Immobilien </t>
  </si>
  <si>
    <t>Head of Group Sustainability</t>
  </si>
  <si>
    <t>18 Aug 2025, 10:15 am</t>
  </si>
  <si>
    <t>Branch Manager</t>
  </si>
  <si>
    <t>18 Aug 2025, 10:07 am</t>
  </si>
  <si>
    <t>Messung des CO Verbrauch (nach Verbrauchsbereichen),Austausch Dieselbetriebener Fahrzeuge durch elektrische Fahrzeuge,neue Heizung</t>
  </si>
  <si>
    <t>ID</t>
  </si>
  <si>
    <t xml:space="preserve">
</t>
  </si>
  <si>
    <t>Verantwortlichen benannt,Maßnahmenplan erstellt,Bezug von "grünem Strom",Umgestaltung Außengelände (Schotterfläche bepflanzt, Regenwassersammelgefäß aufgestellt)</t>
  </si>
  <si>
    <t>Elektrifizierung,Prozessoptimierungen,Geschäftsmodell</t>
  </si>
  <si>
    <t>Nachhaltigkeitsbericht (GRI-basiert),Einführung Ökostrom,Führungskräfteschulungen</t>
  </si>
  <si>
    <t>Energieeffizienzmaßnahmen,ComplianceRegeln,Alternative Verkehrsträger,CO2 Footprint</t>
  </si>
  <si>
    <t>LED Beleuchtung wegen der Stromkosten.,Bei den Drehmaschinen keine überdimensionierten Antriebsmotoren, sondern der Aufgabe angepasste Leistung. Deshalb auch unsere eingene Drehmaschine Inventhor, welche meistens keine Motorspindeln hat und somit gegenüber Wettbewerbsmodellen wenigen Strom benötigt. Kleine Motoren haben einen nicht so hohen Strompeak beim anlaufen wie große und das erreicht man durch Vorgelege. VW hat deshalb über 35 Maschinen von  in der Produktion.</t>
  </si>
  <si>
    <t>E-Autos,energieffizienter Standort</t>
  </si>
  <si>
    <t>Einsatz von Ökostrom,Eigenstromproduktion (PV),PPA-Verträge (Onsite + Offsite),Flächendeckende LED-Umrüstung,Heizungssteuerungsoptimierung,Umrüstung der Wärmeversorgung (Wärmepumpe),Einsatz von HVO,Fahrertrainings,E-Lkw-Tests,Aufbau von Ladeinfrastruktur für Mitarbeitende</t>
  </si>
  <si>
    <t xml:space="preserve">
Digitalisierte Prozesse ,LED-Beleuchtung weiter ausbauen,Papier- und IT-Recycling weiter ausbauen,E-Bikes, Job-Rad weiter ausbauen</t>
  </si>
  <si>
    <t xml:space="preserve">
Aufbau einer professionellen Nachhaltigkeitsstrategie ,Entwicklung einer Klimastrategie: Co2e-Bilanz, Risikoanalyse, Transitionsplan,weitere Umrüstung auf LED,Ausbau der E-Mobilität</t>
  </si>
  <si>
    <t xml:space="preserve">
Schulungen der Mitarbeiter sind bereits umgesetzt ,Entwicklung von Programmen zur Messung des Emissionsverbrauch ist bereits umgesetzt ,Auflagen an die Mitarbeiter E-Autos zu nutzen</t>
  </si>
  <si>
    <t>Welchen Stellenwert hat das Thema Nachhaltigkeit in Ihrem Unternehmen?</t>
  </si>
  <si>
    <t>Wie viele Mitarbeitende beschäftigt Ihr Unternehmen?</t>
  </si>
  <si>
    <t>Welchen Stellenwert hat das Thema Nachhaltigkeit in Ihrem Unternehmen? = sehr hoch</t>
  </si>
  <si>
    <t>Welchen Stellenwert hat das Thema Nachhaltigkeit in Ihrem Unternehmen? = sehr hoch = eher hoch</t>
  </si>
  <si>
    <t>Welchen Stellenwert hat das Thema Nachhaltigkeit in Ihrem Unternehmen? = sehr hoch = eher hoch = eher gering</t>
  </si>
  <si>
    <t>Welchen Stellenwert hat das Thema Nachhaltigkeit in Ihrem Unternehmen? = sehr hoch = eher hoch = eher gering = sehr gering</t>
  </si>
  <si>
    <t>Ordnen Sie durch Anklicken die folgenden drei Ansatzpunkte einer Nachhaltigkeitsstrategie nach deren Stellenwert für Ihr Unternehmen. = Langfristiger Unternehmenserfolg</t>
  </si>
  <si>
    <t>Ordnen Sie durch Anklicken die folgenden drei Ansatzpunkte einer Nachhaltigkeitsstrategie nach deren Stellenwert für Ihr Unternehmen. = Schutz der Umwelt</t>
  </si>
  <si>
    <t>Ordnen Sie durch Anklicken die folgenden drei Ansatzpunkte einer Nachhaltigkeitsstrategie nach deren Stellenwert für Ihr Unternehmen. = Verantwortung für Mitarbeitende</t>
  </si>
  <si>
    <t>Wie verteilen sich die Investitionen in Nachhaltigkeitsmaßnahmen Ihres Unternehmens über die folgenden Handlungsfelder (Schätzwert in Prozent)? = Organisation (z.B. Abläufe, Aufgaben, Struktur)</t>
  </si>
  <si>
    <t>Wie verteilen sich die Investitionen in Nachhaltigkeitsmaßnahmen Ihres Unternehmens über die folgenden Handlungsfelder (Schätzwert in Prozent)? = Umfeld (z.B. Vereine, gemeinnützige Arbeit, NGO)</t>
  </si>
  <si>
    <t>Wie verteilen sich die Investitionen in Nachhaltigkeitsmaßnahmen Ihres Unternehmens über die folgenden Handlungsfelder (Schätzwert in Prozent)? = Mensch (z.B. Qualifikation, Motivation, Führungsverhalten)</t>
  </si>
  <si>
    <t>Wie verteilen sich die Investitionen in Nachhaltigkeitsmaßnahmen Ihres Unternehmens über die folgenden Handlungsfelder (Schätzwert in Prozent)? = Technik (z.B. Maschinen, Gebäude, Arbeitsstoffe)</t>
  </si>
  <si>
    <t>WICHTIGER = Nachhaltige Ressourcen in der Beschaffung und Nutzung</t>
  </si>
  <si>
    <t>WICHTIGER = Mikroplastik in Umwelt und Produkten</t>
  </si>
  <si>
    <t>WICHTIGER = Abhängigkeit von und Nutzung natürlicher Ressourcen</t>
  </si>
  <si>
    <t>WICHTIGER = Nachhaltig erzeugte Produkte und Dienstleistungen</t>
  </si>
  <si>
    <t>WICHTIGER = Arbeitsbedingungen (Sicherheit, Arbeitszeiten, Vergütung) in der Wertschöpfungskette</t>
  </si>
  <si>
    <t>WICHTIGER = Gleichberechtigte Nutzung von Produkten und Dienstleistungen durch alle Verbrauchergruppen</t>
  </si>
  <si>
    <t>WICHTIGER = Nachhaltige Unternehmenskultur und Führungsverhalten</t>
  </si>
  <si>
    <t>WICHTIGER = Umgang mit besonders besorgniserregenden Stoffen</t>
  </si>
  <si>
    <t>WICHTIGER = Wassermanagement und -verbrauch</t>
  </si>
  <si>
    <t>WICHTIGER = Folgen wirtschaftlicher Tätigkeit auf ökologische Lebensräume</t>
  </si>
  <si>
    <t>WICHTIGER = Umgang mit besorgniserregenden Stoffen</t>
  </si>
  <si>
    <t>WICHTIGER = Gleichbehandlung und Chancengleichheit in der eigenen Belegschaft</t>
  </si>
  <si>
    <t>WICHTIGER = Arbeitsbezogene Rechte (Gewerkschaften, Zwangsarbeit, Datenschutz) der eigenen Belegschaft</t>
  </si>
  <si>
    <t>WICHTIGER = Wahrung wirtschaftliche, sozialer und kultureller Rechte lokaler Gemeinschaften</t>
  </si>
  <si>
    <t>WICHTIGER = Wahrung der Rechte indigener Völker</t>
  </si>
  <si>
    <t>WICHTIGER = Transparente Kennzeichnung von Produkten und Dienstleistungen sowie faires Marketing</t>
  </si>
  <si>
    <t>WICHTIGER = Persönliche Sicherheit der Nutzer von Produkten oder Dienstleistungen</t>
  </si>
  <si>
    <t>WICHTIGER = Tierschutz</t>
  </si>
  <si>
    <t>WICHTIGER = Politisches Engagement und Lobbytätigkeit</t>
  </si>
  <si>
    <t>WICHTIGER = Folgen wirtschaftlicher Tätigkeit auf Tier- und Pflanzenarten</t>
  </si>
  <si>
    <t>WICHTIGER = Beitrag zum Klimaschutz (Reduktion CO2-Emissionen)</t>
  </si>
  <si>
    <t>WICHTIGER = Luftverschmutzung durch Luftschadstoffe (NOx, SOx, Partikel; kein CO2)</t>
  </si>
  <si>
    <t>WICHTIGER = Schutz und Nutzung von Meeresressourcen (z.B . Fische, Meerwasser)</t>
  </si>
  <si>
    <t>WICHTIGER = Ursachen für den Verlust der biologischen Vielfalt (Biodiversität)</t>
  </si>
  <si>
    <t>WICHTIGER = Abfallaufkommen und -bewirtschaftung</t>
  </si>
  <si>
    <t>WICHTIGER = Wahrung politischer und bürgerlicher Rechte lokaler Gemeinschaften</t>
  </si>
  <si>
    <t>WICHTIGER = Korruptions- und Bestechungsbekämpfung</t>
  </si>
  <si>
    <t>WICHTIGER = Bodenverschmutzung</t>
  </si>
  <si>
    <t>WICHTIGER = Anpassung an Auswirkungen des Klimawandels</t>
  </si>
  <si>
    <t>WICHTIGER = Arbeitsbedingungen (Sicherheit, Arbeitszeiten, Vergütung) in der eigenen Belegschaft</t>
  </si>
  <si>
    <t>WICHTIGER = Gleichbehandlung und Chancengleichheit in der Wertschöpfungskette</t>
  </si>
  <si>
    <t>WICHTIGER = Arbeitsbezogene Rechte (Gewerkschaften, Zwangsarbeit, Datenschutz) in der Wertschöpfungskette</t>
  </si>
  <si>
    <t>WICHTIGER = Schutz von Hinweisgebern und Hinweisgeberinnen (Whistleblower)</t>
  </si>
  <si>
    <t>WICHTIGER = Lieferantenbeziehungen und Zahlungspraktiken</t>
  </si>
  <si>
    <t>WICHTIGER = Energieverbrauch und -quellen</t>
  </si>
  <si>
    <t>WICHTIGER = Wasserverschmutzung</t>
  </si>
  <si>
    <t>WICHTIGER = Verschmutzung von lebenden Organismen und Nahrungsressourcen</t>
  </si>
  <si>
    <t>Von welcher Stakeholdergruppe geht der stärkste Impuls für nachhaltiges Handeln Ihres Unternehmens aus? = Es gibt keinen Implus</t>
  </si>
  <si>
    <t>Von welcher Stakeholdergruppe geht der stärkste Impuls für nachhaltiges Handeln Ihres Unternehmens aus? = Other</t>
  </si>
  <si>
    <t>Von welcher Stakeholdergruppe geht der stärkste Impuls für nachhaltiges Handeln Ihres Unternehmens aus? = Mitarbeiter und Mitarbeiterinnen</t>
  </si>
  <si>
    <t>Von welcher Stakeholdergruppe geht der stärkste Impuls für nachhaltiges Handeln Ihres Unternehmens aus? = Zivilgesellschaft</t>
  </si>
  <si>
    <t>Von welcher Stakeholdergruppe geht der stärkste Impuls für nachhaltiges Handeln Ihres Unternehmens aus? = Geschäftsführung</t>
  </si>
  <si>
    <t>Von welcher Stakeholdergruppe geht der stärkste Impuls für nachhaltiges Handeln Ihres Unternehmens aus? = Mitbewerber</t>
  </si>
  <si>
    <t>Von welcher Stakeholdergruppe geht der stärkste Impuls für nachhaltiges Handeln Ihres Unternehmens aus? = Gesetzgeber</t>
  </si>
  <si>
    <t>Von welcher Stakeholdergruppe geht der stärkste Impuls für nachhaltiges Handeln Ihres Unternehmens aus? = Auftragnehmer (Kunde)</t>
  </si>
  <si>
    <t>Von welcher Stakeholdergruppe geht der stärkste Impuls für nachhaltiges Handeln Ihres Unternehmens aus? = Auftraggeber (Verlader)</t>
  </si>
  <si>
    <t>Von welcher Stakeholdergruppe geht der stärkste Impuls für nachhaltiges Handeln Ihres Unternehmens aus? = Other (Response)</t>
  </si>
  <si>
    <t>Welche Herausforderungen erschweren es Ihrem Unternehmen Nachhaltigkeitsziele oder ‑maßnahmen umzusetzen? = Other</t>
  </si>
  <si>
    <t>Welche Herausforderungen erschweren es Ihrem Unternehmen Nachhaltigkeitsziele oder ‑maßnahmen umzusetzen? = Begrenzte finanzielle Mittel</t>
  </si>
  <si>
    <t>Welche Herausforderungen erschweren es Ihrem Unternehmen Nachhaltigkeitsziele oder ‑maßnahmen umzusetzen? = Mangel an Know-how</t>
  </si>
  <si>
    <t>Welche Herausforderungen erschweren es Ihrem Unternehmen Nachhaltigkeitsziele oder ‑maßnahmen umzusetzen? = Fehlende personelle Ressourcen</t>
  </si>
  <si>
    <t>Welche Herausforderungen erschweren es Ihrem Unternehmen Nachhaltigkeitsziele oder ‑maßnahmen umzusetzen? = Unklare/unsichere gesetzliche Lage</t>
  </si>
  <si>
    <t>Welche Herausforderungen erschweren es Ihrem Unternehmen Nachhaltigkeitsziele oder ‑maßnahmen umzusetzen? = Konflikte mit anderen Unternehmenszielen</t>
  </si>
  <si>
    <t>Welche Herausforderungen erschweren es Ihrem Unternehmen Nachhaltigkeitsziele oder ‑maßnahmen umzusetzen? = Technische Lösungen fehlen/noch nicht ausgereift</t>
  </si>
  <si>
    <t>Welche Herausforderungen erschweren es Ihrem Unternehmen Nachhaltigkeitsziele oder ‑maßnahmen umzusetzen? = Mangel an Daten bzw. Datenerhebungsmethoden</t>
  </si>
  <si>
    <t>Welche Herausforderungen erschweren es Ihrem Unternehmen Nachhaltigkeitsziele oder ‑maßnahmen umzusetzen? = Es werden bereits alle Ziele/Maßnahmen umgesetzt</t>
  </si>
  <si>
    <t>Welche Herausforderungen erschweren es Ihrem Unternehmen Nachhaltigkeitsziele oder ‑maßnahmen umzusetzen? = Umsetzung findet maßgeblich durch Externe statt</t>
  </si>
  <si>
    <t>Welche Herausforderungen erschweren es Ihrem Unternehmen Nachhaltigkeitsziele oder ‑maßnahmen umzusetzen? = Kein Bedarf am Markt</t>
  </si>
  <si>
    <t>Welche Herausforderungen erschweren es Ihrem Unternehmen Nachhaltigkeitsziele oder ‑maßnahmen umzusetzen? = Interpretation von Anforderungen</t>
  </si>
  <si>
    <t>Welche Herausforderungen erschweren es Ihrem Unternehmen Nachhaltigkeitsziele oder ‑maßnahmen umzusetzen? = Other (Response)</t>
  </si>
  <si>
    <t>Welche Art von Unterstützung wäre für Ihr Unternehmen bei der Bearbeitung von Nachhaltigkeitsthemen hilfreich? = Other</t>
  </si>
  <si>
    <t>Welche Art von Unterstützung wäre für Ihr Unternehmen bei der Bearbeitung von Nachhaltigkeitsthemen hilfreich? = Leitfaden/Handbuch</t>
  </si>
  <si>
    <t>Welche Art von Unterstützung wäre für Ihr Unternehmen bei der Bearbeitung von Nachhaltigkeitsthemen hilfreich? = Webinar oder Schulung (online)</t>
  </si>
  <si>
    <t>Welche Art von Unterstützung wäre für Ihr Unternehmen bei der Bearbeitung von Nachhaltigkeitsthemen hilfreich? = Workshop oder Schulung (vor Ort)</t>
  </si>
  <si>
    <t>Welche Art von Unterstützung wäre für Ihr Unternehmen bei der Bearbeitung von Nachhaltigkeitsthemen hilfreich? = Unternehmensberatung</t>
  </si>
  <si>
    <t>Welche Art von Unterstützung wäre für Ihr Unternehmen bei der Bearbeitung von Nachhaltigkeitsthemen hilfreich? = Finanzielle Förderung</t>
  </si>
  <si>
    <t>Welche Art von Unterstützung wäre für Ihr Unternehmen bei der Bearbeitung von Nachhaltigkeitsthemen hilfreich? = Technische Unterstützung bei Umsetzung</t>
  </si>
  <si>
    <t>Welche Art von Unterstützung wäre für Ihr Unternehmen bei der Bearbeitung von Nachhaltigkeitsthemen hilfreich? = Hilfe bei der Interpretation von Anforderungen</t>
  </si>
  <si>
    <t>Welche Art von Unterstützung wäre für Ihr Unternehmen bei der Bearbeitung von Nachhaltigkeitsthemen hilfreich? = Motivationstraining</t>
  </si>
  <si>
    <t>Welche Art von Unterstützung wäre für Ihr Unternehmen bei der Bearbeitung von Nachhaltigkeitsthemen hilfreich? = Other (Response)</t>
  </si>
  <si>
    <t>Wie viele Mitarbeitende beschäftigt Ihr Unternehmen? = &lt;10</t>
  </si>
  <si>
    <t>Wie viele Mitarbeitende beschäftigt Ihr Unternehmen? = 10 bis 49</t>
  </si>
  <si>
    <t>Wie viele Mitarbeitende beschäftigt Ihr Unternehmen? = 50 bis 249</t>
  </si>
  <si>
    <t>Wie viele Mitarbeitende beschäftigt Ihr Unternehmen? = 250 bis 499</t>
  </si>
  <si>
    <t>Wie viele Mitarbeitende beschäftigt Ihr Unternehmen? = &gt;500</t>
  </si>
  <si>
    <t>Wie hoch ist der Jahresumsatz Ihres Unternehmens? = &lt; 2 Mio. €</t>
  </si>
  <si>
    <t>Wie hoch ist der Jahresumsatz Ihres Unternehmens? = 2 Mio. € bis &lt; 10 Mio. €</t>
  </si>
  <si>
    <t>Wie hoch ist der Jahresumsatz Ihres Unternehmens? = 10 Mio. € bis &lt; 50 Mio. €</t>
  </si>
  <si>
    <t>Wie hoch ist der Jahresumsatz Ihres Unternehmens? = &gt; 50 Mio. €</t>
  </si>
  <si>
    <t>Bitte ordnen Sie durch Anklicken alle folgenden Nachhaltigkeitsthemen nach deren Wichtigkeit für die Nachhaltigkeitsstrategie Ihres Unternehmens.  = Abfallaufkommen und -bewirtschaftung</t>
  </si>
  <si>
    <t>Bitte ordnen Sie durch Anklicken alle folgenden Nachhaltigkeitsthemen nach deren Wichtigkeit für die Nachhaltigkeitsstrategie Ihres Unternehmens.  = Beitrag zum Klimaschutz</t>
  </si>
  <si>
    <t>Bitte ordnen Sie durch Anklicken alle folgenden Nachhaltigkeitsthemen nach deren Wichtigkeit für die Nachhaltigkeitsstrategie Ihres Unternehmens.  = Arbeitsbedingungen in der eigenen Belegschaft</t>
  </si>
  <si>
    <t>Bitte ordnen Sie durch Anklicken alle folgenden Nachhaltigkeitsthemen nach deren Wichtigkeit für die Nachhaltigkeitsstrategie Ihres Unternehmens.  = Gleichbehandlung und Chancengleichheit in der eigenen Belegschaft</t>
  </si>
  <si>
    <t>Bitte ordnen Sie durch Anklicken alle folgenden Nachhaltigkeitsthemen nach deren Wichtigkeit für die Nachhaltigkeitsstrategie Ihres Unternehmens.  = Energieverbrauch und -quellen</t>
  </si>
  <si>
    <t>Bitte ordnen Sie durch Anklicken alle folgenden Nachhaltigkeitsthemen nach deren Wichtigkeit für die Nachhaltigkeitsstrategie Ihres Unternehmens.  = Nachhaltige Unternehmenskultur und Führungsverhalten</t>
  </si>
  <si>
    <t>Bitte ordnen Sie durch Anklicken alle folgenden Nachhaltigkeitsthemen nach deren Wichtigkeit für die Nachhaltigkeitsstrategie Ihres Unternehmens.  = Korruptions- und Bestechungsbekämpfung</t>
  </si>
  <si>
    <t>Bitte ordnen Sie durch Anklicken alle folgenden Nachhaltigkeitsthemen nach deren Wichtigkeit für die Nachhaltigkeitsstrategie Ihres Unternehmens.  = Anpassung an Auswirkungen des Klimawandels</t>
  </si>
  <si>
    <t>Wie werden Gütertransporte in Ihrem Unternehmen überwiegend behandelt?</t>
  </si>
  <si>
    <t>TIME</t>
  </si>
  <si>
    <t>A0</t>
  </si>
  <si>
    <t>A1</t>
  </si>
  <si>
    <t>A2</t>
  </si>
  <si>
    <t>A3</t>
  </si>
  <si>
    <t>A4</t>
  </si>
  <si>
    <t>A5</t>
  </si>
  <si>
    <t>B0</t>
  </si>
  <si>
    <t>B1</t>
  </si>
  <si>
    <t>B2</t>
  </si>
  <si>
    <t>B3</t>
  </si>
  <si>
    <t>B4</t>
  </si>
  <si>
    <t>C1</t>
  </si>
  <si>
    <t>C2</t>
  </si>
  <si>
    <t>C3</t>
  </si>
  <si>
    <t>D1</t>
  </si>
  <si>
    <t>D2</t>
  </si>
  <si>
    <t>D3</t>
  </si>
  <si>
    <t>D4</t>
  </si>
  <si>
    <t>E1</t>
  </si>
  <si>
    <t>E2</t>
  </si>
  <si>
    <t>E3</t>
  </si>
  <si>
    <t>E4</t>
  </si>
  <si>
    <t>E5</t>
  </si>
  <si>
    <t>E6</t>
  </si>
  <si>
    <t>E7</t>
  </si>
  <si>
    <t>E8</t>
  </si>
  <si>
    <t>F0</t>
  </si>
  <si>
    <t>G0</t>
  </si>
  <si>
    <t>H1</t>
  </si>
  <si>
    <t>H2</t>
  </si>
  <si>
    <t>H3</t>
  </si>
  <si>
    <t>H4</t>
  </si>
  <si>
    <t>H5</t>
  </si>
  <si>
    <t>H6</t>
  </si>
  <si>
    <t>H7</t>
  </si>
  <si>
    <t>H8</t>
  </si>
  <si>
    <t>H9</t>
  </si>
  <si>
    <t>H10</t>
  </si>
  <si>
    <t>H11</t>
  </si>
  <si>
    <t>H12</t>
  </si>
  <si>
    <t>H13</t>
  </si>
  <si>
    <t>H14</t>
  </si>
  <si>
    <t>H15</t>
  </si>
  <si>
    <t>H16</t>
  </si>
  <si>
    <t>H17</t>
  </si>
  <si>
    <t>H18</t>
  </si>
  <si>
    <t>H19</t>
  </si>
  <si>
    <t>H20</t>
  </si>
  <si>
    <t>H21</t>
  </si>
  <si>
    <t>H22</t>
  </si>
  <si>
    <t>H23</t>
  </si>
  <si>
    <t>H24</t>
  </si>
  <si>
    <t>H25</t>
  </si>
  <si>
    <t>H26</t>
  </si>
  <si>
    <t>H27</t>
  </si>
  <si>
    <t>H28</t>
  </si>
  <si>
    <t>H29</t>
  </si>
  <si>
    <t>H30</t>
  </si>
  <si>
    <t>H31</t>
  </si>
  <si>
    <t>H32</t>
  </si>
  <si>
    <t>H33</t>
  </si>
  <si>
    <t>H34</t>
  </si>
  <si>
    <t>H35</t>
  </si>
  <si>
    <t>H36</t>
  </si>
  <si>
    <t>H37</t>
  </si>
  <si>
    <t>I1</t>
  </si>
  <si>
    <t>I2</t>
  </si>
  <si>
    <t>I3</t>
  </si>
  <si>
    <t>I4</t>
  </si>
  <si>
    <t>I5</t>
  </si>
  <si>
    <t>I6</t>
  </si>
  <si>
    <t>I7</t>
  </si>
  <si>
    <t>I8</t>
  </si>
  <si>
    <t>I9</t>
  </si>
  <si>
    <t>I10</t>
  </si>
  <si>
    <t>J2</t>
  </si>
  <si>
    <t>J3</t>
  </si>
  <si>
    <t>J4</t>
  </si>
  <si>
    <t>J5</t>
  </si>
  <si>
    <t>J6</t>
  </si>
  <si>
    <t>J7</t>
  </si>
  <si>
    <t>J8</t>
  </si>
  <si>
    <t>J9</t>
  </si>
  <si>
    <t>J10</t>
  </si>
  <si>
    <t>J11</t>
  </si>
  <si>
    <t>J12</t>
  </si>
  <si>
    <t>J13</t>
  </si>
  <si>
    <t>K1</t>
  </si>
  <si>
    <t>K2</t>
  </si>
  <si>
    <t>K3</t>
  </si>
  <si>
    <t>K4</t>
  </si>
  <si>
    <t>K5</t>
  </si>
  <si>
    <t>K6</t>
  </si>
  <si>
    <t>K7</t>
  </si>
  <si>
    <t>K8</t>
  </si>
  <si>
    <t>K9</t>
  </si>
  <si>
    <t>K10</t>
  </si>
  <si>
    <t>L0</t>
  </si>
  <si>
    <t>L2</t>
  </si>
  <si>
    <t>L3</t>
  </si>
  <si>
    <t>L4</t>
  </si>
  <si>
    <t>L5</t>
  </si>
  <si>
    <t>M0</t>
  </si>
  <si>
    <t>M1</t>
  </si>
  <si>
    <t>M2</t>
  </si>
  <si>
    <t>M3</t>
  </si>
  <si>
    <t>M4</t>
  </si>
  <si>
    <t>Wie hoch ist der Anteil der jeweiligen Verkehrsträger am Gütertransport Ihres Unternehmens? = Rohrleitungen</t>
  </si>
  <si>
    <t>Wie hoch ist der Anteil der jeweiligen Verkehrsträger am Gütertransport Ihres Unternehmens? = Luft</t>
  </si>
  <si>
    <t>Wie hoch ist der Anteil der jeweiligen Verkehrsträger am Gütertransport Ihres Unternehmens? = See</t>
  </si>
  <si>
    <t>Wie hoch ist der Anteil der jeweiligen Verkehrsträger am Gütertransport Ihres Unternehmens? = Straße</t>
  </si>
  <si>
    <t>Wie hoch ist der Anteil der jeweiligen Verkehrsträger am Gütertransport Ihres Unternehmens? = Schiene</t>
  </si>
  <si>
    <t>Wie hoch ist der Anteil der jeweiligen Verkehrsträger am Gütertransport Ihres Unternehmens? = Binnenwasserstraßen</t>
  </si>
  <si>
    <t>N1</t>
  </si>
  <si>
    <t>N2</t>
  </si>
  <si>
    <t>N3</t>
  </si>
  <si>
    <t>N4</t>
  </si>
  <si>
    <t>N5</t>
  </si>
  <si>
    <t>N6</t>
  </si>
  <si>
    <t>O0</t>
  </si>
  <si>
    <t>O1</t>
  </si>
  <si>
    <t>höheres Management</t>
  </si>
  <si>
    <t>*</t>
  </si>
  <si>
    <t>unter 5Min</t>
  </si>
  <si>
    <t>Q0</t>
  </si>
  <si>
    <t>True</t>
  </si>
  <si>
    <t>False</t>
  </si>
  <si>
    <t>KMU?</t>
  </si>
  <si>
    <t>S1</t>
  </si>
  <si>
    <t>S2</t>
  </si>
  <si>
    <t>S3</t>
  </si>
  <si>
    <t>S4</t>
  </si>
  <si>
    <t>G1</t>
  </si>
  <si>
    <t>Klimawandel</t>
  </si>
  <si>
    <t>Umweltverschmutzung</t>
  </si>
  <si>
    <t>Wasser- und Meeresresourcen</t>
  </si>
  <si>
    <t>Biologische Vielfalt und Ökosysteme</t>
  </si>
  <si>
    <t>Kreislaufwirtschaft</t>
  </si>
  <si>
    <t>Eigene Belegschaft</t>
  </si>
  <si>
    <t>Arbeitskräfte in der Wertschöpfungskette</t>
  </si>
  <si>
    <t>Betroffene Gemeinschaften</t>
  </si>
  <si>
    <t>Verbraucher und Endnutzer</t>
  </si>
  <si>
    <t>Unternehmenspolitik</t>
  </si>
  <si>
    <t>X1</t>
  </si>
  <si>
    <t>keine Zuordnung</t>
  </si>
  <si>
    <t>Auflagen an die Mitarbeiter E-Autos zu nutzen</t>
  </si>
  <si>
    <t>Schulungen der Mitarbeiter sind bereits umgesetzt ,Entwicklung von Programmen zur Messung des Emissionsverbrauch ist bereits umgesetzt</t>
  </si>
  <si>
    <t>%</t>
  </si>
  <si>
    <t>Sum</t>
  </si>
  <si>
    <t>E</t>
  </si>
  <si>
    <t>S</t>
  </si>
  <si>
    <t>G</t>
  </si>
  <si>
    <t>E*</t>
  </si>
  <si>
    <t>S*</t>
  </si>
  <si>
    <t>G*</t>
  </si>
  <si>
    <t>Kein Transportbezug + Infrastruktur/Forschung</t>
  </si>
  <si>
    <t>Summe</t>
  </si>
  <si>
    <t>N7</t>
  </si>
  <si>
    <t>N8</t>
  </si>
  <si>
    <t>Unimodal?</t>
  </si>
  <si>
    <t>16 Sep 2025, 06:04 pm</t>
  </si>
  <si>
    <t>10 Sep 2025, 02:54 pm</t>
  </si>
  <si>
    <t>9 Sep 2025, 05:58 am</t>
  </si>
  <si>
    <t>9 Sep 2025, 05:43 am</t>
  </si>
  <si>
    <t>8 Sep 2025, 12:34 pm</t>
  </si>
  <si>
    <t>21 Aug 2025, 03:12 pm</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</si>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</sst>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rgb="FF000000"/>
      <name val="Times New Roman"/>
      <family val="1"/>
    </font>
  </fonts>
  <fills count="7">
    <fill>
      <patternFill patternType="none"/>
    </fill>
    <fill>
      <patternFill patternType="gray125"/>
    </fill>
    <fill>
      <patternFill patternType="solid">
        <fgColor theme="4" tint="0.79998168889431442"/>
        <bgColor theme="4" tint="0.79998168889431442"/>
      </patternFill>
    </fill>
    <fill>
      <patternFill patternType="solid">
        <fgColor theme="8" tint="0.79998168889431442"/>
        <bgColor theme="4" tint="0.79998168889431442"/>
      </patternFill>
    </fill>
    <fill>
      <patternFill patternType="solid">
        <fgColor theme="8" tint="0.79998168889431442"/>
        <bgColor indexed="64"/>
      </patternFill>
    </fill>
    <fill>
      <patternFill patternType="solid">
        <fgColor theme="7" tint="0.79998168889431442"/>
        <bgColor indexed="64"/>
      </patternFill>
    </fill>
    <fill>
      <patternFill patternType="solid">
        <fgColor theme="7" tint="0.79998168889431442"/>
        <bgColor theme="4" tint="0.79998168889431442"/>
      </patternFill>
    </fill>
  </fills>
  <borders count="3">
    <border>
      <left/>
      <right/>
      <top/>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3" fillId="0" borderId="0"/>
  </cellStyleXfs>
  <cellXfs count="36">
    <xf numFmtId="0" fontId="0" fillId="0" borderId="0" xfId="0"/>
    <xf numFmtId="0" fontId="0" fillId="2" borderId="1" xfId="0" applyFill="1" applyBorder="1"/>
    <xf numFmtId="0" fontId="0" fillId="0" borderId="1" xfId="0" applyBorder="1"/>
    <xf numFmtId="0" fontId="0" fillId="4" borderId="0" xfId="0" applyFill="1"/>
    <xf numFmtId="0" fontId="0" fillId="3" borderId="1" xfId="0" applyFill="1" applyBorder="1" applyAlignment="1">
      <alignment wrapText="1"/>
    </xf>
    <xf numFmtId="0" fontId="0" fillId="4" borderId="1" xfId="0" applyFill="1" applyBorder="1" applyAlignment="1">
      <alignment wrapText="1"/>
    </xf>
    <xf numFmtId="0" fontId="0" fillId="0" borderId="0" xfId="0" applyAlignment="1">
      <alignment wrapText="1"/>
    </xf>
    <xf numFmtId="0" fontId="0" fillId="6" borderId="1" xfId="0" applyFill="1" applyBorder="1" applyAlignment="1">
      <alignment wrapText="1"/>
    </xf>
    <xf numFmtId="0" fontId="0" fillId="5" borderId="1" xfId="0" applyFill="1" applyBorder="1" applyAlignment="1">
      <alignment wrapText="1"/>
    </xf>
    <xf numFmtId="0" fontId="0" fillId="5" borderId="0" xfId="0" applyFill="1" applyAlignment="1">
      <alignment wrapText="1"/>
    </xf>
    <xf numFmtId="0" fontId="0" fillId="4" borderId="0" xfId="0" applyFill="1" applyAlignment="1">
      <alignment wrapText="1"/>
    </xf>
    <xf numFmtId="0" fontId="0" fillId="4" borderId="2" xfId="0" applyFill="1" applyBorder="1" applyAlignment="1">
      <alignment horizontal="center"/>
    </xf>
    <xf numFmtId="0" fontId="0" fillId="4" borderId="2" xfId="0" applyFill="1" applyBorder="1"/>
    <xf numFmtId="0" fontId="0" fillId="3" borderId="2" xfId="0" applyFill="1" applyBorder="1" applyAlignment="1">
      <alignment wrapText="1"/>
    </xf>
    <xf numFmtId="0" fontId="0" fillId="4" borderId="2" xfId="0" applyFill="1" applyBorder="1" applyAlignment="1">
      <alignment wrapText="1"/>
    </xf>
    <xf numFmtId="0" fontId="0" fillId="3" borderId="2" xfId="0" applyFill="1" applyBorder="1"/>
    <xf numFmtId="0" fontId="0" fillId="0" borderId="2" xfId="0" applyBorder="1"/>
    <xf numFmtId="0" fontId="0" fillId="5" borderId="2" xfId="0" applyFill="1" applyBorder="1" applyAlignment="1">
      <alignment horizontal="center"/>
    </xf>
    <xf numFmtId="0" fontId="0" fillId="5" borderId="2" xfId="0" applyFill="1" applyBorder="1"/>
    <xf numFmtId="0" fontId="2" fillId="0" borderId="0" xfId="0" applyFont="1"/>
    <xf numFmtId="0" fontId="2" fillId="4" borderId="0" xfId="0" applyFont="1" applyFill="1" applyAlignment="1">
      <alignment wrapText="1"/>
    </xf>
    <xf numFmtId="0" fontId="2" fillId="4" borderId="2" xfId="0" applyFont="1" applyFill="1" applyBorder="1" applyAlignment="1">
      <alignment horizontal="center"/>
    </xf>
    <xf numFmtId="0" fontId="2" fillId="4" borderId="0" xfId="0" applyFont="1" applyFill="1" applyAlignment="1">
      <alignment horizontal="center"/>
    </xf>
    <xf numFmtId="0" fontId="2" fillId="5" borderId="0" xfId="0" applyFont="1" applyFill="1" applyAlignment="1">
      <alignment wrapText="1"/>
    </xf>
    <xf numFmtId="0" fontId="2" fillId="5" borderId="2" xfId="0" applyFont="1" applyFill="1" applyBorder="1" applyAlignment="1">
      <alignment horizontal="center"/>
    </xf>
    <xf numFmtId="9" fontId="0" fillId="0" borderId="0" xfId="1" applyFont="1" applyFill="1"/>
    <xf numFmtId="0" fontId="0" fillId="3" borderId="2" xfId="0" applyFill="1" applyBorder="1" applyAlignment="1">
      <alignment horizontal="center" wrapText="1"/>
    </xf>
    <xf numFmtId="0" fontId="0" fillId="4" borderId="2" xfId="0" applyFill="1" applyBorder="1" applyAlignment="1">
      <alignment horizontal="center" wrapText="1"/>
    </xf>
    <xf numFmtId="0" fontId="0" fillId="3" borderId="2" xfId="0" applyFill="1" applyBorder="1" applyAlignment="1">
      <alignment horizontal="center"/>
    </xf>
    <xf numFmtId="0" fontId="0" fillId="0" borderId="2" xfId="0" applyBorder="1" applyAlignment="1">
      <alignment horizontal="center"/>
    </xf>
    <xf numFmtId="9" fontId="0" fillId="0" borderId="2" xfId="1" applyFont="1" applyFill="1" applyBorder="1" applyAlignment="1">
      <alignment horizontal="center"/>
    </xf>
    <xf numFmtId="0" fontId="2" fillId="5" borderId="0" xfId="0" applyFont="1" applyFill="1"/>
    <xf numFmtId="0" fontId="0" fillId="5" borderId="0" xfId="0" applyFill="1"/>
    <xf numFmtId="20" fontId="0" fillId="0" borderId="0" xfId="0" applyNumberFormat="1"/>
    <xf numFmtId="0" fontId="0" fillId="0" borderId="0" xfId="0" applyFill="1" applyBorder="1"/>
    <xf numFmtId="0" fontId="0" fillId="0" borderId="0" xfId="0" applyFill="1" applyBorder="1" applyAlignment="1">
      <alignment wrapText="1"/>
    </xf>
  </cellXfs>
  <cellStyles count="3">
    <cellStyle name="Prozent" xfId="1" builtinId="5"/>
    <cellStyle name="Standard" xfId="0" builtinId="0"/>
    <cellStyle name="Standard 2" xfId="2" xr:uid="{B2297B1A-0CE8-49B4-9FA3-A2503F1BB387}"/>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8179D-EF9D-41FA-9D0E-8271FD2D4D4F}">
  <dimension ref="A1:DS86"/>
  <sheetViews>
    <sheetView tabSelected="1" zoomScale="110" zoomScaleNormal="110" workbookViewId="0">
      <pane ySplit="1" topLeftCell="A63" activePane="bottomLeft" state="frozen"/>
      <selection activeCell="DD1" sqref="DD1"/>
      <selection pane="bottomLeft" activeCell="C80" sqref="C80"/>
    </sheetView>
  </sheetViews>
  <sheetFormatPr baseColWidth="10" defaultRowHeight="14.4" x14ac:dyDescent="0.3"/>
  <cols>
    <col min="1" max="1" width="12.6640625" style="34" customWidth="1"/>
    <col min="2" max="2" width="25.77734375" style="34" customWidth="1"/>
    <col min="3" max="3" width="132.6640625" style="34" customWidth="1"/>
    <col min="4" max="9" width="11.5546875" style="34" customWidth="1"/>
    <col min="10" max="10" width="10.88671875" style="34" customWidth="1"/>
    <col min="11" max="16" width="11.5546875" style="34" customWidth="1"/>
    <col min="17" max="17" width="12" style="34" customWidth="1"/>
    <col min="18" max="100" width="11.5546875" style="34" customWidth="1"/>
    <col min="101" max="101" width="36.109375" style="34" customWidth="1"/>
    <col min="102" max="120" width="11.5546875" style="34" customWidth="1"/>
    <col min="121" max="122" width="32" style="34" customWidth="1"/>
    <col min="123" max="16384" width="11.5546875" style="34"/>
  </cols>
  <sheetData>
    <row r="1" spans="1:123" x14ac:dyDescent="0.3">
      <c r="A1" s="34" t="s">
        <v>222</v>
      </c>
      <c r="B1" s="34" t="s">
        <v>335</v>
      </c>
      <c r="C1" s="34" t="s">
        <v>336</v>
      </c>
      <c r="D1" s="34" t="s">
        <v>337</v>
      </c>
      <c r="E1" s="34" t="s">
        <v>338</v>
      </c>
      <c r="F1" s="34" t="s">
        <v>339</v>
      </c>
      <c r="G1" s="34" t="s">
        <v>340</v>
      </c>
      <c r="H1" s="34" t="s">
        <v>341</v>
      </c>
      <c r="I1" s="34" t="s">
        <v>342</v>
      </c>
      <c r="J1" s="34" t="s">
        <v>343</v>
      </c>
      <c r="K1" s="34" t="s">
        <v>344</v>
      </c>
      <c r="L1" s="34" t="s">
        <v>345</v>
      </c>
      <c r="M1" s="34" t="s">
        <v>346</v>
      </c>
      <c r="N1" s="34" t="s">
        <v>347</v>
      </c>
      <c r="O1" s="34" t="s">
        <v>348</v>
      </c>
      <c r="P1" s="34" t="s">
        <v>349</v>
      </c>
      <c r="Q1" s="34" t="s">
        <v>350</v>
      </c>
      <c r="R1" s="34" t="s">
        <v>351</v>
      </c>
      <c r="S1" s="34" t="s">
        <v>352</v>
      </c>
      <c r="T1" s="34" t="s">
        <v>353</v>
      </c>
      <c r="V1" s="34" t="s">
        <v>354</v>
      </c>
      <c r="W1" s="34" t="s">
        <v>355</v>
      </c>
      <c r="X1" s="34" t="s">
        <v>356</v>
      </c>
      <c r="Y1" s="34" t="s">
        <v>357</v>
      </c>
      <c r="Z1" s="34" t="s">
        <v>358</v>
      </c>
      <c r="AA1" s="34" t="s">
        <v>359</v>
      </c>
      <c r="AB1" s="34" t="s">
        <v>360</v>
      </c>
      <c r="AC1" s="34" t="s">
        <v>361</v>
      </c>
      <c r="AD1" s="34" t="s">
        <v>362</v>
      </c>
      <c r="AE1" s="34" t="s">
        <v>363</v>
      </c>
      <c r="AF1" s="34" t="s">
        <v>364</v>
      </c>
      <c r="AG1" s="34" t="s">
        <v>365</v>
      </c>
      <c r="AH1" s="34" t="s">
        <v>366</v>
      </c>
      <c r="AI1" s="34" t="s">
        <v>367</v>
      </c>
      <c r="AJ1" s="34" t="s">
        <v>368</v>
      </c>
      <c r="AK1" s="34" t="s">
        <v>369</v>
      </c>
      <c r="AL1" s="34" t="s">
        <v>370</v>
      </c>
      <c r="AM1" s="34" t="s">
        <v>371</v>
      </c>
      <c r="AN1" s="34" t="s">
        <v>372</v>
      </c>
      <c r="AO1" s="34" t="s">
        <v>373</v>
      </c>
      <c r="AP1" s="34" t="s">
        <v>374</v>
      </c>
      <c r="AQ1" s="34" t="s">
        <v>375</v>
      </c>
      <c r="AR1" s="34" t="s">
        <v>376</v>
      </c>
      <c r="AS1" s="34" t="s">
        <v>377</v>
      </c>
      <c r="AT1" s="34" t="s">
        <v>378</v>
      </c>
      <c r="AU1" s="34" t="s">
        <v>379</v>
      </c>
      <c r="AV1" s="34" t="s">
        <v>380</v>
      </c>
      <c r="AW1" s="34" t="s">
        <v>381</v>
      </c>
      <c r="AX1" s="34" t="s">
        <v>382</v>
      </c>
      <c r="AY1" s="34" t="s">
        <v>383</v>
      </c>
      <c r="AZ1" s="34" t="s">
        <v>384</v>
      </c>
      <c r="BA1" s="34" t="s">
        <v>385</v>
      </c>
      <c r="BB1" s="34" t="s">
        <v>386</v>
      </c>
      <c r="BC1" s="34" t="s">
        <v>387</v>
      </c>
      <c r="BD1" s="34" t="s">
        <v>388</v>
      </c>
      <c r="BE1" s="34" t="s">
        <v>389</v>
      </c>
      <c r="BF1" s="34" t="s">
        <v>390</v>
      </c>
      <c r="BG1" s="34" t="s">
        <v>391</v>
      </c>
      <c r="BH1" s="34" t="s">
        <v>392</v>
      </c>
      <c r="BI1" s="34" t="s">
        <v>393</v>
      </c>
      <c r="BJ1" s="34" t="s">
        <v>394</v>
      </c>
      <c r="BK1" s="34" t="s">
        <v>395</v>
      </c>
      <c r="BL1" s="34" t="s">
        <v>396</v>
      </c>
      <c r="BM1" s="34" t="s">
        <v>397</v>
      </c>
      <c r="BN1" s="34" t="s">
        <v>398</v>
      </c>
      <c r="BO1" s="34" t="s">
        <v>399</v>
      </c>
      <c r="BP1" s="34" t="s">
        <v>400</v>
      </c>
      <c r="BQ1" s="34" t="s">
        <v>401</v>
      </c>
      <c r="BR1" s="34" t="s">
        <v>402</v>
      </c>
      <c r="BS1" s="34" t="s">
        <v>403</v>
      </c>
      <c r="BT1" s="34" t="s">
        <v>404</v>
      </c>
      <c r="BU1" s="34" t="s">
        <v>405</v>
      </c>
      <c r="BV1" s="34" t="s">
        <v>406</v>
      </c>
      <c r="BW1" s="34" t="s">
        <v>407</v>
      </c>
      <c r="BX1" s="34" t="s">
        <v>408</v>
      </c>
      <c r="BY1" s="34" t="s">
        <v>409</v>
      </c>
      <c r="BZ1" s="34" t="s">
        <v>410</v>
      </c>
      <c r="CA1" s="34" t="s">
        <v>502</v>
      </c>
      <c r="CB1" s="34" t="s">
        <v>411</v>
      </c>
      <c r="CC1" s="34" t="s">
        <v>412</v>
      </c>
      <c r="CD1" s="34" t="s">
        <v>413</v>
      </c>
      <c r="CE1" s="34" t="s">
        <v>414</v>
      </c>
      <c r="CF1" s="34" t="s">
        <v>415</v>
      </c>
      <c r="CG1" s="34" t="s">
        <v>416</v>
      </c>
      <c r="CH1" s="34" t="s">
        <v>417</v>
      </c>
      <c r="CI1" s="34" t="s">
        <v>418</v>
      </c>
      <c r="CJ1" s="34" t="s">
        <v>419</v>
      </c>
      <c r="CK1" s="34" t="s">
        <v>420</v>
      </c>
      <c r="CL1" s="34" t="s">
        <v>421</v>
      </c>
      <c r="CM1" s="34" t="s">
        <v>422</v>
      </c>
      <c r="CN1" s="34" t="s">
        <v>423</v>
      </c>
      <c r="CO1" s="34" t="s">
        <v>424</v>
      </c>
      <c r="CP1" s="34" t="s">
        <v>425</v>
      </c>
      <c r="CQ1" s="34" t="s">
        <v>426</v>
      </c>
      <c r="CR1" s="34" t="s">
        <v>427</v>
      </c>
      <c r="CS1" s="34" t="s">
        <v>428</v>
      </c>
      <c r="CT1" s="34" t="s">
        <v>429</v>
      </c>
      <c r="CU1" s="34" t="s">
        <v>430</v>
      </c>
      <c r="CV1" s="34" t="s">
        <v>431</v>
      </c>
      <c r="CW1" s="34" t="s">
        <v>432</v>
      </c>
      <c r="CX1" s="34" t="s">
        <v>433</v>
      </c>
      <c r="CY1" s="34" t="s">
        <v>502</v>
      </c>
      <c r="CZ1" s="34" t="s">
        <v>434</v>
      </c>
      <c r="DA1" s="34" t="s">
        <v>435</v>
      </c>
      <c r="DB1" s="34" t="s">
        <v>436</v>
      </c>
      <c r="DC1" s="34" t="s">
        <v>437</v>
      </c>
      <c r="DD1" s="34" t="s">
        <v>438</v>
      </c>
      <c r="DE1" s="34" t="s">
        <v>439</v>
      </c>
      <c r="DF1" s="34" t="s">
        <v>440</v>
      </c>
      <c r="DG1" s="34" t="s">
        <v>441</v>
      </c>
      <c r="DH1" s="34" t="s">
        <v>442</v>
      </c>
      <c r="DI1" s="34" t="s">
        <v>449</v>
      </c>
      <c r="DJ1" s="34" t="s">
        <v>450</v>
      </c>
      <c r="DK1" s="34" t="s">
        <v>451</v>
      </c>
      <c r="DL1" s="34" t="s">
        <v>452</v>
      </c>
      <c r="DM1" s="34" t="s">
        <v>453</v>
      </c>
      <c r="DN1" s="34" t="s">
        <v>454</v>
      </c>
      <c r="DO1" s="34" t="s">
        <v>493</v>
      </c>
      <c r="DP1" s="34" t="s">
        <v>494</v>
      </c>
      <c r="DQ1" s="34" t="s">
        <v>455</v>
      </c>
      <c r="DR1" s="34" t="s">
        <v>456</v>
      </c>
      <c r="DS1" s="34" t="s">
        <v>460</v>
      </c>
    </row>
    <row r="2" spans="1:123" ht="15" customHeight="1" x14ac:dyDescent="0.3">
      <c r="A2" s="34" t="s">
        <v>222</v>
      </c>
      <c r="B2" s="34" t="s">
        <v>5</v>
      </c>
      <c r="C2" s="34" t="s">
        <v>334</v>
      </c>
      <c r="D2" s="34" t="s">
        <v>6</v>
      </c>
      <c r="E2" s="34" t="s">
        <v>7</v>
      </c>
      <c r="F2" s="34" t="s">
        <v>8</v>
      </c>
      <c r="G2" s="34" t="s">
        <v>9</v>
      </c>
      <c r="H2" s="34" t="s">
        <v>10</v>
      </c>
      <c r="I2" s="34" t="s">
        <v>234</v>
      </c>
      <c r="J2" s="34" t="s">
        <v>236</v>
      </c>
      <c r="K2" s="34" t="s">
        <v>237</v>
      </c>
      <c r="L2" s="34" t="s">
        <v>238</v>
      </c>
      <c r="M2" s="34" t="s">
        <v>239</v>
      </c>
      <c r="N2" s="34" t="s">
        <v>240</v>
      </c>
      <c r="O2" s="34" t="s">
        <v>241</v>
      </c>
      <c r="P2" s="34" t="s">
        <v>242</v>
      </c>
      <c r="Q2" s="34" t="s">
        <v>243</v>
      </c>
      <c r="R2" s="34" t="s">
        <v>244</v>
      </c>
      <c r="S2" s="34" t="s">
        <v>245</v>
      </c>
      <c r="T2" s="34" t="s">
        <v>246</v>
      </c>
      <c r="V2" s="34" t="s">
        <v>326</v>
      </c>
      <c r="W2" s="34" t="s">
        <v>327</v>
      </c>
      <c r="X2" s="34" t="s">
        <v>328</v>
      </c>
      <c r="Y2" s="34" t="s">
        <v>329</v>
      </c>
      <c r="Z2" s="34" t="s">
        <v>330</v>
      </c>
      <c r="AA2" s="34" t="s">
        <v>331</v>
      </c>
      <c r="AB2" s="34" t="s">
        <v>332</v>
      </c>
      <c r="AC2" s="34" t="s">
        <v>333</v>
      </c>
      <c r="AD2" s="34" t="s">
        <v>1</v>
      </c>
      <c r="AE2" s="34" t="s">
        <v>2</v>
      </c>
      <c r="AF2" s="34" t="s">
        <v>247</v>
      </c>
      <c r="AG2" s="34" t="s">
        <v>248</v>
      </c>
      <c r="AH2" s="34" t="s">
        <v>249</v>
      </c>
      <c r="AI2" s="34" t="s">
        <v>250</v>
      </c>
      <c r="AJ2" s="34" t="s">
        <v>251</v>
      </c>
      <c r="AK2" s="34" t="s">
        <v>252</v>
      </c>
      <c r="AL2" s="34" t="s">
        <v>253</v>
      </c>
      <c r="AM2" s="34" t="s">
        <v>254</v>
      </c>
      <c r="AN2" s="34" t="s">
        <v>255</v>
      </c>
      <c r="AO2" s="34" t="s">
        <v>256</v>
      </c>
      <c r="AP2" s="34" t="s">
        <v>257</v>
      </c>
      <c r="AQ2" s="34" t="s">
        <v>258</v>
      </c>
      <c r="AR2" s="34" t="s">
        <v>259</v>
      </c>
      <c r="AS2" s="34" t="s">
        <v>260</v>
      </c>
      <c r="AT2" s="34" t="s">
        <v>261</v>
      </c>
      <c r="AU2" s="34" t="s">
        <v>262</v>
      </c>
      <c r="AV2" s="34" t="s">
        <v>263</v>
      </c>
      <c r="AW2" s="34" t="s">
        <v>264</v>
      </c>
      <c r="AX2" s="34" t="s">
        <v>265</v>
      </c>
      <c r="AY2" s="34" t="s">
        <v>266</v>
      </c>
      <c r="AZ2" s="34" t="s">
        <v>267</v>
      </c>
      <c r="BA2" s="34" t="s">
        <v>268</v>
      </c>
      <c r="BB2" s="34" t="s">
        <v>269</v>
      </c>
      <c r="BC2" s="34" t="s">
        <v>270</v>
      </c>
      <c r="BD2" s="34" t="s">
        <v>271</v>
      </c>
      <c r="BE2" s="34" t="s">
        <v>272</v>
      </c>
      <c r="BF2" s="34" t="s">
        <v>273</v>
      </c>
      <c r="BG2" s="34" t="s">
        <v>274</v>
      </c>
      <c r="BH2" s="34" t="s">
        <v>275</v>
      </c>
      <c r="BI2" s="34" t="s">
        <v>276</v>
      </c>
      <c r="BJ2" s="34" t="s">
        <v>277</v>
      </c>
      <c r="BK2" s="34" t="s">
        <v>278</v>
      </c>
      <c r="BL2" s="34" t="s">
        <v>279</v>
      </c>
      <c r="BM2" s="34" t="s">
        <v>280</v>
      </c>
      <c r="BN2" s="34" t="s">
        <v>281</v>
      </c>
      <c r="BO2" s="34" t="s">
        <v>282</v>
      </c>
      <c r="BP2" s="34" t="s">
        <v>283</v>
      </c>
      <c r="BQ2" s="34" t="s">
        <v>284</v>
      </c>
      <c r="BR2" s="34" t="s">
        <v>285</v>
      </c>
      <c r="BS2" s="34" t="s">
        <v>286</v>
      </c>
      <c r="BT2" s="34" t="s">
        <v>287</v>
      </c>
      <c r="BU2" s="34" t="s">
        <v>288</v>
      </c>
      <c r="BV2" s="34" t="s">
        <v>289</v>
      </c>
      <c r="BW2" s="34" t="s">
        <v>290</v>
      </c>
      <c r="BX2" s="34" t="s">
        <v>291</v>
      </c>
      <c r="BY2" s="34" t="s">
        <v>292</v>
      </c>
      <c r="BZ2" s="34" t="s">
        <v>293</v>
      </c>
      <c r="CA2" s="34" t="s">
        <v>294</v>
      </c>
      <c r="CB2" s="34" t="s">
        <v>295</v>
      </c>
      <c r="CC2" s="34" t="s">
        <v>296</v>
      </c>
      <c r="CD2" s="34" t="s">
        <v>297</v>
      </c>
      <c r="CE2" s="34" t="s">
        <v>298</v>
      </c>
      <c r="CF2" s="34" t="s">
        <v>299</v>
      </c>
      <c r="CG2" s="34" t="s">
        <v>300</v>
      </c>
      <c r="CH2" s="34" t="s">
        <v>301</v>
      </c>
      <c r="CI2" s="34" t="s">
        <v>302</v>
      </c>
      <c r="CJ2" s="34" t="s">
        <v>303</v>
      </c>
      <c r="CK2" s="34" t="s">
        <v>304</v>
      </c>
      <c r="CL2" s="34" t="s">
        <v>305</v>
      </c>
      <c r="CM2" s="34" t="s">
        <v>306</v>
      </c>
      <c r="CN2" s="34" t="s">
        <v>307</v>
      </c>
      <c r="CO2" s="34" t="s">
        <v>308</v>
      </c>
      <c r="CP2" s="34" t="s">
        <v>309</v>
      </c>
      <c r="CQ2" s="34" t="s">
        <v>310</v>
      </c>
      <c r="CR2" s="34" t="s">
        <v>311</v>
      </c>
      <c r="CS2" s="34" t="s">
        <v>312</v>
      </c>
      <c r="CT2" s="34" t="s">
        <v>313</v>
      </c>
      <c r="CU2" s="34" t="s">
        <v>314</v>
      </c>
      <c r="CV2" s="34" t="s">
        <v>315</v>
      </c>
      <c r="CW2" s="34" t="s">
        <v>316</v>
      </c>
      <c r="CX2" s="34" t="s">
        <v>235</v>
      </c>
      <c r="CY2" s="34" t="s">
        <v>317</v>
      </c>
      <c r="CZ2" s="34" t="s">
        <v>318</v>
      </c>
      <c r="DA2" s="34" t="s">
        <v>319</v>
      </c>
      <c r="DB2" s="34" t="s">
        <v>320</v>
      </c>
      <c r="DC2" s="34" t="s">
        <v>321</v>
      </c>
      <c r="DD2" s="34" t="s">
        <v>3</v>
      </c>
      <c r="DE2" s="34" t="s">
        <v>322</v>
      </c>
      <c r="DF2" s="34" t="s">
        <v>323</v>
      </c>
      <c r="DG2" s="34" t="s">
        <v>324</v>
      </c>
      <c r="DH2" s="34" t="s">
        <v>325</v>
      </c>
      <c r="DI2" s="34" t="s">
        <v>443</v>
      </c>
      <c r="DJ2" s="34" t="s">
        <v>444</v>
      </c>
      <c r="DK2" s="34" t="s">
        <v>445</v>
      </c>
      <c r="DL2" s="34" t="s">
        <v>446</v>
      </c>
      <c r="DM2" s="34" t="s">
        <v>447</v>
      </c>
      <c r="DN2" s="34" t="s">
        <v>448</v>
      </c>
      <c r="DO2" s="34" t="s">
        <v>492</v>
      </c>
      <c r="DP2" s="34" t="s">
        <v>495</v>
      </c>
      <c r="DQ2" s="34" t="s">
        <v>4</v>
      </c>
      <c r="DS2" s="34" t="s">
        <v>463</v>
      </c>
    </row>
    <row r="3" spans="1:123" ht="15" customHeight="1" x14ac:dyDescent="0.3">
      <c r="A3" s="34">
        <v>152</v>
      </c>
      <c r="B3" s="34" t="s">
        <v>24</v>
      </c>
      <c r="C3" s="34" t="s">
        <v>7</v>
      </c>
      <c r="D3" s="34" t="s">
        <v>25</v>
      </c>
      <c r="E3" s="34" t="s">
        <v>26</v>
      </c>
      <c r="F3" s="34" t="s">
        <v>25</v>
      </c>
      <c r="G3" s="34" t="s">
        <v>25</v>
      </c>
      <c r="H3" s="34" t="s">
        <v>25</v>
      </c>
      <c r="I3" s="34" t="s">
        <v>12</v>
      </c>
      <c r="J3" s="34" t="s">
        <v>25</v>
      </c>
      <c r="K3" s="34" t="s">
        <v>26</v>
      </c>
      <c r="L3" s="34" t="s">
        <v>25</v>
      </c>
      <c r="M3" s="34" t="s">
        <v>25</v>
      </c>
      <c r="N3" s="34" t="s">
        <v>27</v>
      </c>
      <c r="O3" s="34" t="s">
        <v>28</v>
      </c>
      <c r="P3" s="34" t="s">
        <v>29</v>
      </c>
      <c r="Q3" s="34" t="s">
        <v>0</v>
      </c>
      <c r="R3" s="34" t="s">
        <v>0</v>
      </c>
      <c r="S3" s="34" t="s">
        <v>0</v>
      </c>
      <c r="T3" s="34" t="s">
        <v>0</v>
      </c>
      <c r="V3" s="34" t="s">
        <v>0</v>
      </c>
      <c r="W3" s="34" t="s">
        <v>0</v>
      </c>
      <c r="X3" s="34" t="s">
        <v>0</v>
      </c>
      <c r="Y3" s="34" t="s">
        <v>0</v>
      </c>
      <c r="Z3" s="34" t="s">
        <v>0</v>
      </c>
      <c r="AA3" s="34" t="s">
        <v>0</v>
      </c>
      <c r="AB3" s="34" t="s">
        <v>0</v>
      </c>
      <c r="AC3" s="34" t="s">
        <v>0</v>
      </c>
      <c r="AD3" s="35" t="s">
        <v>223</v>
      </c>
      <c r="AE3" s="35"/>
      <c r="AF3" s="34" t="s">
        <v>30</v>
      </c>
      <c r="AG3" s="34" t="s">
        <v>30</v>
      </c>
      <c r="AH3" s="34" t="s">
        <v>0</v>
      </c>
      <c r="AI3" s="34" t="s">
        <v>31</v>
      </c>
      <c r="AJ3" s="34" t="s">
        <v>31</v>
      </c>
      <c r="AK3" s="34" t="s">
        <v>0</v>
      </c>
      <c r="AL3" s="34" t="s">
        <v>0</v>
      </c>
      <c r="AM3" s="34" t="s">
        <v>31</v>
      </c>
      <c r="AN3" s="34" t="s">
        <v>32</v>
      </c>
      <c r="AO3" s="34" t="s">
        <v>31</v>
      </c>
      <c r="AP3" s="34" t="s">
        <v>0</v>
      </c>
      <c r="AQ3" s="34" t="s">
        <v>0</v>
      </c>
      <c r="AR3" s="34" t="s">
        <v>0</v>
      </c>
      <c r="AS3" s="34" t="s">
        <v>0</v>
      </c>
      <c r="AT3" s="34" t="s">
        <v>32</v>
      </c>
      <c r="AU3" s="34" t="s">
        <v>0</v>
      </c>
      <c r="AV3" s="34" t="s">
        <v>31</v>
      </c>
      <c r="AW3" s="34" t="s">
        <v>31</v>
      </c>
      <c r="AX3" s="34" t="s">
        <v>32</v>
      </c>
      <c r="AY3" s="34" t="s">
        <v>31</v>
      </c>
      <c r="AZ3" s="34" t="s">
        <v>0</v>
      </c>
      <c r="BA3" s="34" t="s">
        <v>32</v>
      </c>
      <c r="BB3" s="34" t="s">
        <v>32</v>
      </c>
      <c r="BC3" s="34" t="s">
        <v>0</v>
      </c>
      <c r="BD3" s="34" t="s">
        <v>0</v>
      </c>
      <c r="BE3" s="34" t="s">
        <v>31</v>
      </c>
      <c r="BF3" s="34" t="s">
        <v>0</v>
      </c>
      <c r="BG3" s="34" t="s">
        <v>32</v>
      </c>
      <c r="BH3" s="34" t="s">
        <v>32</v>
      </c>
      <c r="BI3" s="34" t="s">
        <v>33</v>
      </c>
      <c r="BJ3" s="34" t="s">
        <v>0</v>
      </c>
      <c r="BK3" s="34" t="s">
        <v>32</v>
      </c>
      <c r="BL3" s="34" t="s">
        <v>31</v>
      </c>
      <c r="BM3" s="34" t="s">
        <v>32</v>
      </c>
      <c r="BN3" s="34" t="s">
        <v>0</v>
      </c>
      <c r="BO3" s="34" t="s">
        <v>30</v>
      </c>
      <c r="BP3" s="34" t="s">
        <v>31</v>
      </c>
      <c r="BQ3" s="34" t="s">
        <v>0</v>
      </c>
      <c r="BR3" s="34" t="s">
        <v>0</v>
      </c>
      <c r="BS3" s="34" t="s">
        <v>0</v>
      </c>
      <c r="BT3" s="34" t="s">
        <v>0</v>
      </c>
      <c r="BU3" s="34" t="s">
        <v>0</v>
      </c>
      <c r="BV3" s="34" t="s">
        <v>0</v>
      </c>
      <c r="BW3" s="34" t="s">
        <v>0</v>
      </c>
      <c r="BX3" s="34" t="s">
        <v>0</v>
      </c>
      <c r="BY3" s="34" t="s">
        <v>0</v>
      </c>
      <c r="BZ3" s="34" t="s">
        <v>0</v>
      </c>
      <c r="CA3" s="34" t="s">
        <v>0</v>
      </c>
      <c r="CB3" s="34" t="s">
        <v>0</v>
      </c>
      <c r="CC3" s="34" t="s">
        <v>0</v>
      </c>
      <c r="CD3" s="34" t="s">
        <v>0</v>
      </c>
      <c r="CE3" s="34" t="s">
        <v>0</v>
      </c>
      <c r="CF3" s="34" t="s">
        <v>0</v>
      </c>
      <c r="CG3" s="34" t="s">
        <v>0</v>
      </c>
      <c r="CH3" s="34" t="s">
        <v>0</v>
      </c>
      <c r="CI3" s="34" t="s">
        <v>0</v>
      </c>
      <c r="CJ3" s="34" t="s">
        <v>0</v>
      </c>
      <c r="CK3" s="34" t="s">
        <v>0</v>
      </c>
      <c r="CL3" s="34" t="s">
        <v>0</v>
      </c>
      <c r="CM3" s="34" t="s">
        <v>0</v>
      </c>
      <c r="CN3" s="34" t="s">
        <v>0</v>
      </c>
      <c r="CO3" s="34" t="s">
        <v>0</v>
      </c>
      <c r="CP3" s="34" t="s">
        <v>0</v>
      </c>
      <c r="CQ3" s="34" t="s">
        <v>0</v>
      </c>
      <c r="CR3" s="34" t="s">
        <v>0</v>
      </c>
      <c r="CS3" s="34" t="s">
        <v>0</v>
      </c>
      <c r="CT3" s="34" t="s">
        <v>0</v>
      </c>
      <c r="CU3" s="34" t="s">
        <v>0</v>
      </c>
      <c r="CV3" s="34" t="s">
        <v>0</v>
      </c>
      <c r="CW3" s="34" t="s">
        <v>0</v>
      </c>
      <c r="CX3" s="34" t="s">
        <v>15</v>
      </c>
      <c r="CY3" s="34" t="s">
        <v>26</v>
      </c>
      <c r="CZ3" s="34" t="s">
        <v>25</v>
      </c>
      <c r="DA3" s="34" t="s">
        <v>25</v>
      </c>
      <c r="DB3" s="34" t="s">
        <v>25</v>
      </c>
      <c r="DC3" s="34" t="s">
        <v>25</v>
      </c>
      <c r="DD3" s="34" t="s">
        <v>20</v>
      </c>
      <c r="DE3" s="34" t="s">
        <v>26</v>
      </c>
      <c r="DF3" s="34" t="s">
        <v>25</v>
      </c>
      <c r="DG3" s="34" t="s">
        <v>25</v>
      </c>
      <c r="DH3" s="34" t="s">
        <v>25</v>
      </c>
      <c r="DI3" s="34">
        <v>0</v>
      </c>
      <c r="DJ3" s="34">
        <v>0</v>
      </c>
      <c r="DK3" s="34">
        <v>0</v>
      </c>
      <c r="DL3" s="34">
        <v>100</v>
      </c>
      <c r="DM3" s="34">
        <v>0</v>
      </c>
      <c r="DN3" s="34">
        <v>0</v>
      </c>
      <c r="DO3" s="34">
        <f>SUM(DI3:DN3)</f>
        <v>100</v>
      </c>
      <c r="DP3" s="34" t="b">
        <f>OR(DI3=100, DJ3=100, DK3=100, DL3=100, DM3=100, DN3=100)</f>
        <v>1</v>
      </c>
      <c r="DQ3" s="34" t="s">
        <v>34</v>
      </c>
      <c r="DR3" s="34" t="s">
        <v>14</v>
      </c>
      <c r="DS3" s="34" t="s">
        <v>461</v>
      </c>
    </row>
    <row r="4" spans="1:123" ht="15" customHeight="1" x14ac:dyDescent="0.3">
      <c r="A4" s="34">
        <v>151</v>
      </c>
      <c r="B4" s="34" t="s">
        <v>35</v>
      </c>
      <c r="C4" s="34" t="s">
        <v>36</v>
      </c>
      <c r="D4" s="34" t="s">
        <v>25</v>
      </c>
      <c r="E4" s="34" t="s">
        <v>26</v>
      </c>
      <c r="F4" s="34" t="s">
        <v>26</v>
      </c>
      <c r="G4" s="34" t="s">
        <v>25</v>
      </c>
      <c r="H4" s="34" t="s">
        <v>25</v>
      </c>
      <c r="I4" s="34" t="s">
        <v>13</v>
      </c>
      <c r="J4" s="34" t="s">
        <v>25</v>
      </c>
      <c r="K4" s="34" t="s">
        <v>25</v>
      </c>
      <c r="L4" s="34" t="s">
        <v>26</v>
      </c>
      <c r="M4" s="34" t="s">
        <v>25</v>
      </c>
      <c r="N4" s="34" t="s">
        <v>28</v>
      </c>
      <c r="O4" s="34" t="s">
        <v>29</v>
      </c>
      <c r="P4" s="34" t="s">
        <v>27</v>
      </c>
      <c r="Q4" s="34">
        <v>25</v>
      </c>
      <c r="R4" s="34">
        <v>25</v>
      </c>
      <c r="S4" s="34">
        <v>25</v>
      </c>
      <c r="T4" s="34">
        <v>25</v>
      </c>
      <c r="U4" s="34">
        <f>SUM(Q4:T4)</f>
        <v>100</v>
      </c>
      <c r="V4" s="34" t="s">
        <v>38</v>
      </c>
      <c r="W4" s="34" t="s">
        <v>39</v>
      </c>
      <c r="X4" s="34" t="s">
        <v>29</v>
      </c>
      <c r="Y4" s="34" t="s">
        <v>40</v>
      </c>
      <c r="Z4" s="34" t="s">
        <v>27</v>
      </c>
      <c r="AA4" s="34" t="s">
        <v>28</v>
      </c>
      <c r="AB4" s="34" t="s">
        <v>41</v>
      </c>
      <c r="AC4" s="34" t="s">
        <v>42</v>
      </c>
      <c r="AD4" s="35" t="s">
        <v>224</v>
      </c>
      <c r="AE4" s="34" t="s">
        <v>43</v>
      </c>
      <c r="AF4" s="34" t="s">
        <v>0</v>
      </c>
      <c r="AG4" s="34" t="s">
        <v>32</v>
      </c>
      <c r="AH4" s="34" t="s">
        <v>0</v>
      </c>
      <c r="AI4" s="34" t="s">
        <v>0</v>
      </c>
      <c r="AJ4" s="34" t="s">
        <v>32</v>
      </c>
      <c r="AK4" s="34" t="s">
        <v>31</v>
      </c>
      <c r="AL4" s="34" t="s">
        <v>31</v>
      </c>
      <c r="AM4" s="34" t="s">
        <v>32</v>
      </c>
      <c r="AN4" s="34" t="s">
        <v>31</v>
      </c>
      <c r="AO4" s="34" t="s">
        <v>33</v>
      </c>
      <c r="AP4" s="34" t="s">
        <v>0</v>
      </c>
      <c r="AQ4" s="34" t="s">
        <v>32</v>
      </c>
      <c r="AR4" s="34" t="s">
        <v>0</v>
      </c>
      <c r="AS4" s="34" t="s">
        <v>33</v>
      </c>
      <c r="AT4" s="34" t="s">
        <v>32</v>
      </c>
      <c r="AU4" s="34" t="s">
        <v>0</v>
      </c>
      <c r="AV4" s="34" t="s">
        <v>32</v>
      </c>
      <c r="AW4" s="34" t="s">
        <v>0</v>
      </c>
      <c r="AX4" s="34" t="s">
        <v>31</v>
      </c>
      <c r="AY4" s="34" t="s">
        <v>31</v>
      </c>
      <c r="AZ4" s="34" t="s">
        <v>31</v>
      </c>
      <c r="BA4" s="34" t="s">
        <v>0</v>
      </c>
      <c r="BB4" s="34" t="s">
        <v>0</v>
      </c>
      <c r="BC4" s="34" t="s">
        <v>32</v>
      </c>
      <c r="BD4" s="34" t="s">
        <v>31</v>
      </c>
      <c r="BE4" s="34" t="s">
        <v>32</v>
      </c>
      <c r="BF4" s="34" t="s">
        <v>0</v>
      </c>
      <c r="BG4" s="34" t="s">
        <v>31</v>
      </c>
      <c r="BH4" s="34" t="s">
        <v>32</v>
      </c>
      <c r="BI4" s="34" t="s">
        <v>31</v>
      </c>
      <c r="BJ4" s="34" t="s">
        <v>0</v>
      </c>
      <c r="BK4" s="34" t="s">
        <v>0</v>
      </c>
      <c r="BL4" s="34" t="s">
        <v>32</v>
      </c>
      <c r="BM4" s="34" t="s">
        <v>31</v>
      </c>
      <c r="BN4" s="34" t="s">
        <v>31</v>
      </c>
      <c r="BO4" s="34" t="s">
        <v>31</v>
      </c>
      <c r="BP4" s="34" t="s">
        <v>0</v>
      </c>
      <c r="BQ4" s="34" t="s">
        <v>0</v>
      </c>
      <c r="BR4" s="34" t="s">
        <v>0</v>
      </c>
      <c r="BS4" s="34" t="s">
        <v>29</v>
      </c>
      <c r="BT4" s="34" t="s">
        <v>38</v>
      </c>
      <c r="BU4" s="34" t="s">
        <v>0</v>
      </c>
      <c r="BV4" s="34" t="s">
        <v>0</v>
      </c>
      <c r="BW4" s="34" t="s">
        <v>27</v>
      </c>
      <c r="BX4" s="34" t="s">
        <v>28</v>
      </c>
      <c r="BY4" s="34" t="s">
        <v>0</v>
      </c>
      <c r="BZ4" s="34" t="s">
        <v>0</v>
      </c>
      <c r="CA4" s="34" t="s">
        <v>0</v>
      </c>
      <c r="CB4" s="34" t="s">
        <v>29</v>
      </c>
      <c r="CC4" s="34" t="s">
        <v>0</v>
      </c>
      <c r="CD4" s="34" t="s">
        <v>38</v>
      </c>
      <c r="CE4" s="34" t="s">
        <v>0</v>
      </c>
      <c r="CF4" s="34" t="s">
        <v>28</v>
      </c>
      <c r="CG4" s="34" t="s">
        <v>27</v>
      </c>
      <c r="CH4" s="34" t="s">
        <v>0</v>
      </c>
      <c r="CI4" s="34" t="s">
        <v>0</v>
      </c>
      <c r="CJ4" s="34" t="s">
        <v>0</v>
      </c>
      <c r="CK4" s="34" t="s">
        <v>0</v>
      </c>
      <c r="CL4" s="34" t="s">
        <v>0</v>
      </c>
      <c r="CM4" s="34" t="s">
        <v>0</v>
      </c>
      <c r="CN4" s="34" t="s">
        <v>0</v>
      </c>
      <c r="CO4" s="34" t="s">
        <v>28</v>
      </c>
      <c r="CP4" s="34" t="s">
        <v>0</v>
      </c>
      <c r="CQ4" s="34" t="s">
        <v>0</v>
      </c>
      <c r="CR4" s="34" t="s">
        <v>0</v>
      </c>
      <c r="CS4" s="34" t="s">
        <v>27</v>
      </c>
      <c r="CT4" s="34" t="s">
        <v>29</v>
      </c>
      <c r="CU4" s="34" t="s">
        <v>38</v>
      </c>
      <c r="CV4" s="34" t="s">
        <v>0</v>
      </c>
      <c r="CW4" s="34" t="s">
        <v>0</v>
      </c>
      <c r="CX4" s="34" t="s">
        <v>16</v>
      </c>
      <c r="CY4" s="34" t="s">
        <v>25</v>
      </c>
      <c r="CZ4" s="34" t="s">
        <v>26</v>
      </c>
      <c r="DA4" s="34" t="s">
        <v>25</v>
      </c>
      <c r="DB4" s="34" t="s">
        <v>25</v>
      </c>
      <c r="DC4" s="34" t="s">
        <v>25</v>
      </c>
      <c r="DD4" s="34" t="s">
        <v>22</v>
      </c>
      <c r="DE4" s="34" t="s">
        <v>25</v>
      </c>
      <c r="DF4" s="34" t="s">
        <v>25</v>
      </c>
      <c r="DG4" s="34" t="s">
        <v>26</v>
      </c>
      <c r="DH4" s="34" t="s">
        <v>25</v>
      </c>
      <c r="DI4" s="34">
        <v>0</v>
      </c>
      <c r="DJ4" s="34">
        <v>70</v>
      </c>
      <c r="DK4" s="34">
        <v>10</v>
      </c>
      <c r="DL4" s="34">
        <v>19</v>
      </c>
      <c r="DM4" s="34">
        <v>1</v>
      </c>
      <c r="DN4" s="34">
        <v>0</v>
      </c>
      <c r="DO4" s="34">
        <f t="shared" ref="DO4:DO50" si="0">SUM(DI4:DN4)</f>
        <v>100</v>
      </c>
      <c r="DP4" s="34" t="b">
        <f t="shared" ref="DP4:DP67" si="1">OR(DI4=100, DJ4=100, DK4=100, DL4=100, DM4=100, DN4=100)</f>
        <v>0</v>
      </c>
      <c r="DQ4" s="34" t="s">
        <v>45</v>
      </c>
      <c r="DR4" s="34" t="s">
        <v>146</v>
      </c>
      <c r="DS4" s="34" t="s">
        <v>461</v>
      </c>
    </row>
    <row r="5" spans="1:123" ht="15" customHeight="1" x14ac:dyDescent="0.3">
      <c r="A5" s="34">
        <v>149</v>
      </c>
      <c r="B5" s="34" t="s">
        <v>46</v>
      </c>
      <c r="C5" s="34" t="s">
        <v>8</v>
      </c>
      <c r="D5" s="34" t="s">
        <v>25</v>
      </c>
      <c r="E5" s="34" t="s">
        <v>25</v>
      </c>
      <c r="F5" s="34" t="s">
        <v>26</v>
      </c>
      <c r="G5" s="34" t="s">
        <v>25</v>
      </c>
      <c r="H5" s="34" t="s">
        <v>25</v>
      </c>
      <c r="I5" s="34" t="s">
        <v>13</v>
      </c>
      <c r="J5" s="34" t="s">
        <v>25</v>
      </c>
      <c r="K5" s="34" t="s">
        <v>25</v>
      </c>
      <c r="L5" s="34" t="s">
        <v>26</v>
      </c>
      <c r="M5" s="34" t="s">
        <v>25</v>
      </c>
      <c r="N5" s="34" t="s">
        <v>28</v>
      </c>
      <c r="O5" s="34" t="s">
        <v>27</v>
      </c>
      <c r="P5" s="34" t="s">
        <v>29</v>
      </c>
      <c r="Q5" s="34">
        <v>5</v>
      </c>
      <c r="R5" s="34">
        <v>0</v>
      </c>
      <c r="S5" s="34">
        <v>20</v>
      </c>
      <c r="T5" s="34">
        <v>75</v>
      </c>
      <c r="U5" s="34">
        <f t="shared" ref="U5:U51" si="2">SUM(Q5:T5)</f>
        <v>100</v>
      </c>
      <c r="V5" s="34" t="s">
        <v>42</v>
      </c>
      <c r="W5" s="34" t="s">
        <v>29</v>
      </c>
      <c r="X5" s="34" t="s">
        <v>40</v>
      </c>
      <c r="Y5" s="34" t="s">
        <v>41</v>
      </c>
      <c r="Z5" s="34" t="s">
        <v>28</v>
      </c>
      <c r="AA5" s="34" t="s">
        <v>39</v>
      </c>
      <c r="AB5" s="34" t="s">
        <v>27</v>
      </c>
      <c r="AC5" s="34" t="s">
        <v>38</v>
      </c>
      <c r="AD5" s="35" t="s">
        <v>223</v>
      </c>
      <c r="AE5" s="34" t="s">
        <v>0</v>
      </c>
      <c r="AF5" s="34" t="s">
        <v>0</v>
      </c>
      <c r="AG5" s="34" t="s">
        <v>32</v>
      </c>
      <c r="AH5" s="34" t="s">
        <v>32</v>
      </c>
      <c r="AI5" s="34" t="s">
        <v>32</v>
      </c>
      <c r="AJ5" s="34" t="s">
        <v>32</v>
      </c>
      <c r="AK5" s="34" t="s">
        <v>32</v>
      </c>
      <c r="AL5" s="34" t="s">
        <v>31</v>
      </c>
      <c r="AM5" s="34" t="s">
        <v>32</v>
      </c>
      <c r="AN5" s="34" t="s">
        <v>32</v>
      </c>
      <c r="AO5" s="34" t="s">
        <v>32</v>
      </c>
      <c r="AP5" s="34" t="s">
        <v>32</v>
      </c>
      <c r="AQ5" s="34" t="s">
        <v>32</v>
      </c>
      <c r="AR5" s="34" t="s">
        <v>0</v>
      </c>
      <c r="AS5" s="34" t="s">
        <v>32</v>
      </c>
      <c r="AT5" s="34" t="s">
        <v>0</v>
      </c>
      <c r="AU5" s="34" t="s">
        <v>0</v>
      </c>
      <c r="AV5" s="34" t="s">
        <v>32</v>
      </c>
      <c r="AW5" s="34" t="s">
        <v>0</v>
      </c>
      <c r="AX5" s="34" t="s">
        <v>31</v>
      </c>
      <c r="AY5" s="34" t="s">
        <v>32</v>
      </c>
      <c r="AZ5" s="34" t="s">
        <v>31</v>
      </c>
      <c r="BA5" s="34" t="s">
        <v>0</v>
      </c>
      <c r="BB5" s="34" t="s">
        <v>0</v>
      </c>
      <c r="BC5" s="34" t="s">
        <v>32</v>
      </c>
      <c r="BD5" s="34" t="s">
        <v>32</v>
      </c>
      <c r="BE5" s="34" t="s">
        <v>32</v>
      </c>
      <c r="BF5" s="34" t="s">
        <v>31</v>
      </c>
      <c r="BG5" s="34" t="s">
        <v>32</v>
      </c>
      <c r="BH5" s="34" t="s">
        <v>0</v>
      </c>
      <c r="BI5" s="34" t="s">
        <v>32</v>
      </c>
      <c r="BJ5" s="34" t="s">
        <v>0</v>
      </c>
      <c r="BK5" s="34" t="s">
        <v>0</v>
      </c>
      <c r="BL5" s="34" t="s">
        <v>31</v>
      </c>
      <c r="BM5" s="34" t="s">
        <v>31</v>
      </c>
      <c r="BN5" s="34" t="s">
        <v>31</v>
      </c>
      <c r="BO5" s="34" t="s">
        <v>32</v>
      </c>
      <c r="BP5" s="34" t="s">
        <v>32</v>
      </c>
      <c r="BQ5" s="34" t="s">
        <v>0</v>
      </c>
      <c r="BR5" s="34" t="s">
        <v>0</v>
      </c>
      <c r="BS5" s="34" t="s">
        <v>0</v>
      </c>
      <c r="BT5" s="34" t="s">
        <v>0</v>
      </c>
      <c r="BU5" s="34" t="s">
        <v>0</v>
      </c>
      <c r="BV5" s="34" t="s">
        <v>29</v>
      </c>
      <c r="BW5" s="34" t="s">
        <v>28</v>
      </c>
      <c r="BX5" s="34" t="s">
        <v>27</v>
      </c>
      <c r="BY5" s="34" t="s">
        <v>0</v>
      </c>
      <c r="BZ5" s="34" t="s">
        <v>0</v>
      </c>
      <c r="CA5" s="34" t="s">
        <v>0</v>
      </c>
      <c r="CB5" s="34" t="s">
        <v>40</v>
      </c>
      <c r="CC5" s="34" t="s">
        <v>0</v>
      </c>
      <c r="CD5" s="34" t="s">
        <v>39</v>
      </c>
      <c r="CE5" s="34" t="s">
        <v>28</v>
      </c>
      <c r="CF5" s="34" t="s">
        <v>0</v>
      </c>
      <c r="CG5" s="34" t="s">
        <v>29</v>
      </c>
      <c r="CH5" s="34" t="s">
        <v>0</v>
      </c>
      <c r="CI5" s="34" t="s">
        <v>0</v>
      </c>
      <c r="CJ5" s="34" t="s">
        <v>0</v>
      </c>
      <c r="CK5" s="34" t="s">
        <v>27</v>
      </c>
      <c r="CL5" s="34" t="s">
        <v>38</v>
      </c>
      <c r="CM5" s="34" t="s">
        <v>0</v>
      </c>
      <c r="CN5" s="34" t="s">
        <v>0</v>
      </c>
      <c r="CO5" s="34" t="s">
        <v>0</v>
      </c>
      <c r="CP5" s="34" t="s">
        <v>0</v>
      </c>
      <c r="CQ5" s="34" t="s">
        <v>0</v>
      </c>
      <c r="CR5" s="34" t="s">
        <v>0</v>
      </c>
      <c r="CS5" s="34" t="s">
        <v>28</v>
      </c>
      <c r="CT5" s="34" t="s">
        <v>0</v>
      </c>
      <c r="CU5" s="34" t="s">
        <v>27</v>
      </c>
      <c r="CV5" s="34" t="s">
        <v>0</v>
      </c>
      <c r="CW5" s="34" t="s">
        <v>0</v>
      </c>
      <c r="CX5" s="34" t="s">
        <v>19</v>
      </c>
      <c r="CY5" s="34" t="s">
        <v>25</v>
      </c>
      <c r="CZ5" s="34" t="s">
        <v>25</v>
      </c>
      <c r="DA5" s="34" t="s">
        <v>25</v>
      </c>
      <c r="DB5" s="34" t="s">
        <v>25</v>
      </c>
      <c r="DC5" s="34" t="s">
        <v>26</v>
      </c>
      <c r="DD5" s="34" t="s">
        <v>22</v>
      </c>
      <c r="DE5" s="34" t="s">
        <v>25</v>
      </c>
      <c r="DF5" s="34" t="s">
        <v>25</v>
      </c>
      <c r="DG5" s="34" t="s">
        <v>26</v>
      </c>
      <c r="DH5" s="34" t="s">
        <v>25</v>
      </c>
      <c r="DI5" s="34" t="s">
        <v>0</v>
      </c>
      <c r="DJ5" s="34" t="s">
        <v>0</v>
      </c>
      <c r="DK5" s="34" t="s">
        <v>0</v>
      </c>
      <c r="DL5" s="34" t="s">
        <v>0</v>
      </c>
      <c r="DM5" s="34" t="s">
        <v>0</v>
      </c>
      <c r="DN5" s="34" t="s">
        <v>0</v>
      </c>
      <c r="DO5" s="34">
        <f t="shared" si="0"/>
        <v>0</v>
      </c>
      <c r="DP5" s="34" t="b">
        <f t="shared" si="1"/>
        <v>0</v>
      </c>
      <c r="DQ5" s="34" t="s">
        <v>49</v>
      </c>
      <c r="DR5" s="34" t="s">
        <v>146</v>
      </c>
      <c r="DS5" s="34" t="s">
        <v>461</v>
      </c>
    </row>
    <row r="6" spans="1:123" ht="15" customHeight="1" x14ac:dyDescent="0.3">
      <c r="A6" s="34">
        <v>148</v>
      </c>
      <c r="B6" s="34" t="s">
        <v>51</v>
      </c>
      <c r="C6" s="34" t="s">
        <v>8</v>
      </c>
      <c r="D6" s="34" t="s">
        <v>25</v>
      </c>
      <c r="E6" s="34" t="s">
        <v>25</v>
      </c>
      <c r="F6" s="34" t="s">
        <v>26</v>
      </c>
      <c r="G6" s="34" t="s">
        <v>25</v>
      </c>
      <c r="H6" s="34" t="s">
        <v>25</v>
      </c>
      <c r="I6" s="34" t="s">
        <v>12</v>
      </c>
      <c r="J6" s="34" t="s">
        <v>25</v>
      </c>
      <c r="K6" s="34" t="s">
        <v>26</v>
      </c>
      <c r="L6" s="34" t="s">
        <v>25</v>
      </c>
      <c r="M6" s="34" t="s">
        <v>25</v>
      </c>
      <c r="N6" s="34" t="s">
        <v>28</v>
      </c>
      <c r="O6" s="34" t="s">
        <v>27</v>
      </c>
      <c r="P6" s="34" t="s">
        <v>29</v>
      </c>
      <c r="Q6" s="34">
        <v>30</v>
      </c>
      <c r="R6" s="34">
        <v>0</v>
      </c>
      <c r="S6" s="34">
        <v>20</v>
      </c>
      <c r="T6" s="34">
        <v>50</v>
      </c>
      <c r="U6" s="34">
        <f t="shared" si="2"/>
        <v>100</v>
      </c>
      <c r="V6" s="34" t="s">
        <v>40</v>
      </c>
      <c r="W6" s="34" t="s">
        <v>38</v>
      </c>
      <c r="X6" s="34" t="s">
        <v>39</v>
      </c>
      <c r="Y6" s="34" t="s">
        <v>42</v>
      </c>
      <c r="Z6" s="34" t="s">
        <v>29</v>
      </c>
      <c r="AA6" s="34" t="s">
        <v>28</v>
      </c>
      <c r="AB6" s="34" t="s">
        <v>41</v>
      </c>
      <c r="AC6" s="34" t="s">
        <v>27</v>
      </c>
      <c r="AD6" s="34" t="s">
        <v>52</v>
      </c>
      <c r="AE6" s="34" t="s">
        <v>0</v>
      </c>
      <c r="AF6" s="34" t="s">
        <v>0</v>
      </c>
      <c r="AG6" s="34" t="s">
        <v>31</v>
      </c>
      <c r="AH6" s="34" t="s">
        <v>31</v>
      </c>
      <c r="AI6" s="34" t="s">
        <v>32</v>
      </c>
      <c r="AJ6" s="34" t="s">
        <v>0</v>
      </c>
      <c r="AK6" s="34" t="s">
        <v>32</v>
      </c>
      <c r="AL6" s="34" t="s">
        <v>31</v>
      </c>
      <c r="AM6" s="34" t="s">
        <v>0</v>
      </c>
      <c r="AN6" s="34" t="s">
        <v>0</v>
      </c>
      <c r="AO6" s="34" t="s">
        <v>31</v>
      </c>
      <c r="AP6" s="34" t="s">
        <v>32</v>
      </c>
      <c r="AQ6" s="34" t="s">
        <v>31</v>
      </c>
      <c r="AR6" s="34" t="s">
        <v>0</v>
      </c>
      <c r="AS6" s="34" t="s">
        <v>30</v>
      </c>
      <c r="AT6" s="34" t="s">
        <v>32</v>
      </c>
      <c r="AU6" s="34" t="s">
        <v>0</v>
      </c>
      <c r="AV6" s="34" t="s">
        <v>32</v>
      </c>
      <c r="AW6" s="34" t="s">
        <v>32</v>
      </c>
      <c r="AX6" s="34" t="s">
        <v>31</v>
      </c>
      <c r="AY6" s="34" t="s">
        <v>32</v>
      </c>
      <c r="AZ6" s="34" t="s">
        <v>31</v>
      </c>
      <c r="BA6" s="34" t="s">
        <v>32</v>
      </c>
      <c r="BB6" s="34" t="s">
        <v>0</v>
      </c>
      <c r="BC6" s="34" t="s">
        <v>0</v>
      </c>
      <c r="BD6" s="34" t="s">
        <v>53</v>
      </c>
      <c r="BE6" s="34" t="s">
        <v>33</v>
      </c>
      <c r="BF6" s="34" t="s">
        <v>54</v>
      </c>
      <c r="BG6" s="34" t="s">
        <v>31</v>
      </c>
      <c r="BH6" s="34" t="s">
        <v>31</v>
      </c>
      <c r="BI6" s="34" t="s">
        <v>0</v>
      </c>
      <c r="BJ6" s="34" t="s">
        <v>0</v>
      </c>
      <c r="BK6" s="34" t="s">
        <v>0</v>
      </c>
      <c r="BL6" s="34" t="s">
        <v>32</v>
      </c>
      <c r="BM6" s="34" t="s">
        <v>0</v>
      </c>
      <c r="BN6" s="34" t="s">
        <v>0</v>
      </c>
      <c r="BO6" s="34" t="s">
        <v>0</v>
      </c>
      <c r="BP6" s="34" t="s">
        <v>0</v>
      </c>
      <c r="BQ6" s="34" t="s">
        <v>0</v>
      </c>
      <c r="BR6" s="34" t="s">
        <v>0</v>
      </c>
      <c r="BS6" s="34" t="s">
        <v>0</v>
      </c>
      <c r="BT6" s="34" t="s">
        <v>29</v>
      </c>
      <c r="BU6" s="34" t="s">
        <v>0</v>
      </c>
      <c r="BV6" s="34" t="s">
        <v>27</v>
      </c>
      <c r="BW6" s="34" t="s">
        <v>28</v>
      </c>
      <c r="BX6" s="34" t="s">
        <v>0</v>
      </c>
      <c r="BY6" s="34" t="s">
        <v>0</v>
      </c>
      <c r="BZ6" s="34" t="s">
        <v>0</v>
      </c>
      <c r="CA6" s="34" t="s">
        <v>0</v>
      </c>
      <c r="CB6" s="34" t="s">
        <v>27</v>
      </c>
      <c r="CC6" s="34" t="s">
        <v>0</v>
      </c>
      <c r="CD6" s="34" t="s">
        <v>28</v>
      </c>
      <c r="CE6" s="34" t="s">
        <v>0</v>
      </c>
      <c r="CF6" s="34" t="s">
        <v>0</v>
      </c>
      <c r="CG6" s="34" t="s">
        <v>29</v>
      </c>
      <c r="CH6" s="34" t="s">
        <v>0</v>
      </c>
      <c r="CI6" s="34" t="s">
        <v>0</v>
      </c>
      <c r="CJ6" s="34" t="s">
        <v>0</v>
      </c>
      <c r="CK6" s="34" t="s">
        <v>0</v>
      </c>
      <c r="CL6" s="34" t="s">
        <v>0</v>
      </c>
      <c r="CM6" s="34" t="s">
        <v>0</v>
      </c>
      <c r="CN6" s="34" t="s">
        <v>0</v>
      </c>
      <c r="CO6" s="34" t="s">
        <v>0</v>
      </c>
      <c r="CP6" s="34" t="s">
        <v>0</v>
      </c>
      <c r="CQ6" s="34" t="s">
        <v>0</v>
      </c>
      <c r="CR6" s="34" t="s">
        <v>27</v>
      </c>
      <c r="CS6" s="34" t="s">
        <v>28</v>
      </c>
      <c r="CT6" s="34" t="s">
        <v>38</v>
      </c>
      <c r="CU6" s="34" t="s">
        <v>29</v>
      </c>
      <c r="CV6" s="34" t="s">
        <v>0</v>
      </c>
      <c r="CW6" s="34" t="s">
        <v>0</v>
      </c>
      <c r="CX6" s="34" t="s">
        <v>19</v>
      </c>
      <c r="CY6" s="34" t="s">
        <v>25</v>
      </c>
      <c r="CZ6" s="34" t="s">
        <v>25</v>
      </c>
      <c r="DA6" s="34" t="s">
        <v>25</v>
      </c>
      <c r="DB6" s="34" t="s">
        <v>25</v>
      </c>
      <c r="DC6" s="34" t="s">
        <v>26</v>
      </c>
      <c r="DD6" s="34" t="s">
        <v>23</v>
      </c>
      <c r="DE6" s="34" t="s">
        <v>25</v>
      </c>
      <c r="DF6" s="34" t="s">
        <v>25</v>
      </c>
      <c r="DG6" s="34" t="s">
        <v>25</v>
      </c>
      <c r="DH6" s="34" t="s">
        <v>26</v>
      </c>
      <c r="DI6" s="34">
        <v>25</v>
      </c>
      <c r="DJ6" s="34">
        <v>0</v>
      </c>
      <c r="DK6" s="34">
        <v>15</v>
      </c>
      <c r="DL6" s="34">
        <v>25</v>
      </c>
      <c r="DM6" s="34">
        <v>25</v>
      </c>
      <c r="DN6" s="34">
        <v>10</v>
      </c>
      <c r="DO6" s="34">
        <f t="shared" si="0"/>
        <v>100</v>
      </c>
      <c r="DP6" s="34" t="b">
        <f t="shared" si="1"/>
        <v>0</v>
      </c>
      <c r="DQ6" s="34" t="s">
        <v>55</v>
      </c>
      <c r="DR6" s="34" t="s">
        <v>458</v>
      </c>
      <c r="DS6" s="34" t="s">
        <v>462</v>
      </c>
    </row>
    <row r="7" spans="1:123" ht="15" customHeight="1" x14ac:dyDescent="0.3">
      <c r="A7" s="34">
        <v>144</v>
      </c>
      <c r="B7" s="34" t="s">
        <v>56</v>
      </c>
      <c r="C7" s="34" t="s">
        <v>36</v>
      </c>
      <c r="D7" s="34" t="s">
        <v>25</v>
      </c>
      <c r="E7" s="34" t="s">
        <v>26</v>
      </c>
      <c r="F7" s="34" t="s">
        <v>26</v>
      </c>
      <c r="G7" s="34" t="s">
        <v>25</v>
      </c>
      <c r="H7" s="34" t="s">
        <v>25</v>
      </c>
      <c r="I7" s="34" t="s">
        <v>12</v>
      </c>
      <c r="J7" s="34" t="s">
        <v>25</v>
      </c>
      <c r="K7" s="34" t="s">
        <v>26</v>
      </c>
      <c r="L7" s="34" t="s">
        <v>25</v>
      </c>
      <c r="M7" s="34" t="s">
        <v>25</v>
      </c>
      <c r="N7" s="34" t="s">
        <v>28</v>
      </c>
      <c r="O7" s="34" t="s">
        <v>27</v>
      </c>
      <c r="P7" s="34" t="s">
        <v>29</v>
      </c>
      <c r="Q7" s="34">
        <v>60</v>
      </c>
      <c r="R7" s="34">
        <v>0</v>
      </c>
      <c r="S7" s="34">
        <v>30</v>
      </c>
      <c r="T7" s="34">
        <v>10</v>
      </c>
      <c r="U7" s="34">
        <f t="shared" si="2"/>
        <v>100</v>
      </c>
      <c r="V7" s="34" t="s">
        <v>29</v>
      </c>
      <c r="W7" s="34" t="s">
        <v>38</v>
      </c>
      <c r="X7" s="34" t="s">
        <v>39</v>
      </c>
      <c r="Y7" s="34" t="s">
        <v>40</v>
      </c>
      <c r="Z7" s="34" t="s">
        <v>28</v>
      </c>
      <c r="AA7" s="34" t="s">
        <v>27</v>
      </c>
      <c r="AB7" s="34" t="s">
        <v>42</v>
      </c>
      <c r="AC7" s="34" t="s">
        <v>41</v>
      </c>
      <c r="AD7" s="34" t="s">
        <v>0</v>
      </c>
      <c r="AE7" s="34" t="s">
        <v>0</v>
      </c>
      <c r="AF7" s="34" t="s">
        <v>31</v>
      </c>
      <c r="AG7" s="34" t="s">
        <v>32</v>
      </c>
      <c r="AH7" s="34" t="s">
        <v>48</v>
      </c>
      <c r="AI7" s="34" t="s">
        <v>0</v>
      </c>
      <c r="AJ7" s="34" t="s">
        <v>31</v>
      </c>
      <c r="AK7" s="34" t="s">
        <v>30</v>
      </c>
      <c r="AL7" s="34" t="s">
        <v>0</v>
      </c>
      <c r="AM7" s="34" t="s">
        <v>32</v>
      </c>
      <c r="AN7" s="34" t="s">
        <v>0</v>
      </c>
      <c r="AO7" s="34" t="s">
        <v>33</v>
      </c>
      <c r="AP7" s="34" t="s">
        <v>32</v>
      </c>
      <c r="AQ7" s="34" t="s">
        <v>31</v>
      </c>
      <c r="AR7" s="34" t="s">
        <v>32</v>
      </c>
      <c r="AS7" s="34" t="s">
        <v>32</v>
      </c>
      <c r="AT7" s="34" t="s">
        <v>0</v>
      </c>
      <c r="AU7" s="34" t="s">
        <v>0</v>
      </c>
      <c r="AV7" s="34" t="s">
        <v>32</v>
      </c>
      <c r="AW7" s="34" t="s">
        <v>32</v>
      </c>
      <c r="AX7" s="34" t="s">
        <v>31</v>
      </c>
      <c r="AY7" s="34" t="s">
        <v>31</v>
      </c>
      <c r="AZ7" s="34" t="s">
        <v>31</v>
      </c>
      <c r="BA7" s="34" t="s">
        <v>31</v>
      </c>
      <c r="BB7" s="34" t="s">
        <v>0</v>
      </c>
      <c r="BC7" s="34" t="s">
        <v>32</v>
      </c>
      <c r="BD7" s="34" t="s">
        <v>0</v>
      </c>
      <c r="BE7" s="34" t="s">
        <v>0</v>
      </c>
      <c r="BF7" s="34" t="s">
        <v>31</v>
      </c>
      <c r="BG7" s="34" t="s">
        <v>0</v>
      </c>
      <c r="BH7" s="34" t="s">
        <v>31</v>
      </c>
      <c r="BI7" s="34" t="s">
        <v>0</v>
      </c>
      <c r="BJ7" s="34" t="s">
        <v>0</v>
      </c>
      <c r="BK7" s="34" t="s">
        <v>31</v>
      </c>
      <c r="BL7" s="34" t="s">
        <v>30</v>
      </c>
      <c r="BM7" s="34" t="s">
        <v>0</v>
      </c>
      <c r="BN7" s="34" t="s">
        <v>31</v>
      </c>
      <c r="BO7" s="34" t="s">
        <v>0</v>
      </c>
      <c r="BP7" s="34" t="s">
        <v>31</v>
      </c>
      <c r="BQ7" s="34" t="s">
        <v>42</v>
      </c>
      <c r="BR7" s="34" t="s">
        <v>0</v>
      </c>
      <c r="BS7" s="34" t="s">
        <v>38</v>
      </c>
      <c r="BT7" s="34" t="s">
        <v>41</v>
      </c>
      <c r="BU7" s="34" t="s">
        <v>29</v>
      </c>
      <c r="BV7" s="34" t="s">
        <v>39</v>
      </c>
      <c r="BW7" s="34" t="s">
        <v>28</v>
      </c>
      <c r="BX7" s="34" t="s">
        <v>27</v>
      </c>
      <c r="BY7" s="34" t="s">
        <v>40</v>
      </c>
      <c r="BZ7" s="34" t="s">
        <v>0</v>
      </c>
      <c r="CA7" s="34" t="s">
        <v>0</v>
      </c>
      <c r="CB7" s="34" t="s">
        <v>38</v>
      </c>
      <c r="CC7" s="34" t="s">
        <v>41</v>
      </c>
      <c r="CD7" s="34" t="s">
        <v>40</v>
      </c>
      <c r="CE7" s="34" t="s">
        <v>28</v>
      </c>
      <c r="CF7" s="34" t="s">
        <v>27</v>
      </c>
      <c r="CG7" s="34" t="s">
        <v>39</v>
      </c>
      <c r="CH7" s="34" t="s">
        <v>29</v>
      </c>
      <c r="CI7" s="34" t="s">
        <v>58</v>
      </c>
      <c r="CJ7" s="34" t="s">
        <v>44</v>
      </c>
      <c r="CK7" s="34" t="s">
        <v>59</v>
      </c>
      <c r="CL7" s="34" t="s">
        <v>42</v>
      </c>
      <c r="CM7" s="34" t="s">
        <v>0</v>
      </c>
      <c r="CN7" s="34" t="s">
        <v>0</v>
      </c>
      <c r="CO7" s="34" t="s">
        <v>28</v>
      </c>
      <c r="CP7" s="34" t="s">
        <v>27</v>
      </c>
      <c r="CQ7" s="34" t="s">
        <v>41</v>
      </c>
      <c r="CR7" s="34" t="s">
        <v>38</v>
      </c>
      <c r="CS7" s="34" t="s">
        <v>39</v>
      </c>
      <c r="CT7" s="34" t="s">
        <v>29</v>
      </c>
      <c r="CU7" s="34" t="s">
        <v>40</v>
      </c>
      <c r="CV7" s="34" t="s">
        <v>42</v>
      </c>
      <c r="CW7" s="34" t="s">
        <v>0</v>
      </c>
      <c r="CX7" s="34" t="s">
        <v>19</v>
      </c>
      <c r="CY7" s="34" t="s">
        <v>25</v>
      </c>
      <c r="CZ7" s="34" t="s">
        <v>25</v>
      </c>
      <c r="DA7" s="34" t="s">
        <v>25</v>
      </c>
      <c r="DB7" s="34" t="s">
        <v>25</v>
      </c>
      <c r="DC7" s="34" t="s">
        <v>26</v>
      </c>
      <c r="DD7" s="34" t="s">
        <v>23</v>
      </c>
      <c r="DE7" s="34" t="s">
        <v>25</v>
      </c>
      <c r="DF7" s="34" t="s">
        <v>25</v>
      </c>
      <c r="DG7" s="34" t="s">
        <v>25</v>
      </c>
      <c r="DH7" s="34" t="s">
        <v>26</v>
      </c>
      <c r="DI7" s="34">
        <v>0</v>
      </c>
      <c r="DJ7" s="34">
        <v>39</v>
      </c>
      <c r="DK7" s="34">
        <v>40</v>
      </c>
      <c r="DL7" s="34">
        <v>15</v>
      </c>
      <c r="DM7" s="34">
        <v>5</v>
      </c>
      <c r="DN7" s="34">
        <v>1</v>
      </c>
      <c r="DO7" s="34">
        <f t="shared" si="0"/>
        <v>100</v>
      </c>
      <c r="DP7" s="34" t="b">
        <f t="shared" si="1"/>
        <v>0</v>
      </c>
      <c r="DQ7" s="34" t="s">
        <v>61</v>
      </c>
      <c r="DR7" s="34" t="s">
        <v>457</v>
      </c>
      <c r="DS7" s="34" t="s">
        <v>462</v>
      </c>
    </row>
    <row r="8" spans="1:123" ht="15" customHeight="1" x14ac:dyDescent="0.3">
      <c r="A8" s="34">
        <v>143</v>
      </c>
      <c r="B8" s="34" t="s">
        <v>62</v>
      </c>
      <c r="C8" s="34" t="s">
        <v>6</v>
      </c>
      <c r="D8" s="34" t="s">
        <v>26</v>
      </c>
      <c r="E8" s="34" t="s">
        <v>25</v>
      </c>
      <c r="F8" s="34" t="s">
        <v>25</v>
      </c>
      <c r="G8" s="34" t="s">
        <v>25</v>
      </c>
      <c r="H8" s="34" t="s">
        <v>25</v>
      </c>
      <c r="I8" s="34" t="s">
        <v>13</v>
      </c>
      <c r="J8" s="34" t="s">
        <v>25</v>
      </c>
      <c r="K8" s="34" t="s">
        <v>25</v>
      </c>
      <c r="L8" s="34" t="s">
        <v>26</v>
      </c>
      <c r="M8" s="34" t="s">
        <v>25</v>
      </c>
      <c r="N8" s="34" t="s">
        <v>27</v>
      </c>
      <c r="O8" s="34" t="s">
        <v>28</v>
      </c>
      <c r="P8" s="34" t="s">
        <v>29</v>
      </c>
      <c r="Q8" s="34">
        <v>15</v>
      </c>
      <c r="R8" s="34">
        <v>5</v>
      </c>
      <c r="S8" s="34">
        <v>20</v>
      </c>
      <c r="T8" s="34">
        <v>60</v>
      </c>
      <c r="U8" s="34">
        <f t="shared" si="2"/>
        <v>100</v>
      </c>
      <c r="V8" s="34" t="s">
        <v>41</v>
      </c>
      <c r="W8" s="34" t="s">
        <v>27</v>
      </c>
      <c r="X8" s="34" t="s">
        <v>40</v>
      </c>
      <c r="Y8" s="34" t="s">
        <v>39</v>
      </c>
      <c r="Z8" s="34" t="s">
        <v>28</v>
      </c>
      <c r="AA8" s="34" t="s">
        <v>29</v>
      </c>
      <c r="AB8" s="34" t="s">
        <v>42</v>
      </c>
      <c r="AC8" s="34" t="s">
        <v>38</v>
      </c>
      <c r="AD8" s="34" t="s">
        <v>63</v>
      </c>
      <c r="AE8" s="34" t="s">
        <v>0</v>
      </c>
      <c r="AF8" s="34" t="s">
        <v>0</v>
      </c>
      <c r="AG8" s="34" t="s">
        <v>0</v>
      </c>
      <c r="AH8" s="34" t="s">
        <v>31</v>
      </c>
      <c r="AI8" s="34" t="s">
        <v>0</v>
      </c>
      <c r="AJ8" s="34" t="s">
        <v>0</v>
      </c>
      <c r="AK8" s="34" t="s">
        <v>32</v>
      </c>
      <c r="AL8" s="34" t="s">
        <v>31</v>
      </c>
      <c r="AM8" s="34" t="s">
        <v>33</v>
      </c>
      <c r="AN8" s="34" t="s">
        <v>54</v>
      </c>
      <c r="AO8" s="34" t="s">
        <v>31</v>
      </c>
      <c r="AP8" s="34" t="s">
        <v>31</v>
      </c>
      <c r="AQ8" s="34" t="s">
        <v>33</v>
      </c>
      <c r="AR8" s="34" t="s">
        <v>32</v>
      </c>
      <c r="AS8" s="34" t="s">
        <v>32</v>
      </c>
      <c r="AT8" s="34" t="s">
        <v>32</v>
      </c>
      <c r="AU8" s="34" t="s">
        <v>0</v>
      </c>
      <c r="AV8" s="34" t="s">
        <v>0</v>
      </c>
      <c r="AW8" s="34" t="s">
        <v>32</v>
      </c>
      <c r="AX8" s="34" t="s">
        <v>32</v>
      </c>
      <c r="AY8" s="34" t="s">
        <v>0</v>
      </c>
      <c r="AZ8" s="34" t="s">
        <v>0</v>
      </c>
      <c r="BA8" s="34" t="s">
        <v>31</v>
      </c>
      <c r="BB8" s="34" t="s">
        <v>32</v>
      </c>
      <c r="BC8" s="34" t="s">
        <v>0</v>
      </c>
      <c r="BD8" s="34" t="s">
        <v>33</v>
      </c>
      <c r="BE8" s="34" t="s">
        <v>0</v>
      </c>
      <c r="BF8" s="34" t="s">
        <v>0</v>
      </c>
      <c r="BG8" s="34" t="s">
        <v>0</v>
      </c>
      <c r="BH8" s="34" t="s">
        <v>31</v>
      </c>
      <c r="BI8" s="34" t="s">
        <v>54</v>
      </c>
      <c r="BJ8" s="34" t="s">
        <v>0</v>
      </c>
      <c r="BK8" s="34" t="s">
        <v>32</v>
      </c>
      <c r="BL8" s="34" t="s">
        <v>31</v>
      </c>
      <c r="BM8" s="34" t="s">
        <v>31</v>
      </c>
      <c r="BN8" s="34" t="s">
        <v>0</v>
      </c>
      <c r="BO8" s="34" t="s">
        <v>32</v>
      </c>
      <c r="BP8" s="34" t="s">
        <v>32</v>
      </c>
      <c r="BQ8" s="34" t="s">
        <v>0</v>
      </c>
      <c r="BR8" s="34" t="s">
        <v>0</v>
      </c>
      <c r="BS8" s="34" t="s">
        <v>0</v>
      </c>
      <c r="BT8" s="34" t="s">
        <v>0</v>
      </c>
      <c r="BU8" s="34" t="s">
        <v>29</v>
      </c>
      <c r="BV8" s="34" t="s">
        <v>0</v>
      </c>
      <c r="BW8" s="34" t="s">
        <v>28</v>
      </c>
      <c r="BX8" s="34" t="s">
        <v>27</v>
      </c>
      <c r="BY8" s="34" t="s">
        <v>0</v>
      </c>
      <c r="BZ8" s="34" t="s">
        <v>0</v>
      </c>
      <c r="CA8" s="34" t="s">
        <v>0</v>
      </c>
      <c r="CB8" s="34" t="s">
        <v>28</v>
      </c>
      <c r="CC8" s="34" t="s">
        <v>39</v>
      </c>
      <c r="CD8" s="34" t="s">
        <v>41</v>
      </c>
      <c r="CE8" s="34" t="s">
        <v>29</v>
      </c>
      <c r="CF8" s="34" t="s">
        <v>0</v>
      </c>
      <c r="CG8" s="34" t="s">
        <v>38</v>
      </c>
      <c r="CH8" s="34" t="s">
        <v>40</v>
      </c>
      <c r="CI8" s="34" t="s">
        <v>0</v>
      </c>
      <c r="CJ8" s="34" t="s">
        <v>0</v>
      </c>
      <c r="CK8" s="34" t="s">
        <v>0</v>
      </c>
      <c r="CL8" s="34" t="s">
        <v>27</v>
      </c>
      <c r="CM8" s="34" t="s">
        <v>0</v>
      </c>
      <c r="CN8" s="34" t="s">
        <v>0</v>
      </c>
      <c r="CO8" s="34" t="s">
        <v>0</v>
      </c>
      <c r="CP8" s="34" t="s">
        <v>0</v>
      </c>
      <c r="CQ8" s="34" t="s">
        <v>29</v>
      </c>
      <c r="CR8" s="34" t="s">
        <v>0</v>
      </c>
      <c r="CS8" s="34" t="s">
        <v>28</v>
      </c>
      <c r="CT8" s="34" t="s">
        <v>38</v>
      </c>
      <c r="CU8" s="34" t="s">
        <v>27</v>
      </c>
      <c r="CV8" s="34" t="s">
        <v>0</v>
      </c>
      <c r="CW8" s="34" t="s">
        <v>0</v>
      </c>
      <c r="CX8" s="34" t="s">
        <v>19</v>
      </c>
      <c r="CY8" s="34" t="s">
        <v>25</v>
      </c>
      <c r="CZ8" s="34" t="s">
        <v>25</v>
      </c>
      <c r="DA8" s="34" t="s">
        <v>25</v>
      </c>
      <c r="DB8" s="34" t="s">
        <v>25</v>
      </c>
      <c r="DC8" s="34" t="s">
        <v>26</v>
      </c>
      <c r="DD8" s="34" t="s">
        <v>22</v>
      </c>
      <c r="DE8" s="34" t="s">
        <v>25</v>
      </c>
      <c r="DF8" s="34" t="s">
        <v>25</v>
      </c>
      <c r="DG8" s="34" t="s">
        <v>26</v>
      </c>
      <c r="DH8" s="34" t="s">
        <v>25</v>
      </c>
      <c r="DI8" s="34">
        <v>0</v>
      </c>
      <c r="DJ8" s="34">
        <v>0</v>
      </c>
      <c r="DK8" s="34">
        <v>0</v>
      </c>
      <c r="DL8" s="34">
        <v>0</v>
      </c>
      <c r="DM8" s="34">
        <v>100</v>
      </c>
      <c r="DN8" s="34">
        <v>0</v>
      </c>
      <c r="DO8" s="34">
        <f t="shared" si="0"/>
        <v>100</v>
      </c>
      <c r="DP8" s="34" t="b">
        <f t="shared" si="1"/>
        <v>1</v>
      </c>
      <c r="DQ8" s="34" t="s">
        <v>64</v>
      </c>
      <c r="DR8" s="34" t="s">
        <v>457</v>
      </c>
      <c r="DS8" s="34" t="s">
        <v>461</v>
      </c>
    </row>
    <row r="9" spans="1:123" ht="15" customHeight="1" x14ac:dyDescent="0.3">
      <c r="A9" s="34">
        <v>141</v>
      </c>
      <c r="B9" s="34" t="s">
        <v>65</v>
      </c>
      <c r="C9" s="34" t="s">
        <v>66</v>
      </c>
      <c r="D9" s="34" t="s">
        <v>25</v>
      </c>
      <c r="E9" s="34" t="s">
        <v>26</v>
      </c>
      <c r="F9" s="34" t="s">
        <v>26</v>
      </c>
      <c r="G9" s="34" t="s">
        <v>25</v>
      </c>
      <c r="H9" s="34" t="s">
        <v>25</v>
      </c>
      <c r="I9" s="34" t="s">
        <v>11</v>
      </c>
      <c r="J9" s="34" t="s">
        <v>26</v>
      </c>
      <c r="K9" s="34" t="s">
        <v>25</v>
      </c>
      <c r="L9" s="34" t="s">
        <v>25</v>
      </c>
      <c r="M9" s="34" t="s">
        <v>25</v>
      </c>
      <c r="N9" s="34" t="s">
        <v>28</v>
      </c>
      <c r="O9" s="34" t="s">
        <v>27</v>
      </c>
      <c r="P9" s="34" t="s">
        <v>29</v>
      </c>
      <c r="Q9" s="34">
        <v>10</v>
      </c>
      <c r="R9" s="34">
        <v>10</v>
      </c>
      <c r="S9" s="34">
        <v>20</v>
      </c>
      <c r="T9" s="34">
        <v>60</v>
      </c>
      <c r="U9" s="34">
        <f t="shared" si="2"/>
        <v>100</v>
      </c>
      <c r="V9" s="34" t="s">
        <v>38</v>
      </c>
      <c r="W9" s="34" t="s">
        <v>41</v>
      </c>
      <c r="X9" s="34" t="s">
        <v>27</v>
      </c>
      <c r="Y9" s="34" t="s">
        <v>40</v>
      </c>
      <c r="Z9" s="34" t="s">
        <v>28</v>
      </c>
      <c r="AA9" s="34" t="s">
        <v>29</v>
      </c>
      <c r="AB9" s="34" t="s">
        <v>42</v>
      </c>
      <c r="AC9" s="34" t="s">
        <v>39</v>
      </c>
      <c r="AD9" s="34" t="s">
        <v>0</v>
      </c>
      <c r="AE9" s="34" t="s">
        <v>0</v>
      </c>
      <c r="AF9" s="34" t="s">
        <v>31</v>
      </c>
      <c r="AG9" s="34" t="s">
        <v>32</v>
      </c>
      <c r="AH9" s="34" t="s">
        <v>32</v>
      </c>
      <c r="AI9" s="34" t="s">
        <v>0</v>
      </c>
      <c r="AJ9" s="34" t="s">
        <v>0</v>
      </c>
      <c r="AK9" s="34" t="s">
        <v>31</v>
      </c>
      <c r="AL9" s="34" t="s">
        <v>32</v>
      </c>
      <c r="AM9" s="34" t="s">
        <v>33</v>
      </c>
      <c r="AN9" s="34" t="s">
        <v>33</v>
      </c>
      <c r="AO9" s="34" t="s">
        <v>0</v>
      </c>
      <c r="AP9" s="34" t="s">
        <v>32</v>
      </c>
      <c r="AQ9" s="34" t="s">
        <v>0</v>
      </c>
      <c r="AR9" s="34" t="s">
        <v>0</v>
      </c>
      <c r="AS9" s="34" t="s">
        <v>32</v>
      </c>
      <c r="AT9" s="34" t="s">
        <v>0</v>
      </c>
      <c r="AU9" s="34" t="s">
        <v>0</v>
      </c>
      <c r="AV9" s="34" t="s">
        <v>31</v>
      </c>
      <c r="AW9" s="34" t="s">
        <v>0</v>
      </c>
      <c r="AX9" s="34" t="s">
        <v>31</v>
      </c>
      <c r="AY9" s="34" t="s">
        <v>32</v>
      </c>
      <c r="AZ9" s="34" t="s">
        <v>31</v>
      </c>
      <c r="BA9" s="34" t="s">
        <v>54</v>
      </c>
      <c r="BB9" s="34" t="s">
        <v>32</v>
      </c>
      <c r="BC9" s="34" t="s">
        <v>32</v>
      </c>
      <c r="BD9" s="34" t="s">
        <v>0</v>
      </c>
      <c r="BE9" s="34" t="s">
        <v>33</v>
      </c>
      <c r="BF9" s="34" t="s">
        <v>31</v>
      </c>
      <c r="BG9" s="34" t="s">
        <v>0</v>
      </c>
      <c r="BH9" s="34" t="s">
        <v>0</v>
      </c>
      <c r="BI9" s="34" t="s">
        <v>0</v>
      </c>
      <c r="BJ9" s="34" t="s">
        <v>31</v>
      </c>
      <c r="BK9" s="34" t="s">
        <v>32</v>
      </c>
      <c r="BL9" s="34" t="s">
        <v>31</v>
      </c>
      <c r="BM9" s="34" t="s">
        <v>48</v>
      </c>
      <c r="BN9" s="34" t="s">
        <v>0</v>
      </c>
      <c r="BO9" s="34" t="s">
        <v>32</v>
      </c>
      <c r="BP9" s="34" t="s">
        <v>0</v>
      </c>
      <c r="BQ9" s="34" t="s">
        <v>0</v>
      </c>
      <c r="BR9" s="34" t="s">
        <v>0</v>
      </c>
      <c r="BS9" s="34" t="s">
        <v>40</v>
      </c>
      <c r="BT9" s="34" t="s">
        <v>38</v>
      </c>
      <c r="BU9" s="34" t="s">
        <v>28</v>
      </c>
      <c r="BV9" s="34" t="s">
        <v>39</v>
      </c>
      <c r="BW9" s="34" t="s">
        <v>29</v>
      </c>
      <c r="BX9" s="34" t="s">
        <v>41</v>
      </c>
      <c r="BY9" s="34" t="s">
        <v>27</v>
      </c>
      <c r="BZ9" s="34" t="s">
        <v>0</v>
      </c>
      <c r="CA9" s="34" t="s">
        <v>0</v>
      </c>
      <c r="CB9" s="34" t="s">
        <v>38</v>
      </c>
      <c r="CC9" s="34" t="s">
        <v>42</v>
      </c>
      <c r="CD9" s="34" t="s">
        <v>39</v>
      </c>
      <c r="CE9" s="34" t="s">
        <v>27</v>
      </c>
      <c r="CF9" s="34" t="s">
        <v>58</v>
      </c>
      <c r="CG9" s="34" t="s">
        <v>28</v>
      </c>
      <c r="CH9" s="34" t="s">
        <v>41</v>
      </c>
      <c r="CI9" s="34" t="s">
        <v>44</v>
      </c>
      <c r="CJ9" s="34" t="s">
        <v>59</v>
      </c>
      <c r="CK9" s="34" t="s">
        <v>29</v>
      </c>
      <c r="CL9" s="34" t="s">
        <v>40</v>
      </c>
      <c r="CM9" s="34" t="s">
        <v>0</v>
      </c>
      <c r="CN9" s="34" t="s">
        <v>0</v>
      </c>
      <c r="CO9" s="34" t="s">
        <v>28</v>
      </c>
      <c r="CP9" s="34" t="s">
        <v>0</v>
      </c>
      <c r="CQ9" s="34" t="s">
        <v>0</v>
      </c>
      <c r="CR9" s="34" t="s">
        <v>0</v>
      </c>
      <c r="CS9" s="34" t="s">
        <v>0</v>
      </c>
      <c r="CT9" s="34" t="s">
        <v>0</v>
      </c>
      <c r="CU9" s="34" t="s">
        <v>0</v>
      </c>
      <c r="CV9" s="34" t="s">
        <v>0</v>
      </c>
      <c r="CW9" s="34" t="s">
        <v>0</v>
      </c>
      <c r="CX9" s="34" t="s">
        <v>16</v>
      </c>
      <c r="CY9" s="34" t="s">
        <v>25</v>
      </c>
      <c r="CZ9" s="34" t="s">
        <v>26</v>
      </c>
      <c r="DA9" s="34" t="s">
        <v>25</v>
      </c>
      <c r="DB9" s="34" t="s">
        <v>25</v>
      </c>
      <c r="DC9" s="34" t="s">
        <v>25</v>
      </c>
      <c r="DD9" s="34" t="s">
        <v>22</v>
      </c>
      <c r="DE9" s="34" t="s">
        <v>25</v>
      </c>
      <c r="DF9" s="34" t="s">
        <v>25</v>
      </c>
      <c r="DG9" s="34" t="s">
        <v>26</v>
      </c>
      <c r="DH9" s="34" t="s">
        <v>25</v>
      </c>
      <c r="DI9" s="34">
        <v>0</v>
      </c>
      <c r="DJ9" s="34">
        <v>0</v>
      </c>
      <c r="DK9" s="34">
        <v>0</v>
      </c>
      <c r="DL9" s="34">
        <v>0</v>
      </c>
      <c r="DM9" s="34">
        <v>20</v>
      </c>
      <c r="DN9" s="34">
        <v>80</v>
      </c>
      <c r="DO9" s="34">
        <f t="shared" si="0"/>
        <v>100</v>
      </c>
      <c r="DP9" s="34" t="b">
        <f t="shared" si="1"/>
        <v>0</v>
      </c>
      <c r="DQ9" s="34" t="s">
        <v>14</v>
      </c>
      <c r="DR9" s="34" t="s">
        <v>14</v>
      </c>
      <c r="DS9" s="34" t="s">
        <v>461</v>
      </c>
    </row>
    <row r="10" spans="1:123" ht="15" customHeight="1" x14ac:dyDescent="0.3">
      <c r="A10" s="34">
        <v>139</v>
      </c>
      <c r="B10" s="34" t="s">
        <v>67</v>
      </c>
      <c r="C10" s="34" t="s">
        <v>6</v>
      </c>
      <c r="D10" s="34" t="s">
        <v>26</v>
      </c>
      <c r="E10" s="34" t="s">
        <v>25</v>
      </c>
      <c r="F10" s="34" t="s">
        <v>25</v>
      </c>
      <c r="G10" s="34" t="s">
        <v>25</v>
      </c>
      <c r="H10" s="34" t="s">
        <v>25</v>
      </c>
      <c r="I10" s="34" t="s">
        <v>13</v>
      </c>
      <c r="J10" s="34" t="s">
        <v>25</v>
      </c>
      <c r="K10" s="34" t="s">
        <v>25</v>
      </c>
      <c r="L10" s="34" t="s">
        <v>26</v>
      </c>
      <c r="M10" s="34" t="s">
        <v>25</v>
      </c>
      <c r="N10" s="34" t="s">
        <v>27</v>
      </c>
      <c r="O10" s="34" t="s">
        <v>29</v>
      </c>
      <c r="P10" s="34" t="s">
        <v>28</v>
      </c>
      <c r="Q10" s="34">
        <v>20</v>
      </c>
      <c r="R10" s="34">
        <v>10</v>
      </c>
      <c r="S10" s="34">
        <v>20</v>
      </c>
      <c r="T10" s="34">
        <v>50</v>
      </c>
      <c r="U10" s="34">
        <f t="shared" si="2"/>
        <v>100</v>
      </c>
      <c r="V10" s="34" t="s">
        <v>40</v>
      </c>
      <c r="W10" s="34" t="s">
        <v>41</v>
      </c>
      <c r="X10" s="34" t="s">
        <v>27</v>
      </c>
      <c r="Y10" s="34" t="s">
        <v>29</v>
      </c>
      <c r="Z10" s="34" t="s">
        <v>38</v>
      </c>
      <c r="AA10" s="34" t="s">
        <v>28</v>
      </c>
      <c r="AB10" s="34" t="s">
        <v>42</v>
      </c>
      <c r="AC10" s="34" t="s">
        <v>39</v>
      </c>
      <c r="AD10" s="34" t="s">
        <v>68</v>
      </c>
      <c r="AE10" s="34" t="s">
        <v>0</v>
      </c>
      <c r="AF10" s="34" t="s">
        <v>31</v>
      </c>
      <c r="AG10" s="34" t="s">
        <v>32</v>
      </c>
      <c r="AH10" s="34" t="s">
        <v>31</v>
      </c>
      <c r="AI10" s="34" t="s">
        <v>31</v>
      </c>
      <c r="AJ10" s="34" t="s">
        <v>33</v>
      </c>
      <c r="AK10" s="34" t="s">
        <v>0</v>
      </c>
      <c r="AL10" s="34" t="s">
        <v>31</v>
      </c>
      <c r="AM10" s="34" t="s">
        <v>33</v>
      </c>
      <c r="AN10" s="34" t="s">
        <v>31</v>
      </c>
      <c r="AO10" s="34" t="s">
        <v>33</v>
      </c>
      <c r="AP10" s="34" t="s">
        <v>32</v>
      </c>
      <c r="AQ10" s="34" t="s">
        <v>33</v>
      </c>
      <c r="AR10" s="34" t="s">
        <v>0</v>
      </c>
      <c r="AS10" s="34" t="s">
        <v>0</v>
      </c>
      <c r="AT10" s="34" t="s">
        <v>32</v>
      </c>
      <c r="AU10" s="34" t="s">
        <v>33</v>
      </c>
      <c r="AV10" s="34" t="s">
        <v>0</v>
      </c>
      <c r="AW10" s="34" t="s">
        <v>32</v>
      </c>
      <c r="AX10" s="34" t="s">
        <v>54</v>
      </c>
      <c r="AY10" s="34" t="s">
        <v>0</v>
      </c>
      <c r="AZ10" s="34" t="s">
        <v>31</v>
      </c>
      <c r="BA10" s="34" t="s">
        <v>32</v>
      </c>
      <c r="BB10" s="34" t="s">
        <v>32</v>
      </c>
      <c r="BC10" s="34" t="s">
        <v>32</v>
      </c>
      <c r="BD10" s="34" t="s">
        <v>0</v>
      </c>
      <c r="BE10" s="34" t="s">
        <v>0</v>
      </c>
      <c r="BF10" s="34" t="s">
        <v>0</v>
      </c>
      <c r="BG10" s="34" t="s">
        <v>32</v>
      </c>
      <c r="BH10" s="34" t="s">
        <v>31</v>
      </c>
      <c r="BI10" s="34" t="s">
        <v>31</v>
      </c>
      <c r="BJ10" s="34" t="s">
        <v>32</v>
      </c>
      <c r="BK10" s="34" t="s">
        <v>31</v>
      </c>
      <c r="BL10" s="34" t="s">
        <v>32</v>
      </c>
      <c r="BM10" s="34" t="s">
        <v>0</v>
      </c>
      <c r="BN10" s="34" t="s">
        <v>0</v>
      </c>
      <c r="BO10" s="34" t="s">
        <v>0</v>
      </c>
      <c r="BP10" s="34" t="s">
        <v>32</v>
      </c>
      <c r="BQ10" s="34" t="s">
        <v>0</v>
      </c>
      <c r="BR10" s="34" t="s">
        <v>0</v>
      </c>
      <c r="BS10" s="34" t="s">
        <v>29</v>
      </c>
      <c r="BT10" s="34" t="s">
        <v>0</v>
      </c>
      <c r="BU10" s="34" t="s">
        <v>38</v>
      </c>
      <c r="BV10" s="34" t="s">
        <v>0</v>
      </c>
      <c r="BW10" s="34" t="s">
        <v>0</v>
      </c>
      <c r="BX10" s="34" t="s">
        <v>27</v>
      </c>
      <c r="BY10" s="34" t="s">
        <v>28</v>
      </c>
      <c r="BZ10" s="34" t="s">
        <v>0</v>
      </c>
      <c r="CA10" s="34" t="s">
        <v>0</v>
      </c>
      <c r="CB10" s="34" t="s">
        <v>27</v>
      </c>
      <c r="CC10" s="34" t="s">
        <v>0</v>
      </c>
      <c r="CD10" s="34" t="s">
        <v>0</v>
      </c>
      <c r="CE10" s="34" t="s">
        <v>29</v>
      </c>
      <c r="CF10" s="34" t="s">
        <v>0</v>
      </c>
      <c r="CG10" s="34" t="s">
        <v>0</v>
      </c>
      <c r="CH10" s="34" t="s">
        <v>38</v>
      </c>
      <c r="CI10" s="34" t="s">
        <v>0</v>
      </c>
      <c r="CJ10" s="34" t="s">
        <v>0</v>
      </c>
      <c r="CK10" s="34" t="s">
        <v>28</v>
      </c>
      <c r="CL10" s="34" t="s">
        <v>0</v>
      </c>
      <c r="CM10" s="34" t="s">
        <v>0</v>
      </c>
      <c r="CN10" s="34" t="s">
        <v>0</v>
      </c>
      <c r="CO10" s="34" t="s">
        <v>0</v>
      </c>
      <c r="CP10" s="34" t="s">
        <v>0</v>
      </c>
      <c r="CQ10" s="34" t="s">
        <v>0</v>
      </c>
      <c r="CR10" s="34" t="s">
        <v>27</v>
      </c>
      <c r="CS10" s="34" t="s">
        <v>28</v>
      </c>
      <c r="CT10" s="34" t="s">
        <v>29</v>
      </c>
      <c r="CU10" s="34" t="s">
        <v>0</v>
      </c>
      <c r="CV10" s="34" t="s">
        <v>0</v>
      </c>
      <c r="CW10" s="34" t="s">
        <v>0</v>
      </c>
      <c r="CX10" s="34" t="s">
        <v>17</v>
      </c>
      <c r="CY10" s="34" t="s">
        <v>25</v>
      </c>
      <c r="CZ10" s="34" t="s">
        <v>25</v>
      </c>
      <c r="DA10" s="34" t="s">
        <v>26</v>
      </c>
      <c r="DB10" s="34" t="s">
        <v>25</v>
      </c>
      <c r="DC10" s="34" t="s">
        <v>25</v>
      </c>
      <c r="DD10" s="34" t="s">
        <v>22</v>
      </c>
      <c r="DE10" s="34" t="s">
        <v>25</v>
      </c>
      <c r="DF10" s="34" t="s">
        <v>25</v>
      </c>
      <c r="DG10" s="34" t="s">
        <v>26</v>
      </c>
      <c r="DH10" s="34" t="s">
        <v>25</v>
      </c>
      <c r="DI10" s="34">
        <v>0</v>
      </c>
      <c r="DJ10" s="34">
        <v>0</v>
      </c>
      <c r="DK10" s="34">
        <v>0</v>
      </c>
      <c r="DL10" s="34">
        <v>100</v>
      </c>
      <c r="DM10" s="34">
        <v>0</v>
      </c>
      <c r="DN10" s="34">
        <v>0</v>
      </c>
      <c r="DO10" s="34">
        <f t="shared" si="0"/>
        <v>100</v>
      </c>
      <c r="DP10" s="34" t="b">
        <f t="shared" si="1"/>
        <v>1</v>
      </c>
      <c r="DQ10" s="34" t="s">
        <v>69</v>
      </c>
      <c r="DR10" s="34" t="s">
        <v>14</v>
      </c>
      <c r="DS10" s="34" t="s">
        <v>461</v>
      </c>
    </row>
    <row r="11" spans="1:123" ht="15" customHeight="1" x14ac:dyDescent="0.3">
      <c r="A11" s="34">
        <v>138</v>
      </c>
      <c r="B11" s="34" t="s">
        <v>70</v>
      </c>
      <c r="C11" s="34" t="s">
        <v>71</v>
      </c>
      <c r="D11" s="34" t="s">
        <v>26</v>
      </c>
      <c r="E11" s="34" t="s">
        <v>25</v>
      </c>
      <c r="F11" s="34" t="s">
        <v>26</v>
      </c>
      <c r="G11" s="34" t="s">
        <v>25</v>
      </c>
      <c r="H11" s="34" t="s">
        <v>25</v>
      </c>
      <c r="I11" s="34" t="s">
        <v>12</v>
      </c>
      <c r="J11" s="34" t="s">
        <v>25</v>
      </c>
      <c r="K11" s="34" t="s">
        <v>26</v>
      </c>
      <c r="L11" s="34" t="s">
        <v>25</v>
      </c>
      <c r="M11" s="34" t="s">
        <v>25</v>
      </c>
      <c r="N11" s="34" t="s">
        <v>28</v>
      </c>
      <c r="O11" s="34" t="s">
        <v>29</v>
      </c>
      <c r="P11" s="34" t="s">
        <v>27</v>
      </c>
      <c r="Q11" s="34">
        <v>30</v>
      </c>
      <c r="R11" s="34">
        <v>10</v>
      </c>
      <c r="S11" s="34">
        <v>30</v>
      </c>
      <c r="T11" s="34">
        <v>30</v>
      </c>
      <c r="U11" s="34">
        <f t="shared" si="2"/>
        <v>100</v>
      </c>
      <c r="V11" s="34" t="s">
        <v>41</v>
      </c>
      <c r="W11" s="34" t="s">
        <v>38</v>
      </c>
      <c r="X11" s="34" t="s">
        <v>27</v>
      </c>
      <c r="Y11" s="34" t="s">
        <v>39</v>
      </c>
      <c r="Z11" s="34" t="s">
        <v>28</v>
      </c>
      <c r="AA11" s="34" t="s">
        <v>29</v>
      </c>
      <c r="AB11" s="34" t="s">
        <v>42</v>
      </c>
      <c r="AC11" s="34" t="s">
        <v>40</v>
      </c>
      <c r="AD11" s="34" t="s">
        <v>72</v>
      </c>
      <c r="AE11" s="34" t="s">
        <v>0</v>
      </c>
      <c r="AF11" s="34" t="s">
        <v>0</v>
      </c>
      <c r="AG11" s="34" t="s">
        <v>32</v>
      </c>
      <c r="AH11" s="34" t="s">
        <v>0</v>
      </c>
      <c r="AI11" s="34" t="s">
        <v>32</v>
      </c>
      <c r="AJ11" s="34" t="s">
        <v>0</v>
      </c>
      <c r="AK11" s="34" t="s">
        <v>32</v>
      </c>
      <c r="AL11" s="34" t="s">
        <v>0</v>
      </c>
      <c r="AM11" s="34" t="s">
        <v>0</v>
      </c>
      <c r="AN11" s="34" t="s">
        <v>0</v>
      </c>
      <c r="AO11" s="34" t="s">
        <v>32</v>
      </c>
      <c r="AP11" s="34" t="s">
        <v>32</v>
      </c>
      <c r="AQ11" s="34" t="s">
        <v>0</v>
      </c>
      <c r="AR11" s="34" t="s">
        <v>0</v>
      </c>
      <c r="AS11" s="34" t="s">
        <v>0</v>
      </c>
      <c r="AT11" s="34" t="s">
        <v>0</v>
      </c>
      <c r="AU11" s="34" t="s">
        <v>32</v>
      </c>
      <c r="AV11" s="34" t="s">
        <v>32</v>
      </c>
      <c r="AW11" s="34" t="s">
        <v>0</v>
      </c>
      <c r="AX11" s="34" t="s">
        <v>0</v>
      </c>
      <c r="AY11" s="34" t="s">
        <v>32</v>
      </c>
      <c r="AZ11" s="34" t="s">
        <v>0</v>
      </c>
      <c r="BA11" s="34" t="s">
        <v>0</v>
      </c>
      <c r="BB11" s="34" t="s">
        <v>0</v>
      </c>
      <c r="BC11" s="34" t="s">
        <v>0</v>
      </c>
      <c r="BD11" s="34" t="s">
        <v>0</v>
      </c>
      <c r="BE11" s="34" t="s">
        <v>32</v>
      </c>
      <c r="BF11" s="34" t="s">
        <v>0</v>
      </c>
      <c r="BG11" s="34" t="s">
        <v>0</v>
      </c>
      <c r="BH11" s="34" t="s">
        <v>32</v>
      </c>
      <c r="BI11" s="34" t="s">
        <v>32</v>
      </c>
      <c r="BJ11" s="34" t="s">
        <v>31</v>
      </c>
      <c r="BK11" s="34" t="s">
        <v>0</v>
      </c>
      <c r="BL11" s="34" t="s">
        <v>0</v>
      </c>
      <c r="BM11" s="34" t="s">
        <v>0</v>
      </c>
      <c r="BN11" s="34" t="s">
        <v>32</v>
      </c>
      <c r="BO11" s="34" t="s">
        <v>32</v>
      </c>
      <c r="BP11" s="34" t="s">
        <v>0</v>
      </c>
      <c r="BQ11" s="34" t="s">
        <v>0</v>
      </c>
      <c r="BR11" s="34" t="s">
        <v>0</v>
      </c>
      <c r="BS11" s="34" t="s">
        <v>0</v>
      </c>
      <c r="BT11" s="34" t="s">
        <v>0</v>
      </c>
      <c r="BU11" s="34" t="s">
        <v>0</v>
      </c>
      <c r="BV11" s="34" t="s">
        <v>0</v>
      </c>
      <c r="BW11" s="34" t="s">
        <v>0</v>
      </c>
      <c r="BX11" s="34" t="s">
        <v>0</v>
      </c>
      <c r="BY11" s="34" t="s">
        <v>0</v>
      </c>
      <c r="BZ11" s="34" t="s">
        <v>0</v>
      </c>
      <c r="CA11" s="34" t="s">
        <v>0</v>
      </c>
      <c r="CB11" s="34" t="s">
        <v>0</v>
      </c>
      <c r="CC11" s="34" t="s">
        <v>0</v>
      </c>
      <c r="CD11" s="34" t="s">
        <v>0</v>
      </c>
      <c r="CE11" s="34" t="s">
        <v>0</v>
      </c>
      <c r="CF11" s="34" t="s">
        <v>0</v>
      </c>
      <c r="CG11" s="34" t="s">
        <v>0</v>
      </c>
      <c r="CH11" s="34" t="s">
        <v>0</v>
      </c>
      <c r="CI11" s="34" t="s">
        <v>0</v>
      </c>
      <c r="CJ11" s="34" t="s">
        <v>0</v>
      </c>
      <c r="CK11" s="34" t="s">
        <v>0</v>
      </c>
      <c r="CL11" s="34" t="s">
        <v>0</v>
      </c>
      <c r="CM11" s="34" t="s">
        <v>0</v>
      </c>
      <c r="CN11" s="34" t="s">
        <v>0</v>
      </c>
      <c r="CO11" s="34" t="s">
        <v>0</v>
      </c>
      <c r="CP11" s="34" t="s">
        <v>0</v>
      </c>
      <c r="CQ11" s="34" t="s">
        <v>0</v>
      </c>
      <c r="CR11" s="34" t="s">
        <v>0</v>
      </c>
      <c r="CS11" s="34" t="s">
        <v>0</v>
      </c>
      <c r="CT11" s="34" t="s">
        <v>0</v>
      </c>
      <c r="CU11" s="34" t="s">
        <v>0</v>
      </c>
      <c r="CV11" s="34" t="s">
        <v>0</v>
      </c>
      <c r="CW11" s="34" t="s">
        <v>0</v>
      </c>
      <c r="CX11" s="34" t="s">
        <v>0</v>
      </c>
      <c r="CY11" s="34" t="s">
        <v>25</v>
      </c>
      <c r="CZ11" s="34" t="s">
        <v>25</v>
      </c>
      <c r="DA11" s="34" t="s">
        <v>25</v>
      </c>
      <c r="DB11" s="34" t="s">
        <v>25</v>
      </c>
      <c r="DC11" s="34" t="s">
        <v>25</v>
      </c>
      <c r="DD11" s="34" t="s">
        <v>0</v>
      </c>
      <c r="DE11" s="34" t="s">
        <v>25</v>
      </c>
      <c r="DF11" s="34" t="s">
        <v>25</v>
      </c>
      <c r="DG11" s="34" t="s">
        <v>25</v>
      </c>
      <c r="DH11" s="34" t="s">
        <v>25</v>
      </c>
      <c r="DI11" s="34" t="s">
        <v>0</v>
      </c>
      <c r="DJ11" s="34" t="s">
        <v>0</v>
      </c>
      <c r="DK11" s="34" t="s">
        <v>0</v>
      </c>
      <c r="DL11" s="34" t="s">
        <v>0</v>
      </c>
      <c r="DM11" s="34" t="s">
        <v>0</v>
      </c>
      <c r="DN11" s="34" t="s">
        <v>0</v>
      </c>
      <c r="DO11" s="34">
        <f t="shared" si="0"/>
        <v>0</v>
      </c>
      <c r="DP11" s="34" t="b">
        <f t="shared" si="1"/>
        <v>0</v>
      </c>
      <c r="DQ11" s="34" t="s">
        <v>0</v>
      </c>
    </row>
    <row r="12" spans="1:123" ht="15" customHeight="1" x14ac:dyDescent="0.3">
      <c r="A12" s="34">
        <v>136</v>
      </c>
      <c r="B12" s="34" t="s">
        <v>73</v>
      </c>
      <c r="C12" s="34" t="s">
        <v>8</v>
      </c>
      <c r="D12" s="34" t="s">
        <v>25</v>
      </c>
      <c r="E12" s="34" t="s">
        <v>25</v>
      </c>
      <c r="F12" s="34" t="s">
        <v>26</v>
      </c>
      <c r="G12" s="34" t="s">
        <v>25</v>
      </c>
      <c r="H12" s="34" t="s">
        <v>25</v>
      </c>
      <c r="I12" s="34" t="s">
        <v>12</v>
      </c>
      <c r="J12" s="34" t="s">
        <v>25</v>
      </c>
      <c r="K12" s="34" t="s">
        <v>26</v>
      </c>
      <c r="L12" s="34" t="s">
        <v>25</v>
      </c>
      <c r="M12" s="34" t="s">
        <v>25</v>
      </c>
      <c r="N12" s="34" t="s">
        <v>29</v>
      </c>
      <c r="O12" s="34" t="s">
        <v>28</v>
      </c>
      <c r="P12" s="34" t="s">
        <v>27</v>
      </c>
      <c r="Q12" s="34">
        <v>15</v>
      </c>
      <c r="R12" s="34">
        <v>0</v>
      </c>
      <c r="S12" s="34">
        <v>15</v>
      </c>
      <c r="T12" s="34">
        <v>70</v>
      </c>
      <c r="U12" s="34">
        <f t="shared" si="2"/>
        <v>100</v>
      </c>
      <c r="V12" s="34" t="s">
        <v>27</v>
      </c>
      <c r="W12" s="34" t="s">
        <v>40</v>
      </c>
      <c r="X12" s="34" t="s">
        <v>29</v>
      </c>
      <c r="Y12" s="34" t="s">
        <v>39</v>
      </c>
      <c r="Z12" s="34" t="s">
        <v>28</v>
      </c>
      <c r="AA12" s="34" t="s">
        <v>38</v>
      </c>
      <c r="AB12" s="34" t="s">
        <v>42</v>
      </c>
      <c r="AC12" s="34" t="s">
        <v>41</v>
      </c>
      <c r="AD12" s="34" t="s">
        <v>74</v>
      </c>
      <c r="AE12" s="34" t="s">
        <v>0</v>
      </c>
      <c r="AF12" s="34" t="s">
        <v>33</v>
      </c>
      <c r="AG12" s="34" t="s">
        <v>0</v>
      </c>
      <c r="AH12" s="34" t="s">
        <v>32</v>
      </c>
      <c r="AI12" s="34" t="s">
        <v>31</v>
      </c>
      <c r="AJ12" s="34" t="s">
        <v>31</v>
      </c>
      <c r="AK12" s="34" t="s">
        <v>0</v>
      </c>
      <c r="AL12" s="34" t="s">
        <v>0</v>
      </c>
      <c r="AM12" s="34" t="s">
        <v>0</v>
      </c>
      <c r="AN12" s="34" t="s">
        <v>0</v>
      </c>
      <c r="AO12" s="34" t="s">
        <v>0</v>
      </c>
      <c r="AP12" s="34" t="s">
        <v>0</v>
      </c>
      <c r="AQ12" s="34" t="s">
        <v>0</v>
      </c>
      <c r="AR12" s="34" t="s">
        <v>31</v>
      </c>
      <c r="AS12" s="34" t="s">
        <v>37</v>
      </c>
      <c r="AT12" s="34" t="s">
        <v>32</v>
      </c>
      <c r="AU12" s="34" t="s">
        <v>32</v>
      </c>
      <c r="AV12" s="34" t="s">
        <v>31</v>
      </c>
      <c r="AW12" s="34" t="s">
        <v>32</v>
      </c>
      <c r="AX12" s="34" t="s">
        <v>30</v>
      </c>
      <c r="AY12" s="34" t="s">
        <v>32</v>
      </c>
      <c r="AZ12" s="34" t="s">
        <v>0</v>
      </c>
      <c r="BA12" s="34" t="s">
        <v>31</v>
      </c>
      <c r="BB12" s="34" t="s">
        <v>32</v>
      </c>
      <c r="BC12" s="34" t="s">
        <v>32</v>
      </c>
      <c r="BD12" s="34" t="s">
        <v>31</v>
      </c>
      <c r="BE12" s="34" t="s">
        <v>32</v>
      </c>
      <c r="BF12" s="34" t="s">
        <v>32</v>
      </c>
      <c r="BG12" s="34" t="s">
        <v>30</v>
      </c>
      <c r="BH12" s="34" t="s">
        <v>31</v>
      </c>
      <c r="BI12" s="34" t="s">
        <v>31</v>
      </c>
      <c r="BJ12" s="34" t="s">
        <v>31</v>
      </c>
      <c r="BK12" s="34" t="s">
        <v>31</v>
      </c>
      <c r="BL12" s="34" t="s">
        <v>0</v>
      </c>
      <c r="BM12" s="34" t="s">
        <v>0</v>
      </c>
      <c r="BN12" s="34" t="s">
        <v>0</v>
      </c>
      <c r="BO12" s="34" t="s">
        <v>0</v>
      </c>
      <c r="BP12" s="34" t="s">
        <v>0</v>
      </c>
      <c r="BQ12" s="34" t="s">
        <v>0</v>
      </c>
      <c r="BR12" s="34" t="s">
        <v>0</v>
      </c>
      <c r="BS12" s="34" t="s">
        <v>0</v>
      </c>
      <c r="BT12" s="34" t="s">
        <v>29</v>
      </c>
      <c r="BU12" s="34" t="s">
        <v>28</v>
      </c>
      <c r="BV12" s="34" t="s">
        <v>0</v>
      </c>
      <c r="BW12" s="34" t="s">
        <v>27</v>
      </c>
      <c r="BX12" s="34" t="s">
        <v>0</v>
      </c>
      <c r="BY12" s="34" t="s">
        <v>0</v>
      </c>
      <c r="BZ12" s="34" t="s">
        <v>0</v>
      </c>
      <c r="CA12" s="34" t="s">
        <v>0</v>
      </c>
      <c r="CB12" s="34" t="s">
        <v>28</v>
      </c>
      <c r="CC12" s="34" t="s">
        <v>0</v>
      </c>
      <c r="CD12" s="34" t="s">
        <v>0</v>
      </c>
      <c r="CE12" s="34" t="s">
        <v>29</v>
      </c>
      <c r="CF12" s="34" t="s">
        <v>0</v>
      </c>
      <c r="CG12" s="34" t="s">
        <v>38</v>
      </c>
      <c r="CH12" s="34" t="s">
        <v>40</v>
      </c>
      <c r="CI12" s="34" t="s">
        <v>0</v>
      </c>
      <c r="CJ12" s="34" t="s">
        <v>0</v>
      </c>
      <c r="CK12" s="34" t="s">
        <v>27</v>
      </c>
      <c r="CL12" s="34" t="s">
        <v>0</v>
      </c>
      <c r="CM12" s="34" t="s">
        <v>0</v>
      </c>
      <c r="CN12" s="34" t="s">
        <v>0</v>
      </c>
      <c r="CO12" s="34" t="s">
        <v>0</v>
      </c>
      <c r="CP12" s="34" t="s">
        <v>0</v>
      </c>
      <c r="CQ12" s="34" t="s">
        <v>0</v>
      </c>
      <c r="CR12" s="34" t="s">
        <v>0</v>
      </c>
      <c r="CS12" s="34" t="s">
        <v>28</v>
      </c>
      <c r="CT12" s="34" t="s">
        <v>27</v>
      </c>
      <c r="CU12" s="34" t="s">
        <v>29</v>
      </c>
      <c r="CV12" s="34" t="s">
        <v>0</v>
      </c>
      <c r="CW12" s="34" t="s">
        <v>0</v>
      </c>
      <c r="CX12" s="34" t="s">
        <v>17</v>
      </c>
      <c r="CY12" s="34" t="s">
        <v>25</v>
      </c>
      <c r="CZ12" s="34" t="s">
        <v>25</v>
      </c>
      <c r="DA12" s="34" t="s">
        <v>26</v>
      </c>
      <c r="DB12" s="34" t="s">
        <v>25</v>
      </c>
      <c r="DC12" s="34" t="s">
        <v>25</v>
      </c>
      <c r="DD12" s="34" t="s">
        <v>22</v>
      </c>
      <c r="DE12" s="34" t="s">
        <v>25</v>
      </c>
      <c r="DF12" s="34" t="s">
        <v>25</v>
      </c>
      <c r="DG12" s="34" t="s">
        <v>26</v>
      </c>
      <c r="DH12" s="34" t="s">
        <v>25</v>
      </c>
      <c r="DI12" s="34">
        <v>0</v>
      </c>
      <c r="DJ12" s="34">
        <v>0</v>
      </c>
      <c r="DK12" s="34">
        <v>0</v>
      </c>
      <c r="DL12" s="34">
        <v>70</v>
      </c>
      <c r="DM12" s="34">
        <v>20</v>
      </c>
      <c r="DN12" s="34">
        <v>10</v>
      </c>
      <c r="DO12" s="34">
        <f t="shared" si="0"/>
        <v>100</v>
      </c>
      <c r="DP12" s="34" t="b">
        <f t="shared" si="1"/>
        <v>0</v>
      </c>
      <c r="DQ12" s="34" t="s">
        <v>34</v>
      </c>
      <c r="DR12" s="34" t="s">
        <v>14</v>
      </c>
      <c r="DS12" s="34" t="s">
        <v>461</v>
      </c>
    </row>
    <row r="13" spans="1:123" ht="15" customHeight="1" x14ac:dyDescent="0.3">
      <c r="A13" s="34">
        <v>135</v>
      </c>
      <c r="B13" s="34" t="s">
        <v>75</v>
      </c>
      <c r="C13" s="34" t="s">
        <v>76</v>
      </c>
      <c r="D13" s="34" t="s">
        <v>26</v>
      </c>
      <c r="E13" s="34" t="s">
        <v>26</v>
      </c>
      <c r="F13" s="34" t="s">
        <v>25</v>
      </c>
      <c r="G13" s="34" t="s">
        <v>25</v>
      </c>
      <c r="H13" s="34" t="s">
        <v>25</v>
      </c>
      <c r="I13" s="34" t="s">
        <v>11</v>
      </c>
      <c r="J13" s="34" t="s">
        <v>26</v>
      </c>
      <c r="K13" s="34" t="s">
        <v>25</v>
      </c>
      <c r="L13" s="34" t="s">
        <v>25</v>
      </c>
      <c r="M13" s="34" t="s">
        <v>25</v>
      </c>
      <c r="N13" s="34" t="s">
        <v>28</v>
      </c>
      <c r="O13" s="34" t="s">
        <v>27</v>
      </c>
      <c r="P13" s="34" t="s">
        <v>29</v>
      </c>
      <c r="Q13" s="34" t="s">
        <v>0</v>
      </c>
      <c r="R13" s="34" t="s">
        <v>0</v>
      </c>
      <c r="S13" s="34" t="s">
        <v>0</v>
      </c>
      <c r="T13" s="34" t="s">
        <v>0</v>
      </c>
      <c r="U13" s="34">
        <f t="shared" si="2"/>
        <v>0</v>
      </c>
      <c r="V13" s="34" t="s">
        <v>40</v>
      </c>
      <c r="W13" s="34" t="s">
        <v>27</v>
      </c>
      <c r="X13" s="34" t="s">
        <v>39</v>
      </c>
      <c r="Y13" s="34" t="s">
        <v>42</v>
      </c>
      <c r="Z13" s="34" t="s">
        <v>28</v>
      </c>
      <c r="AA13" s="34" t="s">
        <v>38</v>
      </c>
      <c r="AB13" s="34" t="s">
        <v>41</v>
      </c>
      <c r="AC13" s="34" t="s">
        <v>29</v>
      </c>
      <c r="AD13" s="34" t="s">
        <v>0</v>
      </c>
      <c r="AE13" s="35"/>
      <c r="AF13" s="34" t="s">
        <v>0</v>
      </c>
      <c r="AG13" s="34" t="s">
        <v>30</v>
      </c>
      <c r="AH13" s="34" t="s">
        <v>0</v>
      </c>
      <c r="AI13" s="34" t="s">
        <v>32</v>
      </c>
      <c r="AJ13" s="34" t="s">
        <v>31</v>
      </c>
      <c r="AK13" s="34" t="s">
        <v>0</v>
      </c>
      <c r="AL13" s="34" t="s">
        <v>0</v>
      </c>
      <c r="AM13" s="34" t="s">
        <v>0</v>
      </c>
      <c r="AN13" s="34" t="s">
        <v>0</v>
      </c>
      <c r="AO13" s="34" t="s">
        <v>32</v>
      </c>
      <c r="AP13" s="34" t="s">
        <v>48</v>
      </c>
      <c r="AQ13" s="34" t="s">
        <v>31</v>
      </c>
      <c r="AR13" s="34" t="s">
        <v>31</v>
      </c>
      <c r="AS13" s="34" t="s">
        <v>32</v>
      </c>
      <c r="AT13" s="34" t="s">
        <v>0</v>
      </c>
      <c r="AU13" s="34" t="s">
        <v>32</v>
      </c>
      <c r="AV13" s="34" t="s">
        <v>31</v>
      </c>
      <c r="AW13" s="34" t="s">
        <v>32</v>
      </c>
      <c r="AX13" s="34" t="s">
        <v>32</v>
      </c>
      <c r="AY13" s="34" t="s">
        <v>31</v>
      </c>
      <c r="AZ13" s="34" t="s">
        <v>31</v>
      </c>
      <c r="BA13" s="34" t="s">
        <v>31</v>
      </c>
      <c r="BB13" s="34" t="s">
        <v>32</v>
      </c>
      <c r="BC13" s="34" t="s">
        <v>33</v>
      </c>
      <c r="BD13" s="34" t="s">
        <v>31</v>
      </c>
      <c r="BE13" s="34" t="s">
        <v>31</v>
      </c>
      <c r="BF13" s="34" t="s">
        <v>0</v>
      </c>
      <c r="BG13" s="34" t="s">
        <v>31</v>
      </c>
      <c r="BH13" s="34" t="s">
        <v>32</v>
      </c>
      <c r="BI13" s="34" t="s">
        <v>0</v>
      </c>
      <c r="BJ13" s="34" t="s">
        <v>32</v>
      </c>
      <c r="BK13" s="34" t="s">
        <v>0</v>
      </c>
      <c r="BL13" s="34" t="s">
        <v>32</v>
      </c>
      <c r="BM13" s="34" t="s">
        <v>0</v>
      </c>
      <c r="BN13" s="34" t="s">
        <v>0</v>
      </c>
      <c r="BO13" s="34" t="s">
        <v>31</v>
      </c>
      <c r="BP13" s="34" t="s">
        <v>32</v>
      </c>
      <c r="BQ13" s="34" t="s">
        <v>0</v>
      </c>
      <c r="BR13" s="34" t="s">
        <v>0</v>
      </c>
      <c r="BS13" s="34" t="s">
        <v>40</v>
      </c>
      <c r="BT13" s="34" t="s">
        <v>28</v>
      </c>
      <c r="BU13" s="34" t="s">
        <v>29</v>
      </c>
      <c r="BV13" s="34" t="s">
        <v>39</v>
      </c>
      <c r="BW13" s="34" t="s">
        <v>38</v>
      </c>
      <c r="BX13" s="34" t="s">
        <v>27</v>
      </c>
      <c r="BY13" s="34" t="s">
        <v>41</v>
      </c>
      <c r="BZ13" s="34" t="s">
        <v>0</v>
      </c>
      <c r="CA13" s="34" t="s">
        <v>0</v>
      </c>
      <c r="CB13" s="34" t="s">
        <v>0</v>
      </c>
      <c r="CC13" s="34" t="s">
        <v>0</v>
      </c>
      <c r="CD13" s="34" t="s">
        <v>0</v>
      </c>
      <c r="CE13" s="34" t="s">
        <v>27</v>
      </c>
      <c r="CF13" s="34" t="s">
        <v>0</v>
      </c>
      <c r="CG13" s="34" t="s">
        <v>0</v>
      </c>
      <c r="CH13" s="34" t="s">
        <v>0</v>
      </c>
      <c r="CI13" s="34" t="s">
        <v>28</v>
      </c>
      <c r="CJ13" s="34" t="s">
        <v>0</v>
      </c>
      <c r="CK13" s="34" t="s">
        <v>0</v>
      </c>
      <c r="CL13" s="34" t="s">
        <v>0</v>
      </c>
      <c r="CM13" s="34" t="s">
        <v>0</v>
      </c>
      <c r="CN13" s="34" t="s">
        <v>0</v>
      </c>
      <c r="CO13" s="34" t="s">
        <v>0</v>
      </c>
      <c r="CP13" s="34" t="s">
        <v>0</v>
      </c>
      <c r="CQ13" s="34" t="s">
        <v>0</v>
      </c>
      <c r="CR13" s="34" t="s">
        <v>0</v>
      </c>
      <c r="CS13" s="34" t="s">
        <v>0</v>
      </c>
      <c r="CT13" s="34" t="s">
        <v>0</v>
      </c>
      <c r="CU13" s="34" t="s">
        <v>0</v>
      </c>
      <c r="CV13" s="34" t="s">
        <v>0</v>
      </c>
      <c r="CW13" s="34" t="s">
        <v>0</v>
      </c>
      <c r="CX13" s="34" t="s">
        <v>19</v>
      </c>
      <c r="CY13" s="34" t="s">
        <v>25</v>
      </c>
      <c r="CZ13" s="34" t="s">
        <v>25</v>
      </c>
      <c r="DA13" s="34" t="s">
        <v>25</v>
      </c>
      <c r="DB13" s="34" t="s">
        <v>25</v>
      </c>
      <c r="DC13" s="34" t="s">
        <v>26</v>
      </c>
      <c r="DD13" s="34" t="s">
        <v>23</v>
      </c>
      <c r="DE13" s="34" t="s">
        <v>25</v>
      </c>
      <c r="DF13" s="34" t="s">
        <v>25</v>
      </c>
      <c r="DG13" s="34" t="s">
        <v>25</v>
      </c>
      <c r="DH13" s="34" t="s">
        <v>26</v>
      </c>
      <c r="DI13" s="34">
        <v>0</v>
      </c>
      <c r="DJ13" s="34">
        <v>99</v>
      </c>
      <c r="DK13" s="34">
        <v>0</v>
      </c>
      <c r="DL13" s="34">
        <v>1</v>
      </c>
      <c r="DM13" s="34">
        <v>0</v>
      </c>
      <c r="DN13" s="34">
        <v>0</v>
      </c>
      <c r="DO13" s="34">
        <f t="shared" si="0"/>
        <v>100</v>
      </c>
      <c r="DP13" s="34" t="b">
        <f t="shared" si="1"/>
        <v>0</v>
      </c>
      <c r="DQ13" s="34" t="s">
        <v>77</v>
      </c>
      <c r="DR13" s="34" t="s">
        <v>457</v>
      </c>
      <c r="DS13" s="34" t="s">
        <v>462</v>
      </c>
    </row>
    <row r="14" spans="1:123" ht="15" customHeight="1" x14ac:dyDescent="0.3">
      <c r="A14" s="34">
        <v>127</v>
      </c>
      <c r="B14" s="34" t="s">
        <v>78</v>
      </c>
      <c r="C14" s="34" t="s">
        <v>8</v>
      </c>
      <c r="D14" s="34" t="s">
        <v>25</v>
      </c>
      <c r="E14" s="34" t="s">
        <v>25</v>
      </c>
      <c r="F14" s="34" t="s">
        <v>26</v>
      </c>
      <c r="G14" s="34" t="s">
        <v>25</v>
      </c>
      <c r="H14" s="34" t="s">
        <v>25</v>
      </c>
      <c r="I14" s="34" t="s">
        <v>12</v>
      </c>
      <c r="J14" s="34" t="s">
        <v>25</v>
      </c>
      <c r="K14" s="34" t="s">
        <v>26</v>
      </c>
      <c r="L14" s="34" t="s">
        <v>25</v>
      </c>
      <c r="M14" s="34" t="s">
        <v>25</v>
      </c>
      <c r="N14" s="34" t="s">
        <v>28</v>
      </c>
      <c r="O14" s="34" t="s">
        <v>29</v>
      </c>
      <c r="P14" s="34" t="s">
        <v>27</v>
      </c>
      <c r="Q14" s="34">
        <v>10</v>
      </c>
      <c r="R14" s="34">
        <v>3</v>
      </c>
      <c r="S14" s="34">
        <v>7</v>
      </c>
      <c r="T14" s="34">
        <v>80</v>
      </c>
      <c r="U14" s="34">
        <f t="shared" si="2"/>
        <v>100</v>
      </c>
      <c r="V14" s="34" t="s">
        <v>42</v>
      </c>
      <c r="W14" s="34" t="s">
        <v>38</v>
      </c>
      <c r="X14" s="34" t="s">
        <v>40</v>
      </c>
      <c r="Y14" s="34" t="s">
        <v>39</v>
      </c>
      <c r="Z14" s="34" t="s">
        <v>28</v>
      </c>
      <c r="AA14" s="34" t="s">
        <v>29</v>
      </c>
      <c r="AB14" s="34" t="s">
        <v>41</v>
      </c>
      <c r="AC14" s="34" t="s">
        <v>27</v>
      </c>
      <c r="AD14" s="34" t="s">
        <v>79</v>
      </c>
      <c r="AE14" s="34" t="s">
        <v>0</v>
      </c>
      <c r="AF14" s="34" t="s">
        <v>0</v>
      </c>
      <c r="AG14" s="34" t="s">
        <v>32</v>
      </c>
      <c r="AH14" s="34" t="s">
        <v>31</v>
      </c>
      <c r="AI14" s="34" t="s">
        <v>32</v>
      </c>
      <c r="AJ14" s="34" t="s">
        <v>0</v>
      </c>
      <c r="AK14" s="34" t="s">
        <v>0</v>
      </c>
      <c r="AL14" s="34" t="s">
        <v>0</v>
      </c>
      <c r="AM14" s="34" t="s">
        <v>31</v>
      </c>
      <c r="AN14" s="34" t="s">
        <v>31</v>
      </c>
      <c r="AO14" s="34" t="s">
        <v>0</v>
      </c>
      <c r="AP14" s="34" t="s">
        <v>31</v>
      </c>
      <c r="AQ14" s="34" t="s">
        <v>32</v>
      </c>
      <c r="AR14" s="34" t="s">
        <v>32</v>
      </c>
      <c r="AS14" s="34" t="s">
        <v>0</v>
      </c>
      <c r="AT14" s="34" t="s">
        <v>32</v>
      </c>
      <c r="AU14" s="34" t="s">
        <v>32</v>
      </c>
      <c r="AV14" s="34" t="s">
        <v>32</v>
      </c>
      <c r="AW14" s="34" t="s">
        <v>0</v>
      </c>
      <c r="AX14" s="34" t="s">
        <v>0</v>
      </c>
      <c r="AY14" s="34" t="s">
        <v>54</v>
      </c>
      <c r="AZ14" s="34" t="s">
        <v>0</v>
      </c>
      <c r="BA14" s="34" t="s">
        <v>30</v>
      </c>
      <c r="BB14" s="34" t="s">
        <v>32</v>
      </c>
      <c r="BC14" s="34" t="s">
        <v>0</v>
      </c>
      <c r="BD14" s="34" t="s">
        <v>0</v>
      </c>
      <c r="BE14" s="34" t="s">
        <v>31</v>
      </c>
      <c r="BF14" s="34" t="s">
        <v>0</v>
      </c>
      <c r="BG14" s="34" t="s">
        <v>0</v>
      </c>
      <c r="BH14" s="34" t="s">
        <v>33</v>
      </c>
      <c r="BI14" s="34" t="s">
        <v>33</v>
      </c>
      <c r="BJ14" s="34" t="s">
        <v>0</v>
      </c>
      <c r="BK14" s="34" t="s">
        <v>32</v>
      </c>
      <c r="BL14" s="34" t="s">
        <v>32</v>
      </c>
      <c r="BM14" s="34" t="s">
        <v>31</v>
      </c>
      <c r="BN14" s="34" t="s">
        <v>31</v>
      </c>
      <c r="BO14" s="34" t="s">
        <v>31</v>
      </c>
      <c r="BP14" s="34" t="s">
        <v>0</v>
      </c>
      <c r="BQ14" s="34" t="s">
        <v>42</v>
      </c>
      <c r="BR14" s="34" t="s">
        <v>0</v>
      </c>
      <c r="BS14" s="34" t="s">
        <v>40</v>
      </c>
      <c r="BT14" s="34" t="s">
        <v>29</v>
      </c>
      <c r="BU14" s="34" t="s">
        <v>28</v>
      </c>
      <c r="BV14" s="34" t="s">
        <v>27</v>
      </c>
      <c r="BW14" s="34" t="s">
        <v>41</v>
      </c>
      <c r="BX14" s="34" t="s">
        <v>38</v>
      </c>
      <c r="BY14" s="34" t="s">
        <v>39</v>
      </c>
      <c r="BZ14" s="34" t="s">
        <v>0</v>
      </c>
      <c r="CA14" s="34" t="s">
        <v>0</v>
      </c>
      <c r="CB14" s="34" t="s">
        <v>42</v>
      </c>
      <c r="CC14" s="34" t="s">
        <v>41</v>
      </c>
      <c r="CD14" s="34" t="s">
        <v>39</v>
      </c>
      <c r="CE14" s="34" t="s">
        <v>28</v>
      </c>
      <c r="CF14" s="34" t="s">
        <v>40</v>
      </c>
      <c r="CG14" s="34" t="s">
        <v>38</v>
      </c>
      <c r="CH14" s="34" t="s">
        <v>44</v>
      </c>
      <c r="CI14" s="34" t="s">
        <v>59</v>
      </c>
      <c r="CJ14" s="34" t="s">
        <v>58</v>
      </c>
      <c r="CK14" s="34" t="s">
        <v>29</v>
      </c>
      <c r="CL14" s="34" t="s">
        <v>27</v>
      </c>
      <c r="CM14" s="34" t="s">
        <v>0</v>
      </c>
      <c r="CN14" s="34" t="s">
        <v>0</v>
      </c>
      <c r="CO14" s="34" t="s">
        <v>0</v>
      </c>
      <c r="CP14" s="34" t="s">
        <v>0</v>
      </c>
      <c r="CQ14" s="34" t="s">
        <v>0</v>
      </c>
      <c r="CR14" s="34" t="s">
        <v>0</v>
      </c>
      <c r="CS14" s="34" t="s">
        <v>28</v>
      </c>
      <c r="CT14" s="34" t="s">
        <v>27</v>
      </c>
      <c r="CU14" s="34" t="s">
        <v>0</v>
      </c>
      <c r="CV14" s="34" t="s">
        <v>0</v>
      </c>
      <c r="CW14" s="34" t="s">
        <v>0</v>
      </c>
      <c r="CX14" s="34" t="s">
        <v>17</v>
      </c>
      <c r="CY14" s="34" t="s">
        <v>25</v>
      </c>
      <c r="CZ14" s="34" t="s">
        <v>25</v>
      </c>
      <c r="DA14" s="34" t="s">
        <v>26</v>
      </c>
      <c r="DB14" s="34" t="s">
        <v>25</v>
      </c>
      <c r="DC14" s="34" t="s">
        <v>25</v>
      </c>
      <c r="DD14" s="34" t="s">
        <v>22</v>
      </c>
      <c r="DE14" s="34" t="s">
        <v>25</v>
      </c>
      <c r="DF14" s="34" t="s">
        <v>25</v>
      </c>
      <c r="DG14" s="34" t="s">
        <v>26</v>
      </c>
      <c r="DH14" s="34" t="s">
        <v>25</v>
      </c>
      <c r="DI14" s="34">
        <v>0</v>
      </c>
      <c r="DJ14" s="34">
        <v>0</v>
      </c>
      <c r="DK14" s="34">
        <v>50</v>
      </c>
      <c r="DL14" s="34">
        <v>50</v>
      </c>
      <c r="DM14" s="34">
        <v>0</v>
      </c>
      <c r="DN14" s="34">
        <v>0</v>
      </c>
      <c r="DO14" s="34">
        <f t="shared" si="0"/>
        <v>100</v>
      </c>
      <c r="DP14" s="34" t="b">
        <f t="shared" si="1"/>
        <v>0</v>
      </c>
      <c r="DQ14" s="34" t="s">
        <v>80</v>
      </c>
      <c r="DR14" s="34" t="s">
        <v>14</v>
      </c>
      <c r="DS14" s="34" t="s">
        <v>461</v>
      </c>
    </row>
    <row r="15" spans="1:123" ht="15" customHeight="1" x14ac:dyDescent="0.3">
      <c r="A15" s="34">
        <v>125</v>
      </c>
      <c r="B15" s="34" t="s">
        <v>81</v>
      </c>
      <c r="C15" s="34" t="s">
        <v>76</v>
      </c>
      <c r="D15" s="34" t="s">
        <v>26</v>
      </c>
      <c r="E15" s="34" t="s">
        <v>26</v>
      </c>
      <c r="F15" s="34" t="s">
        <v>25</v>
      </c>
      <c r="G15" s="34" t="s">
        <v>25</v>
      </c>
      <c r="H15" s="34" t="s">
        <v>25</v>
      </c>
      <c r="I15" s="34" t="s">
        <v>13</v>
      </c>
      <c r="J15" s="34" t="s">
        <v>25</v>
      </c>
      <c r="K15" s="34" t="s">
        <v>25</v>
      </c>
      <c r="L15" s="34" t="s">
        <v>26</v>
      </c>
      <c r="M15" s="34" t="s">
        <v>25</v>
      </c>
      <c r="N15" s="34" t="s">
        <v>0</v>
      </c>
      <c r="O15" s="34" t="s">
        <v>0</v>
      </c>
      <c r="P15" s="34" t="s">
        <v>0</v>
      </c>
      <c r="Q15" s="34" t="s">
        <v>0</v>
      </c>
      <c r="R15" s="34" t="s">
        <v>0</v>
      </c>
      <c r="S15" s="34" t="s">
        <v>0</v>
      </c>
      <c r="T15" s="34" t="s">
        <v>0</v>
      </c>
      <c r="U15" s="34">
        <f t="shared" si="2"/>
        <v>0</v>
      </c>
      <c r="V15" s="34" t="s">
        <v>0</v>
      </c>
      <c r="W15" s="34" t="s">
        <v>0</v>
      </c>
      <c r="X15" s="34" t="s">
        <v>0</v>
      </c>
      <c r="Y15" s="34" t="s">
        <v>0</v>
      </c>
      <c r="Z15" s="34" t="s">
        <v>0</v>
      </c>
      <c r="AA15" s="34" t="s">
        <v>0</v>
      </c>
      <c r="AB15" s="34" t="s">
        <v>0</v>
      </c>
      <c r="AC15" s="34" t="s">
        <v>0</v>
      </c>
      <c r="AD15" s="34" t="s">
        <v>0</v>
      </c>
      <c r="AE15" s="34" t="s">
        <v>0</v>
      </c>
      <c r="AF15" s="34" t="s">
        <v>33</v>
      </c>
      <c r="AG15" s="34" t="s">
        <v>0</v>
      </c>
      <c r="AH15" s="34" t="s">
        <v>0</v>
      </c>
      <c r="AI15" s="34" t="s">
        <v>32</v>
      </c>
      <c r="AJ15" s="34" t="s">
        <v>31</v>
      </c>
      <c r="AK15" s="34" t="s">
        <v>32</v>
      </c>
      <c r="AL15" s="34" t="s">
        <v>31</v>
      </c>
      <c r="AM15" s="34" t="s">
        <v>31</v>
      </c>
      <c r="AN15" s="34" t="s">
        <v>0</v>
      </c>
      <c r="AO15" s="34" t="s">
        <v>30</v>
      </c>
      <c r="AP15" s="34" t="s">
        <v>31</v>
      </c>
      <c r="AQ15" s="34" t="s">
        <v>31</v>
      </c>
      <c r="AR15" s="34" t="s">
        <v>0</v>
      </c>
      <c r="AS15" s="34" t="s">
        <v>32</v>
      </c>
      <c r="AT15" s="34" t="s">
        <v>0</v>
      </c>
      <c r="AU15" s="34" t="s">
        <v>31</v>
      </c>
      <c r="AV15" s="34" t="s">
        <v>31</v>
      </c>
      <c r="AW15" s="34" t="s">
        <v>32</v>
      </c>
      <c r="AX15" s="34" t="s">
        <v>32</v>
      </c>
      <c r="AY15" s="34" t="s">
        <v>0</v>
      </c>
      <c r="AZ15" s="34" t="s">
        <v>0</v>
      </c>
      <c r="BA15" s="34" t="s">
        <v>32</v>
      </c>
      <c r="BB15" s="34" t="s">
        <v>0</v>
      </c>
      <c r="BC15" s="34" t="s">
        <v>32</v>
      </c>
      <c r="BD15" s="34" t="s">
        <v>31</v>
      </c>
      <c r="BE15" s="34" t="s">
        <v>31</v>
      </c>
      <c r="BF15" s="34" t="s">
        <v>32</v>
      </c>
      <c r="BG15" s="34" t="s">
        <v>33</v>
      </c>
      <c r="BH15" s="34" t="s">
        <v>32</v>
      </c>
      <c r="BI15" s="34" t="s">
        <v>31</v>
      </c>
      <c r="BJ15" s="34" t="s">
        <v>0</v>
      </c>
      <c r="BK15" s="34" t="s">
        <v>31</v>
      </c>
      <c r="BL15" s="34" t="s">
        <v>32</v>
      </c>
      <c r="BM15" s="34" t="s">
        <v>0</v>
      </c>
      <c r="BN15" s="34" t="s">
        <v>0</v>
      </c>
      <c r="BO15" s="34" t="s">
        <v>33</v>
      </c>
      <c r="BP15" s="34" t="s">
        <v>0</v>
      </c>
      <c r="BQ15" s="34" t="s">
        <v>0</v>
      </c>
      <c r="BR15" s="34" t="s">
        <v>0</v>
      </c>
      <c r="BS15" s="34" t="s">
        <v>27</v>
      </c>
      <c r="BT15" s="34" t="s">
        <v>28</v>
      </c>
      <c r="BU15" s="34" t="s">
        <v>0</v>
      </c>
      <c r="BV15" s="34" t="s">
        <v>0</v>
      </c>
      <c r="BW15" s="34" t="s">
        <v>29</v>
      </c>
      <c r="BX15" s="34" t="s">
        <v>0</v>
      </c>
      <c r="BY15" s="34" t="s">
        <v>0</v>
      </c>
      <c r="BZ15" s="34" t="s">
        <v>0</v>
      </c>
      <c r="CA15" s="34" t="s">
        <v>0</v>
      </c>
      <c r="CB15" s="34" t="s">
        <v>28</v>
      </c>
      <c r="CC15" s="34" t="s">
        <v>29</v>
      </c>
      <c r="CD15" s="34" t="s">
        <v>27</v>
      </c>
      <c r="CE15" s="34" t="s">
        <v>40</v>
      </c>
      <c r="CF15" s="34" t="s">
        <v>0</v>
      </c>
      <c r="CG15" s="34" t="s">
        <v>0</v>
      </c>
      <c r="CH15" s="34" t="s">
        <v>0</v>
      </c>
      <c r="CI15" s="34" t="s">
        <v>0</v>
      </c>
      <c r="CJ15" s="34" t="s">
        <v>0</v>
      </c>
      <c r="CK15" s="34" t="s">
        <v>0</v>
      </c>
      <c r="CL15" s="34" t="s">
        <v>38</v>
      </c>
      <c r="CM15" s="34" t="s">
        <v>0</v>
      </c>
      <c r="CN15" s="34" t="s">
        <v>0</v>
      </c>
      <c r="CO15" s="34" t="s">
        <v>0</v>
      </c>
      <c r="CP15" s="34" t="s">
        <v>0</v>
      </c>
      <c r="CQ15" s="34" t="s">
        <v>38</v>
      </c>
      <c r="CR15" s="34" t="s">
        <v>0</v>
      </c>
      <c r="CS15" s="34" t="s">
        <v>28</v>
      </c>
      <c r="CT15" s="34" t="s">
        <v>29</v>
      </c>
      <c r="CU15" s="34" t="s">
        <v>27</v>
      </c>
      <c r="CV15" s="34" t="s">
        <v>0</v>
      </c>
      <c r="CW15" s="34" t="s">
        <v>0</v>
      </c>
      <c r="CX15" s="34" t="s">
        <v>16</v>
      </c>
      <c r="CY15" s="34" t="s">
        <v>25</v>
      </c>
      <c r="CZ15" s="34" t="s">
        <v>26</v>
      </c>
      <c r="DA15" s="34" t="s">
        <v>25</v>
      </c>
      <c r="DB15" s="34" t="s">
        <v>25</v>
      </c>
      <c r="DC15" s="34" t="s">
        <v>25</v>
      </c>
      <c r="DD15" s="34" t="s">
        <v>21</v>
      </c>
      <c r="DE15" s="34" t="s">
        <v>25</v>
      </c>
      <c r="DF15" s="34" t="s">
        <v>26</v>
      </c>
      <c r="DG15" s="34" t="s">
        <v>25</v>
      </c>
      <c r="DH15" s="34" t="s">
        <v>25</v>
      </c>
      <c r="DI15" s="34">
        <v>0</v>
      </c>
      <c r="DJ15" s="34">
        <v>0</v>
      </c>
      <c r="DK15" s="34">
        <v>0</v>
      </c>
      <c r="DL15" s="34">
        <v>100</v>
      </c>
      <c r="DM15" s="34">
        <v>0</v>
      </c>
      <c r="DN15" s="34">
        <v>0</v>
      </c>
      <c r="DO15" s="34">
        <f t="shared" si="0"/>
        <v>100</v>
      </c>
      <c r="DP15" s="34" t="b">
        <f t="shared" si="1"/>
        <v>1</v>
      </c>
      <c r="DQ15" s="34" t="s">
        <v>14</v>
      </c>
      <c r="DR15" s="34" t="s">
        <v>14</v>
      </c>
      <c r="DS15" s="34" t="s">
        <v>461</v>
      </c>
    </row>
    <row r="16" spans="1:123" ht="15" customHeight="1" x14ac:dyDescent="0.3">
      <c r="A16" s="34">
        <v>132</v>
      </c>
      <c r="B16" s="34" t="s">
        <v>82</v>
      </c>
      <c r="C16" s="34" t="s">
        <v>7</v>
      </c>
      <c r="D16" s="34" t="s">
        <v>25</v>
      </c>
      <c r="E16" s="34" t="s">
        <v>26</v>
      </c>
      <c r="F16" s="34" t="s">
        <v>25</v>
      </c>
      <c r="G16" s="34" t="s">
        <v>25</v>
      </c>
      <c r="H16" s="34" t="s">
        <v>25</v>
      </c>
      <c r="I16" s="34" t="s">
        <v>11</v>
      </c>
      <c r="J16" s="34" t="s">
        <v>26</v>
      </c>
      <c r="K16" s="34" t="s">
        <v>25</v>
      </c>
      <c r="L16" s="34" t="s">
        <v>25</v>
      </c>
      <c r="M16" s="34" t="s">
        <v>25</v>
      </c>
      <c r="N16" s="34" t="s">
        <v>29</v>
      </c>
      <c r="O16" s="34" t="s">
        <v>28</v>
      </c>
      <c r="P16" s="34" t="s">
        <v>27</v>
      </c>
      <c r="Q16" s="34">
        <v>0</v>
      </c>
      <c r="R16" s="34">
        <v>5</v>
      </c>
      <c r="S16" s="34">
        <v>10</v>
      </c>
      <c r="T16" s="34">
        <v>85</v>
      </c>
      <c r="U16" s="34">
        <f t="shared" si="2"/>
        <v>100</v>
      </c>
      <c r="V16" s="34" t="s">
        <v>38</v>
      </c>
      <c r="W16" s="34" t="s">
        <v>27</v>
      </c>
      <c r="X16" s="34" t="s">
        <v>39</v>
      </c>
      <c r="Y16" s="34" t="s">
        <v>42</v>
      </c>
      <c r="Z16" s="34" t="s">
        <v>40</v>
      </c>
      <c r="AA16" s="34" t="s">
        <v>28</v>
      </c>
      <c r="AB16" s="34" t="s">
        <v>41</v>
      </c>
      <c r="AC16" s="34" t="s">
        <v>29</v>
      </c>
      <c r="AD16" s="35" t="s">
        <v>223</v>
      </c>
      <c r="AE16" s="35"/>
      <c r="AF16" s="34" t="s">
        <v>31</v>
      </c>
      <c r="AG16" s="34" t="s">
        <v>0</v>
      </c>
      <c r="AH16" s="34" t="s">
        <v>54</v>
      </c>
      <c r="AI16" s="34" t="s">
        <v>31</v>
      </c>
      <c r="AJ16" s="34" t="s">
        <v>0</v>
      </c>
      <c r="AK16" s="34" t="s">
        <v>32</v>
      </c>
      <c r="AL16" s="34" t="s">
        <v>31</v>
      </c>
      <c r="AM16" s="34" t="s">
        <v>31</v>
      </c>
      <c r="AN16" s="34" t="s">
        <v>33</v>
      </c>
      <c r="AO16" s="34" t="s">
        <v>33</v>
      </c>
      <c r="AP16" s="34" t="s">
        <v>32</v>
      </c>
      <c r="AQ16" s="34" t="s">
        <v>31</v>
      </c>
      <c r="AR16" s="34" t="s">
        <v>0</v>
      </c>
      <c r="AS16" s="34" t="s">
        <v>0</v>
      </c>
      <c r="AT16" s="34" t="s">
        <v>32</v>
      </c>
      <c r="AU16" s="34" t="s">
        <v>32</v>
      </c>
      <c r="AV16" s="34" t="s">
        <v>0</v>
      </c>
      <c r="AW16" s="34" t="s">
        <v>32</v>
      </c>
      <c r="AX16" s="34" t="s">
        <v>30</v>
      </c>
      <c r="AY16" s="34" t="s">
        <v>32</v>
      </c>
      <c r="AZ16" s="34" t="s">
        <v>0</v>
      </c>
      <c r="BA16" s="34" t="s">
        <v>0</v>
      </c>
      <c r="BB16" s="34" t="s">
        <v>0</v>
      </c>
      <c r="BC16" s="34" t="s">
        <v>54</v>
      </c>
      <c r="BD16" s="34" t="s">
        <v>31</v>
      </c>
      <c r="BE16" s="34" t="s">
        <v>31</v>
      </c>
      <c r="BF16" s="34" t="s">
        <v>31</v>
      </c>
      <c r="BG16" s="34" t="s">
        <v>0</v>
      </c>
      <c r="BH16" s="34" t="s">
        <v>0</v>
      </c>
      <c r="BI16" s="34" t="s">
        <v>0</v>
      </c>
      <c r="BJ16" s="34" t="s">
        <v>32</v>
      </c>
      <c r="BK16" s="34" t="s">
        <v>0</v>
      </c>
      <c r="BL16" s="34" t="s">
        <v>32</v>
      </c>
      <c r="BM16" s="34" t="s">
        <v>32</v>
      </c>
      <c r="BN16" s="34" t="s">
        <v>31</v>
      </c>
      <c r="BO16" s="34" t="s">
        <v>33</v>
      </c>
      <c r="BP16" s="34" t="s">
        <v>0</v>
      </c>
      <c r="BQ16" s="34" t="s">
        <v>0</v>
      </c>
      <c r="BR16" s="34" t="s">
        <v>0</v>
      </c>
      <c r="BS16" s="34" t="s">
        <v>0</v>
      </c>
      <c r="BT16" s="34" t="s">
        <v>0</v>
      </c>
      <c r="BU16" s="34" t="s">
        <v>28</v>
      </c>
      <c r="BV16" s="34" t="s">
        <v>0</v>
      </c>
      <c r="BW16" s="34" t="s">
        <v>0</v>
      </c>
      <c r="BX16" s="34" t="s">
        <v>0</v>
      </c>
      <c r="BY16" s="34" t="s">
        <v>0</v>
      </c>
      <c r="BZ16" s="34" t="s">
        <v>0</v>
      </c>
      <c r="CA16" s="34" t="s">
        <v>0</v>
      </c>
      <c r="CB16" s="34" t="s">
        <v>0</v>
      </c>
      <c r="CC16" s="34" t="s">
        <v>0</v>
      </c>
      <c r="CD16" s="34" t="s">
        <v>0</v>
      </c>
      <c r="CE16" s="34" t="s">
        <v>0</v>
      </c>
      <c r="CF16" s="34" t="s">
        <v>0</v>
      </c>
      <c r="CG16" s="34" t="s">
        <v>0</v>
      </c>
      <c r="CH16" s="34" t="s">
        <v>0</v>
      </c>
      <c r="CI16" s="34" t="s">
        <v>0</v>
      </c>
      <c r="CJ16" s="34" t="s">
        <v>0</v>
      </c>
      <c r="CK16" s="34" t="s">
        <v>0</v>
      </c>
      <c r="CL16" s="34" t="s">
        <v>0</v>
      </c>
      <c r="CM16" s="34" t="s">
        <v>0</v>
      </c>
      <c r="CN16" s="34" t="s">
        <v>0</v>
      </c>
      <c r="CO16" s="34" t="s">
        <v>0</v>
      </c>
      <c r="CP16" s="34" t="s">
        <v>0</v>
      </c>
      <c r="CQ16" s="34" t="s">
        <v>0</v>
      </c>
      <c r="CR16" s="34" t="s">
        <v>0</v>
      </c>
      <c r="CS16" s="34" t="s">
        <v>0</v>
      </c>
      <c r="CT16" s="34" t="s">
        <v>0</v>
      </c>
      <c r="CU16" s="34" t="s">
        <v>0</v>
      </c>
      <c r="CV16" s="34" t="s">
        <v>0</v>
      </c>
      <c r="CW16" s="34" t="s">
        <v>0</v>
      </c>
      <c r="CX16" s="34" t="s">
        <v>0</v>
      </c>
      <c r="CY16" s="34" t="s">
        <v>25</v>
      </c>
      <c r="CZ16" s="34" t="s">
        <v>25</v>
      </c>
      <c r="DA16" s="34" t="s">
        <v>25</v>
      </c>
      <c r="DB16" s="34" t="s">
        <v>25</v>
      </c>
      <c r="DC16" s="34" t="s">
        <v>25</v>
      </c>
      <c r="DD16" s="34" t="s">
        <v>0</v>
      </c>
      <c r="DE16" s="34" t="s">
        <v>25</v>
      </c>
      <c r="DF16" s="34" t="s">
        <v>25</v>
      </c>
      <c r="DG16" s="34" t="s">
        <v>25</v>
      </c>
      <c r="DH16" s="34" t="s">
        <v>25</v>
      </c>
      <c r="DI16" s="34" t="s">
        <v>0</v>
      </c>
      <c r="DJ16" s="34" t="s">
        <v>0</v>
      </c>
      <c r="DK16" s="34" t="s">
        <v>0</v>
      </c>
      <c r="DL16" s="34" t="s">
        <v>0</v>
      </c>
      <c r="DM16" s="34" t="s">
        <v>0</v>
      </c>
      <c r="DN16" s="34" t="s">
        <v>0</v>
      </c>
      <c r="DO16" s="34">
        <f t="shared" si="0"/>
        <v>0</v>
      </c>
      <c r="DP16" s="34" t="b">
        <f t="shared" si="1"/>
        <v>0</v>
      </c>
      <c r="DQ16" s="34" t="s">
        <v>0</v>
      </c>
    </row>
    <row r="17" spans="1:123" ht="15" customHeight="1" x14ac:dyDescent="0.3">
      <c r="A17" s="34">
        <v>123</v>
      </c>
      <c r="B17" s="34" t="s">
        <v>83</v>
      </c>
      <c r="C17" s="34" t="s">
        <v>8</v>
      </c>
      <c r="D17" s="34" t="s">
        <v>25</v>
      </c>
      <c r="E17" s="34" t="s">
        <v>25</v>
      </c>
      <c r="F17" s="34" t="s">
        <v>26</v>
      </c>
      <c r="G17" s="34" t="s">
        <v>25</v>
      </c>
      <c r="H17" s="34" t="s">
        <v>25</v>
      </c>
      <c r="I17" s="34" t="s">
        <v>12</v>
      </c>
      <c r="J17" s="34" t="s">
        <v>25</v>
      </c>
      <c r="K17" s="34" t="s">
        <v>26</v>
      </c>
      <c r="L17" s="34" t="s">
        <v>25</v>
      </c>
      <c r="M17" s="34" t="s">
        <v>25</v>
      </c>
      <c r="N17" s="34" t="s">
        <v>28</v>
      </c>
      <c r="O17" s="34" t="s">
        <v>29</v>
      </c>
      <c r="P17" s="34" t="s">
        <v>27</v>
      </c>
      <c r="Q17" s="34">
        <v>18</v>
      </c>
      <c r="S17" s="34">
        <v>25</v>
      </c>
      <c r="T17" s="34">
        <v>50</v>
      </c>
      <c r="U17" s="34">
        <f t="shared" si="2"/>
        <v>93</v>
      </c>
      <c r="V17" s="34" t="s">
        <v>41</v>
      </c>
      <c r="W17" s="34" t="s">
        <v>39</v>
      </c>
      <c r="X17" s="34" t="s">
        <v>27</v>
      </c>
      <c r="Y17" s="34" t="s">
        <v>28</v>
      </c>
      <c r="Z17" s="34" t="s">
        <v>38</v>
      </c>
      <c r="AA17" s="34" t="s">
        <v>29</v>
      </c>
      <c r="AB17" s="34" t="s">
        <v>40</v>
      </c>
      <c r="AC17" s="34" t="s">
        <v>42</v>
      </c>
      <c r="AD17" s="34" t="s">
        <v>84</v>
      </c>
      <c r="AE17" s="34" t="s">
        <v>85</v>
      </c>
      <c r="AF17" s="34" t="s">
        <v>32</v>
      </c>
      <c r="AG17" s="34" t="s">
        <v>32</v>
      </c>
      <c r="AH17" s="34" t="s">
        <v>0</v>
      </c>
      <c r="AI17" s="34" t="s">
        <v>33</v>
      </c>
      <c r="AJ17" s="34" t="s">
        <v>31</v>
      </c>
      <c r="AK17" s="34" t="s">
        <v>31</v>
      </c>
      <c r="AL17" s="34" t="s">
        <v>0</v>
      </c>
      <c r="AM17" s="34" t="s">
        <v>32</v>
      </c>
      <c r="AN17" s="34" t="s">
        <v>33</v>
      </c>
      <c r="AO17" s="34" t="s">
        <v>32</v>
      </c>
      <c r="AP17" s="34" t="s">
        <v>31</v>
      </c>
      <c r="AQ17" s="34" t="s">
        <v>31</v>
      </c>
      <c r="AR17" s="34" t="s">
        <v>31</v>
      </c>
      <c r="AS17" s="34" t="s">
        <v>54</v>
      </c>
      <c r="AT17" s="34" t="s">
        <v>0</v>
      </c>
      <c r="AU17" s="34" t="s">
        <v>32</v>
      </c>
      <c r="AV17" s="34" t="s">
        <v>31</v>
      </c>
      <c r="AW17" s="34" t="s">
        <v>0</v>
      </c>
      <c r="AX17" s="34" t="s">
        <v>0</v>
      </c>
      <c r="AY17" s="34" t="s">
        <v>0</v>
      </c>
      <c r="AZ17" s="34" t="s">
        <v>0</v>
      </c>
      <c r="BA17" s="34" t="s">
        <v>31</v>
      </c>
      <c r="BB17" s="34" t="s">
        <v>32</v>
      </c>
      <c r="BC17" s="34" t="s">
        <v>33</v>
      </c>
      <c r="BD17" s="34" t="s">
        <v>31</v>
      </c>
      <c r="BE17" s="34" t="s">
        <v>0</v>
      </c>
      <c r="BF17" s="34" t="s">
        <v>33</v>
      </c>
      <c r="BG17" s="34" t="s">
        <v>32</v>
      </c>
      <c r="BH17" s="34" t="s">
        <v>32</v>
      </c>
      <c r="BI17" s="34" t="s">
        <v>0</v>
      </c>
      <c r="BJ17" s="34" t="s">
        <v>0</v>
      </c>
      <c r="BK17" s="34" t="s">
        <v>31</v>
      </c>
      <c r="BL17" s="34" t="s">
        <v>31</v>
      </c>
      <c r="BM17" s="34" t="s">
        <v>31</v>
      </c>
      <c r="BN17" s="34" t="s">
        <v>0</v>
      </c>
      <c r="BO17" s="34" t="s">
        <v>30</v>
      </c>
      <c r="BP17" s="34" t="s">
        <v>32</v>
      </c>
      <c r="BQ17" s="34" t="s">
        <v>0</v>
      </c>
      <c r="BR17" s="34" t="s">
        <v>0</v>
      </c>
      <c r="BS17" s="34" t="s">
        <v>0</v>
      </c>
      <c r="BT17" s="34" t="s">
        <v>0</v>
      </c>
      <c r="BU17" s="34" t="s">
        <v>27</v>
      </c>
      <c r="BV17" s="34" t="s">
        <v>0</v>
      </c>
      <c r="BW17" s="34" t="s">
        <v>28</v>
      </c>
      <c r="BX17" s="34" t="s">
        <v>0</v>
      </c>
      <c r="BY17" s="34" t="s">
        <v>0</v>
      </c>
      <c r="BZ17" s="34" t="s">
        <v>0</v>
      </c>
      <c r="CA17" s="34" t="s">
        <v>0</v>
      </c>
      <c r="CB17" s="34" t="s">
        <v>27</v>
      </c>
      <c r="CC17" s="34" t="s">
        <v>0</v>
      </c>
      <c r="CD17" s="34" t="s">
        <v>0</v>
      </c>
      <c r="CE17" s="34" t="s">
        <v>28</v>
      </c>
      <c r="CF17" s="34" t="s">
        <v>0</v>
      </c>
      <c r="CG17" s="34" t="s">
        <v>0</v>
      </c>
      <c r="CH17" s="34" t="s">
        <v>0</v>
      </c>
      <c r="CI17" s="34" t="s">
        <v>0</v>
      </c>
      <c r="CJ17" s="34" t="s">
        <v>0</v>
      </c>
      <c r="CK17" s="34" t="s">
        <v>29</v>
      </c>
      <c r="CL17" s="34" t="s">
        <v>0</v>
      </c>
      <c r="CM17" s="34" t="s">
        <v>0</v>
      </c>
      <c r="CN17" s="34" t="s">
        <v>38</v>
      </c>
      <c r="CO17" s="34" t="s">
        <v>0</v>
      </c>
      <c r="CP17" s="34" t="s">
        <v>29</v>
      </c>
      <c r="CQ17" s="34" t="s">
        <v>0</v>
      </c>
      <c r="CR17" s="34" t="s">
        <v>0</v>
      </c>
      <c r="CS17" s="34" t="s">
        <v>0</v>
      </c>
      <c r="CT17" s="34" t="s">
        <v>28</v>
      </c>
      <c r="CU17" s="34" t="s">
        <v>27</v>
      </c>
      <c r="CV17" s="34" t="s">
        <v>0</v>
      </c>
      <c r="CW17" s="34" t="s">
        <v>86</v>
      </c>
      <c r="CX17" s="34" t="s">
        <v>19</v>
      </c>
      <c r="CY17" s="34" t="s">
        <v>25</v>
      </c>
      <c r="CZ17" s="34" t="s">
        <v>25</v>
      </c>
      <c r="DA17" s="34" t="s">
        <v>25</v>
      </c>
      <c r="DB17" s="34" t="s">
        <v>25</v>
      </c>
      <c r="DC17" s="34" t="s">
        <v>26</v>
      </c>
      <c r="DD17" s="34" t="s">
        <v>22</v>
      </c>
      <c r="DE17" s="34" t="s">
        <v>25</v>
      </c>
      <c r="DF17" s="34" t="s">
        <v>25</v>
      </c>
      <c r="DG17" s="34" t="s">
        <v>26</v>
      </c>
      <c r="DH17" s="34" t="s">
        <v>25</v>
      </c>
      <c r="DI17" s="34">
        <v>0</v>
      </c>
      <c r="DJ17" s="34">
        <v>5</v>
      </c>
      <c r="DK17" s="34">
        <v>23</v>
      </c>
      <c r="DL17" s="34">
        <v>70</v>
      </c>
      <c r="DM17" s="34">
        <v>2</v>
      </c>
      <c r="DN17" s="34">
        <v>0</v>
      </c>
      <c r="DO17" s="34">
        <f t="shared" si="0"/>
        <v>100</v>
      </c>
      <c r="DP17" s="34" t="b">
        <f t="shared" si="1"/>
        <v>0</v>
      </c>
      <c r="DQ17" s="34" t="s">
        <v>87</v>
      </c>
      <c r="DR17" s="34" t="s">
        <v>457</v>
      </c>
      <c r="DS17" s="34" t="s">
        <v>461</v>
      </c>
    </row>
    <row r="18" spans="1:123" ht="15" customHeight="1" x14ac:dyDescent="0.3">
      <c r="A18" s="34">
        <v>122</v>
      </c>
      <c r="B18" s="34" t="s">
        <v>88</v>
      </c>
      <c r="C18" s="34" t="s">
        <v>76</v>
      </c>
      <c r="D18" s="34" t="s">
        <v>26</v>
      </c>
      <c r="E18" s="34" t="s">
        <v>26</v>
      </c>
      <c r="F18" s="34" t="s">
        <v>25</v>
      </c>
      <c r="G18" s="34" t="s">
        <v>25</v>
      </c>
      <c r="H18" s="34" t="s">
        <v>25</v>
      </c>
      <c r="I18" s="34" t="s">
        <v>12</v>
      </c>
      <c r="J18" s="34" t="s">
        <v>25</v>
      </c>
      <c r="K18" s="34" t="s">
        <v>26</v>
      </c>
      <c r="L18" s="34" t="s">
        <v>25</v>
      </c>
      <c r="M18" s="34" t="s">
        <v>25</v>
      </c>
      <c r="N18" s="34" t="s">
        <v>29</v>
      </c>
      <c r="O18" s="34" t="s">
        <v>27</v>
      </c>
      <c r="P18" s="34" t="s">
        <v>28</v>
      </c>
      <c r="Q18" s="34">
        <v>30</v>
      </c>
      <c r="R18" s="34">
        <v>10</v>
      </c>
      <c r="S18" s="34">
        <v>30</v>
      </c>
      <c r="T18" s="34">
        <v>30</v>
      </c>
      <c r="U18" s="34">
        <f t="shared" si="2"/>
        <v>100</v>
      </c>
      <c r="V18" s="34" t="s">
        <v>38</v>
      </c>
      <c r="W18" s="34" t="s">
        <v>39</v>
      </c>
      <c r="X18" s="34" t="s">
        <v>40</v>
      </c>
      <c r="Y18" s="34" t="s">
        <v>27</v>
      </c>
      <c r="Z18" s="34" t="s">
        <v>28</v>
      </c>
      <c r="AA18" s="34" t="s">
        <v>29</v>
      </c>
      <c r="AB18" s="34" t="s">
        <v>42</v>
      </c>
      <c r="AC18" s="34" t="s">
        <v>41</v>
      </c>
      <c r="AD18" s="34" t="s">
        <v>0</v>
      </c>
      <c r="AE18" s="34" t="s">
        <v>0</v>
      </c>
      <c r="AF18" s="34" t="s">
        <v>31</v>
      </c>
      <c r="AG18" s="34" t="s">
        <v>37</v>
      </c>
      <c r="AH18" s="34" t="s">
        <v>32</v>
      </c>
      <c r="AI18" s="34" t="s">
        <v>31</v>
      </c>
      <c r="AJ18" s="34" t="s">
        <v>0</v>
      </c>
      <c r="AK18" s="34" t="s">
        <v>32</v>
      </c>
      <c r="AL18" s="34" t="s">
        <v>31</v>
      </c>
      <c r="AM18" s="34" t="s">
        <v>0</v>
      </c>
      <c r="AN18" s="34" t="s">
        <v>32</v>
      </c>
      <c r="AO18" s="34" t="s">
        <v>0</v>
      </c>
      <c r="AP18" s="34" t="s">
        <v>31</v>
      </c>
      <c r="AQ18" s="34" t="s">
        <v>31</v>
      </c>
      <c r="AR18" s="34" t="s">
        <v>33</v>
      </c>
      <c r="AS18" s="34" t="s">
        <v>32</v>
      </c>
      <c r="AT18" s="34" t="s">
        <v>0</v>
      </c>
      <c r="AU18" s="34" t="s">
        <v>31</v>
      </c>
      <c r="AV18" s="34" t="s">
        <v>31</v>
      </c>
      <c r="AW18" s="34" t="s">
        <v>0</v>
      </c>
      <c r="AX18" s="34" t="s">
        <v>32</v>
      </c>
      <c r="AY18" s="34" t="s">
        <v>0</v>
      </c>
      <c r="AZ18" s="34" t="s">
        <v>31</v>
      </c>
      <c r="BA18" s="34" t="s">
        <v>31</v>
      </c>
      <c r="BB18" s="34" t="s">
        <v>32</v>
      </c>
      <c r="BC18" s="34" t="s">
        <v>30</v>
      </c>
      <c r="BD18" s="34" t="s">
        <v>31</v>
      </c>
      <c r="BE18" s="34" t="s">
        <v>32</v>
      </c>
      <c r="BF18" s="34" t="s">
        <v>0</v>
      </c>
      <c r="BG18" s="34" t="s">
        <v>31</v>
      </c>
      <c r="BH18" s="34" t="s">
        <v>32</v>
      </c>
      <c r="BI18" s="34" t="s">
        <v>0</v>
      </c>
      <c r="BJ18" s="34" t="s">
        <v>31</v>
      </c>
      <c r="BK18" s="34" t="s">
        <v>0</v>
      </c>
      <c r="BL18" s="34" t="s">
        <v>0</v>
      </c>
      <c r="BM18" s="34" t="s">
        <v>32</v>
      </c>
      <c r="BN18" s="34" t="s">
        <v>31</v>
      </c>
      <c r="BO18" s="34" t="s">
        <v>0</v>
      </c>
      <c r="BP18" s="34" t="s">
        <v>32</v>
      </c>
      <c r="BQ18" s="34" t="s">
        <v>0</v>
      </c>
      <c r="BR18" s="34" t="s">
        <v>0</v>
      </c>
      <c r="BS18" s="34" t="s">
        <v>0</v>
      </c>
      <c r="BT18" s="34" t="s">
        <v>0</v>
      </c>
      <c r="BU18" s="34" t="s">
        <v>28</v>
      </c>
      <c r="BV18" s="34" t="s">
        <v>0</v>
      </c>
      <c r="BW18" s="34" t="s">
        <v>29</v>
      </c>
      <c r="BX18" s="34" t="s">
        <v>27</v>
      </c>
      <c r="BY18" s="34" t="s">
        <v>0</v>
      </c>
      <c r="BZ18" s="34" t="s">
        <v>0</v>
      </c>
      <c r="CA18" s="34" t="s">
        <v>0</v>
      </c>
      <c r="CB18" s="34" t="s">
        <v>41</v>
      </c>
      <c r="CC18" s="34" t="s">
        <v>59</v>
      </c>
      <c r="CD18" s="34" t="s">
        <v>42</v>
      </c>
      <c r="CE18" s="34" t="s">
        <v>28</v>
      </c>
      <c r="CF18" s="34" t="s">
        <v>40</v>
      </c>
      <c r="CG18" s="34" t="s">
        <v>29</v>
      </c>
      <c r="CH18" s="34" t="s">
        <v>27</v>
      </c>
      <c r="CI18" s="34" t="s">
        <v>44</v>
      </c>
      <c r="CJ18" s="34" t="s">
        <v>58</v>
      </c>
      <c r="CK18" s="34" t="s">
        <v>39</v>
      </c>
      <c r="CL18" s="34" t="s">
        <v>38</v>
      </c>
      <c r="CM18" s="34" t="s">
        <v>0</v>
      </c>
      <c r="CN18" s="34" t="s">
        <v>0</v>
      </c>
      <c r="CO18" s="34" t="s">
        <v>39</v>
      </c>
      <c r="CP18" s="34" t="s">
        <v>27</v>
      </c>
      <c r="CQ18" s="34" t="s">
        <v>38</v>
      </c>
      <c r="CR18" s="34" t="s">
        <v>28</v>
      </c>
      <c r="CS18" s="34" t="s">
        <v>41</v>
      </c>
      <c r="CT18" s="34" t="s">
        <v>40</v>
      </c>
      <c r="CU18" s="34" t="s">
        <v>29</v>
      </c>
      <c r="CV18" s="34" t="s">
        <v>42</v>
      </c>
      <c r="CW18" s="34" t="s">
        <v>0</v>
      </c>
      <c r="CX18" s="34" t="s">
        <v>19</v>
      </c>
      <c r="CY18" s="34" t="s">
        <v>25</v>
      </c>
      <c r="CZ18" s="34" t="s">
        <v>25</v>
      </c>
      <c r="DA18" s="34" t="s">
        <v>25</v>
      </c>
      <c r="DB18" s="34" t="s">
        <v>25</v>
      </c>
      <c r="DC18" s="34" t="s">
        <v>26</v>
      </c>
      <c r="DD18" s="34" t="s">
        <v>23</v>
      </c>
      <c r="DE18" s="34" t="s">
        <v>25</v>
      </c>
      <c r="DF18" s="34" t="s">
        <v>25</v>
      </c>
      <c r="DG18" s="34" t="s">
        <v>25</v>
      </c>
      <c r="DH18" s="34" t="s">
        <v>26</v>
      </c>
      <c r="DI18" s="34">
        <v>0</v>
      </c>
      <c r="DJ18" s="34">
        <v>0</v>
      </c>
      <c r="DK18" s="34">
        <v>0</v>
      </c>
      <c r="DL18" s="34">
        <v>100</v>
      </c>
      <c r="DM18" s="34">
        <v>0</v>
      </c>
      <c r="DN18" s="34">
        <v>0</v>
      </c>
      <c r="DO18" s="34">
        <f t="shared" si="0"/>
        <v>100</v>
      </c>
      <c r="DP18" s="34" t="b">
        <f t="shared" si="1"/>
        <v>1</v>
      </c>
      <c r="DQ18" s="34" t="s">
        <v>89</v>
      </c>
      <c r="DR18" s="34" t="s">
        <v>457</v>
      </c>
      <c r="DS18" s="34" t="s">
        <v>462</v>
      </c>
    </row>
    <row r="19" spans="1:123" ht="15" customHeight="1" x14ac:dyDescent="0.3">
      <c r="A19" s="34">
        <v>130</v>
      </c>
      <c r="B19" s="34" t="s">
        <v>90</v>
      </c>
      <c r="C19" s="34" t="s">
        <v>76</v>
      </c>
      <c r="D19" s="34" t="s">
        <v>26</v>
      </c>
      <c r="E19" s="34" t="s">
        <v>26</v>
      </c>
      <c r="F19" s="34" t="s">
        <v>25</v>
      </c>
      <c r="G19" s="34" t="s">
        <v>25</v>
      </c>
      <c r="H19" s="34" t="s">
        <v>25</v>
      </c>
      <c r="I19" s="34" t="s">
        <v>11</v>
      </c>
      <c r="J19" s="34" t="s">
        <v>26</v>
      </c>
      <c r="K19" s="34" t="s">
        <v>25</v>
      </c>
      <c r="L19" s="34" t="s">
        <v>25</v>
      </c>
      <c r="M19" s="34" t="s">
        <v>25</v>
      </c>
      <c r="N19" s="34" t="s">
        <v>28</v>
      </c>
      <c r="O19" s="34" t="s">
        <v>27</v>
      </c>
      <c r="P19" s="34" t="s">
        <v>29</v>
      </c>
      <c r="Q19" s="34" t="s">
        <v>0</v>
      </c>
      <c r="R19" s="34" t="s">
        <v>0</v>
      </c>
      <c r="S19" s="34" t="s">
        <v>0</v>
      </c>
      <c r="T19" s="34" t="s">
        <v>0</v>
      </c>
      <c r="U19" s="34">
        <f t="shared" si="2"/>
        <v>0</v>
      </c>
      <c r="V19" s="34" t="s">
        <v>27</v>
      </c>
      <c r="W19" s="34" t="s">
        <v>29</v>
      </c>
      <c r="X19" s="34" t="s">
        <v>40</v>
      </c>
      <c r="Y19" s="34" t="s">
        <v>38</v>
      </c>
      <c r="Z19" s="34" t="s">
        <v>28</v>
      </c>
      <c r="AA19" s="34" t="s">
        <v>41</v>
      </c>
      <c r="AB19" s="34" t="s">
        <v>42</v>
      </c>
      <c r="AC19" s="34" t="s">
        <v>39</v>
      </c>
      <c r="AD19" s="34" t="s">
        <v>0</v>
      </c>
      <c r="AE19" s="34" t="s">
        <v>0</v>
      </c>
      <c r="AF19" s="34" t="s">
        <v>32</v>
      </c>
      <c r="AG19" s="34" t="s">
        <v>32</v>
      </c>
      <c r="AH19" s="34" t="s">
        <v>31</v>
      </c>
      <c r="AI19" s="34" t="s">
        <v>31</v>
      </c>
      <c r="AJ19" s="34" t="s">
        <v>0</v>
      </c>
      <c r="AK19" s="34" t="s">
        <v>31</v>
      </c>
      <c r="AL19" s="34" t="s">
        <v>32</v>
      </c>
      <c r="AM19" s="34" t="s">
        <v>31</v>
      </c>
      <c r="AN19" s="34" t="s">
        <v>31</v>
      </c>
      <c r="AO19" s="34" t="s">
        <v>0</v>
      </c>
      <c r="AP19" s="34" t="s">
        <v>32</v>
      </c>
      <c r="AQ19" s="34" t="s">
        <v>31</v>
      </c>
      <c r="AR19" s="34" t="s">
        <v>0</v>
      </c>
      <c r="AS19" s="34" t="s">
        <v>32</v>
      </c>
      <c r="AT19" s="34" t="s">
        <v>32</v>
      </c>
      <c r="AU19" s="34" t="s">
        <v>32</v>
      </c>
      <c r="AV19" s="34" t="s">
        <v>33</v>
      </c>
      <c r="AW19" s="34" t="s">
        <v>33</v>
      </c>
      <c r="AX19" s="34" t="s">
        <v>33</v>
      </c>
      <c r="AY19" s="34" t="s">
        <v>0</v>
      </c>
      <c r="AZ19" s="34" t="s">
        <v>31</v>
      </c>
      <c r="BA19" s="34" t="s">
        <v>31</v>
      </c>
      <c r="BB19" s="34" t="s">
        <v>32</v>
      </c>
      <c r="BC19" s="34" t="s">
        <v>32</v>
      </c>
      <c r="BD19" s="34" t="s">
        <v>0</v>
      </c>
      <c r="BE19" s="34" t="s">
        <v>32</v>
      </c>
      <c r="BF19" s="34" t="s">
        <v>0</v>
      </c>
      <c r="BG19" s="34" t="s">
        <v>31</v>
      </c>
      <c r="BH19" s="34" t="s">
        <v>0</v>
      </c>
      <c r="BI19" s="34" t="s">
        <v>0</v>
      </c>
      <c r="BJ19" s="34" t="s">
        <v>54</v>
      </c>
      <c r="BK19" s="34" t="s">
        <v>32</v>
      </c>
      <c r="BL19" s="34" t="s">
        <v>32</v>
      </c>
      <c r="BM19" s="34" t="s">
        <v>0</v>
      </c>
      <c r="BN19" s="34" t="s">
        <v>0</v>
      </c>
      <c r="BO19" s="34" t="s">
        <v>31</v>
      </c>
      <c r="BP19" s="34" t="s">
        <v>31</v>
      </c>
      <c r="BQ19" s="34" t="s">
        <v>0</v>
      </c>
      <c r="BR19" s="34" t="s">
        <v>0</v>
      </c>
      <c r="BS19" s="34" t="s">
        <v>0</v>
      </c>
      <c r="BT19" s="34" t="s">
        <v>0</v>
      </c>
      <c r="BU19" s="34" t="s">
        <v>0</v>
      </c>
      <c r="BV19" s="34" t="s">
        <v>0</v>
      </c>
      <c r="BW19" s="34" t="s">
        <v>0</v>
      </c>
      <c r="BX19" s="34" t="s">
        <v>0</v>
      </c>
      <c r="BY19" s="34" t="s">
        <v>0</v>
      </c>
      <c r="BZ19" s="34" t="s">
        <v>0</v>
      </c>
      <c r="CA19" s="34" t="s">
        <v>0</v>
      </c>
      <c r="CB19" s="34" t="s">
        <v>0</v>
      </c>
      <c r="CC19" s="34" t="s">
        <v>0</v>
      </c>
      <c r="CD19" s="34" t="s">
        <v>0</v>
      </c>
      <c r="CE19" s="34" t="s">
        <v>0</v>
      </c>
      <c r="CF19" s="34" t="s">
        <v>0</v>
      </c>
      <c r="CG19" s="34" t="s">
        <v>0</v>
      </c>
      <c r="CH19" s="34" t="s">
        <v>0</v>
      </c>
      <c r="CI19" s="34" t="s">
        <v>0</v>
      </c>
      <c r="CJ19" s="34" t="s">
        <v>0</v>
      </c>
      <c r="CK19" s="34" t="s">
        <v>0</v>
      </c>
      <c r="CL19" s="34" t="s">
        <v>0</v>
      </c>
      <c r="CM19" s="34" t="s">
        <v>0</v>
      </c>
      <c r="CN19" s="34" t="s">
        <v>0</v>
      </c>
      <c r="CO19" s="34" t="s">
        <v>0</v>
      </c>
      <c r="CP19" s="34" t="s">
        <v>0</v>
      </c>
      <c r="CQ19" s="34" t="s">
        <v>0</v>
      </c>
      <c r="CR19" s="34" t="s">
        <v>0</v>
      </c>
      <c r="CS19" s="34" t="s">
        <v>0</v>
      </c>
      <c r="CT19" s="34" t="s">
        <v>0</v>
      </c>
      <c r="CU19" s="34" t="s">
        <v>0</v>
      </c>
      <c r="CV19" s="34" t="s">
        <v>0</v>
      </c>
      <c r="CW19" s="34" t="s">
        <v>0</v>
      </c>
      <c r="CX19" s="34" t="s">
        <v>0</v>
      </c>
      <c r="CY19" s="34" t="s">
        <v>25</v>
      </c>
      <c r="CZ19" s="34" t="s">
        <v>25</v>
      </c>
      <c r="DA19" s="34" t="s">
        <v>25</v>
      </c>
      <c r="DB19" s="34" t="s">
        <v>25</v>
      </c>
      <c r="DC19" s="34" t="s">
        <v>25</v>
      </c>
      <c r="DD19" s="34" t="s">
        <v>0</v>
      </c>
      <c r="DE19" s="34" t="s">
        <v>25</v>
      </c>
      <c r="DF19" s="34" t="s">
        <v>25</v>
      </c>
      <c r="DG19" s="34" t="s">
        <v>25</v>
      </c>
      <c r="DH19" s="34" t="s">
        <v>25</v>
      </c>
      <c r="DI19" s="34" t="s">
        <v>0</v>
      </c>
      <c r="DJ19" s="34" t="s">
        <v>0</v>
      </c>
      <c r="DK19" s="34" t="s">
        <v>0</v>
      </c>
      <c r="DL19" s="34" t="s">
        <v>0</v>
      </c>
      <c r="DM19" s="34" t="s">
        <v>0</v>
      </c>
      <c r="DN19" s="34" t="s">
        <v>0</v>
      </c>
      <c r="DO19" s="34">
        <f t="shared" si="0"/>
        <v>0</v>
      </c>
      <c r="DP19" s="34" t="b">
        <f t="shared" si="1"/>
        <v>0</v>
      </c>
      <c r="DQ19" s="34" t="s">
        <v>0</v>
      </c>
    </row>
    <row r="20" spans="1:123" ht="15" customHeight="1" x14ac:dyDescent="0.3">
      <c r="A20" s="34">
        <v>120</v>
      </c>
      <c r="B20" s="34" t="s">
        <v>91</v>
      </c>
      <c r="C20" s="34" t="s">
        <v>6</v>
      </c>
      <c r="D20" s="34" t="s">
        <v>26</v>
      </c>
      <c r="E20" s="34" t="s">
        <v>25</v>
      </c>
      <c r="F20" s="34" t="s">
        <v>25</v>
      </c>
      <c r="G20" s="34" t="s">
        <v>25</v>
      </c>
      <c r="H20" s="34" t="s">
        <v>25</v>
      </c>
      <c r="I20" s="34" t="s">
        <v>12</v>
      </c>
      <c r="J20" s="34" t="s">
        <v>25</v>
      </c>
      <c r="K20" s="34" t="s">
        <v>26</v>
      </c>
      <c r="L20" s="34" t="s">
        <v>25</v>
      </c>
      <c r="M20" s="34" t="s">
        <v>25</v>
      </c>
      <c r="N20" s="34" t="s">
        <v>29</v>
      </c>
      <c r="O20" s="34" t="s">
        <v>28</v>
      </c>
      <c r="P20" s="34" t="s">
        <v>27</v>
      </c>
      <c r="Q20" s="34">
        <v>15</v>
      </c>
      <c r="R20" s="34">
        <v>15</v>
      </c>
      <c r="S20" s="34">
        <v>15</v>
      </c>
      <c r="T20" s="34">
        <v>55</v>
      </c>
      <c r="U20" s="34">
        <f t="shared" si="2"/>
        <v>100</v>
      </c>
      <c r="V20" s="34" t="s">
        <v>29</v>
      </c>
      <c r="W20" s="34" t="s">
        <v>28</v>
      </c>
      <c r="X20" s="34" t="s">
        <v>40</v>
      </c>
      <c r="Y20" s="34" t="s">
        <v>38</v>
      </c>
      <c r="Z20" s="34" t="s">
        <v>27</v>
      </c>
      <c r="AA20" s="34" t="s">
        <v>39</v>
      </c>
      <c r="AB20" s="34" t="s">
        <v>41</v>
      </c>
      <c r="AC20" s="34" t="s">
        <v>42</v>
      </c>
      <c r="AD20" s="34" t="s">
        <v>92</v>
      </c>
      <c r="AE20" s="34" t="s">
        <v>93</v>
      </c>
      <c r="AF20" s="34" t="s">
        <v>32</v>
      </c>
      <c r="AG20" s="34" t="s">
        <v>0</v>
      </c>
      <c r="AH20" s="34" t="s">
        <v>31</v>
      </c>
      <c r="AI20" s="34" t="s">
        <v>32</v>
      </c>
      <c r="AJ20" s="34" t="s">
        <v>48</v>
      </c>
      <c r="AK20" s="34" t="s">
        <v>0</v>
      </c>
      <c r="AL20" s="34" t="s">
        <v>33</v>
      </c>
      <c r="AM20" s="34" t="s">
        <v>0</v>
      </c>
      <c r="AN20" s="34" t="s">
        <v>0</v>
      </c>
      <c r="AO20" s="34" t="s">
        <v>32</v>
      </c>
      <c r="AP20" s="34" t="s">
        <v>32</v>
      </c>
      <c r="AQ20" s="34" t="s">
        <v>32</v>
      </c>
      <c r="AR20" s="34" t="s">
        <v>33</v>
      </c>
      <c r="AS20" s="34" t="s">
        <v>31</v>
      </c>
      <c r="AT20" s="34" t="s">
        <v>32</v>
      </c>
      <c r="AU20" s="34" t="s">
        <v>32</v>
      </c>
      <c r="AV20" s="34" t="s">
        <v>0</v>
      </c>
      <c r="AW20" s="34" t="s">
        <v>0</v>
      </c>
      <c r="AX20" s="34" t="s">
        <v>31</v>
      </c>
      <c r="AY20" s="34" t="s">
        <v>33</v>
      </c>
      <c r="AZ20" s="34" t="s">
        <v>31</v>
      </c>
      <c r="BA20" s="34" t="s">
        <v>0</v>
      </c>
      <c r="BB20" s="34" t="s">
        <v>31</v>
      </c>
      <c r="BC20" s="34" t="s">
        <v>0</v>
      </c>
      <c r="BD20" s="34" t="s">
        <v>33</v>
      </c>
      <c r="BE20" s="34" t="s">
        <v>32</v>
      </c>
      <c r="BF20" s="34" t="s">
        <v>31</v>
      </c>
      <c r="BG20" s="34" t="s">
        <v>0</v>
      </c>
      <c r="BH20" s="34" t="s">
        <v>32</v>
      </c>
      <c r="BI20" s="34" t="s">
        <v>0</v>
      </c>
      <c r="BJ20" s="34" t="s">
        <v>0</v>
      </c>
      <c r="BK20" s="34" t="s">
        <v>0</v>
      </c>
      <c r="BL20" s="34" t="s">
        <v>33</v>
      </c>
      <c r="BM20" s="34" t="s">
        <v>32</v>
      </c>
      <c r="BN20" s="34" t="s">
        <v>31</v>
      </c>
      <c r="BO20" s="34" t="s">
        <v>31</v>
      </c>
      <c r="BP20" s="34" t="s">
        <v>31</v>
      </c>
      <c r="BQ20" s="34" t="s">
        <v>0</v>
      </c>
      <c r="BR20" s="34" t="s">
        <v>0</v>
      </c>
      <c r="BS20" s="34" t="s">
        <v>39</v>
      </c>
      <c r="BT20" s="34" t="s">
        <v>41</v>
      </c>
      <c r="BU20" s="34" t="s">
        <v>40</v>
      </c>
      <c r="BV20" s="34" t="s">
        <v>38</v>
      </c>
      <c r="BW20" s="34" t="s">
        <v>28</v>
      </c>
      <c r="BX20" s="34" t="s">
        <v>29</v>
      </c>
      <c r="BY20" s="34" t="s">
        <v>27</v>
      </c>
      <c r="BZ20" s="34" t="s">
        <v>0</v>
      </c>
      <c r="CA20" s="34" t="s">
        <v>27</v>
      </c>
      <c r="CB20" s="34" t="s">
        <v>0</v>
      </c>
      <c r="CC20" s="34" t="s">
        <v>0</v>
      </c>
      <c r="CD20" s="34" t="s">
        <v>0</v>
      </c>
      <c r="CE20" s="34" t="s">
        <v>28</v>
      </c>
      <c r="CF20" s="34" t="s">
        <v>0</v>
      </c>
      <c r="CG20" s="34" t="s">
        <v>29</v>
      </c>
      <c r="CH20" s="34" t="s">
        <v>0</v>
      </c>
      <c r="CI20" s="34" t="s">
        <v>0</v>
      </c>
      <c r="CJ20" s="34" t="s">
        <v>0</v>
      </c>
      <c r="CK20" s="34" t="s">
        <v>0</v>
      </c>
      <c r="CL20" s="34" t="s">
        <v>0</v>
      </c>
      <c r="CM20" s="34" t="s">
        <v>94</v>
      </c>
      <c r="CN20" s="34" t="s">
        <v>28</v>
      </c>
      <c r="CO20" s="34" t="s">
        <v>0</v>
      </c>
      <c r="CP20" s="34" t="s">
        <v>0</v>
      </c>
      <c r="CQ20" s="34" t="s">
        <v>0</v>
      </c>
      <c r="CR20" s="34" t="s">
        <v>0</v>
      </c>
      <c r="CS20" s="34" t="s">
        <v>27</v>
      </c>
      <c r="CT20" s="34" t="s">
        <v>0</v>
      </c>
      <c r="CU20" s="34" t="s">
        <v>29</v>
      </c>
      <c r="CV20" s="34" t="s">
        <v>0</v>
      </c>
      <c r="CW20" s="34" t="s">
        <v>95</v>
      </c>
      <c r="CX20" s="34" t="s">
        <v>19</v>
      </c>
      <c r="CY20" s="34" t="s">
        <v>25</v>
      </c>
      <c r="CZ20" s="34" t="s">
        <v>25</v>
      </c>
      <c r="DA20" s="34" t="s">
        <v>25</v>
      </c>
      <c r="DB20" s="34" t="s">
        <v>25</v>
      </c>
      <c r="DC20" s="34" t="s">
        <v>26</v>
      </c>
      <c r="DD20" s="34" t="s">
        <v>23</v>
      </c>
      <c r="DE20" s="34" t="s">
        <v>25</v>
      </c>
      <c r="DF20" s="34" t="s">
        <v>25</v>
      </c>
      <c r="DG20" s="34" t="s">
        <v>25</v>
      </c>
      <c r="DH20" s="34" t="s">
        <v>26</v>
      </c>
      <c r="DI20" s="34">
        <v>0</v>
      </c>
      <c r="DJ20" s="34">
        <v>0</v>
      </c>
      <c r="DK20" s="34">
        <v>100</v>
      </c>
      <c r="DL20" s="34">
        <v>0</v>
      </c>
      <c r="DM20" s="34">
        <v>0</v>
      </c>
      <c r="DN20" s="34">
        <v>0</v>
      </c>
      <c r="DO20" s="34">
        <f t="shared" si="0"/>
        <v>100</v>
      </c>
      <c r="DP20" s="34" t="b">
        <f t="shared" si="1"/>
        <v>1</v>
      </c>
      <c r="DQ20" s="34" t="s">
        <v>96</v>
      </c>
      <c r="DR20" s="34" t="s">
        <v>146</v>
      </c>
      <c r="DS20" s="34" t="s">
        <v>462</v>
      </c>
    </row>
    <row r="21" spans="1:123" ht="15" customHeight="1" x14ac:dyDescent="0.3">
      <c r="A21" s="34">
        <v>114</v>
      </c>
      <c r="B21" s="34" t="s">
        <v>97</v>
      </c>
      <c r="C21" s="34" t="s">
        <v>7</v>
      </c>
      <c r="D21" s="34" t="s">
        <v>25</v>
      </c>
      <c r="E21" s="34" t="s">
        <v>26</v>
      </c>
      <c r="F21" s="34" t="s">
        <v>25</v>
      </c>
      <c r="G21" s="34" t="s">
        <v>25</v>
      </c>
      <c r="H21" s="34" t="s">
        <v>25</v>
      </c>
      <c r="I21" s="34" t="s">
        <v>12</v>
      </c>
      <c r="J21" s="34" t="s">
        <v>25</v>
      </c>
      <c r="K21" s="34" t="s">
        <v>26</v>
      </c>
      <c r="L21" s="34" t="s">
        <v>25</v>
      </c>
      <c r="M21" s="34" t="s">
        <v>25</v>
      </c>
      <c r="N21" s="34" t="s">
        <v>27</v>
      </c>
      <c r="O21" s="34" t="s">
        <v>28</v>
      </c>
      <c r="P21" s="34" t="s">
        <v>29</v>
      </c>
      <c r="Q21" s="34">
        <v>10</v>
      </c>
      <c r="R21" s="34">
        <v>0</v>
      </c>
      <c r="S21" s="34">
        <v>20</v>
      </c>
      <c r="T21" s="34">
        <v>70</v>
      </c>
      <c r="U21" s="34">
        <f t="shared" si="2"/>
        <v>100</v>
      </c>
      <c r="V21" s="34" t="s">
        <v>40</v>
      </c>
      <c r="W21" s="34" t="s">
        <v>39</v>
      </c>
      <c r="X21" s="34" t="s">
        <v>38</v>
      </c>
      <c r="Y21" s="34" t="s">
        <v>41</v>
      </c>
      <c r="Z21" s="34" t="s">
        <v>28</v>
      </c>
      <c r="AA21" s="34" t="s">
        <v>27</v>
      </c>
      <c r="AB21" s="34" t="s">
        <v>42</v>
      </c>
      <c r="AC21" s="34" t="s">
        <v>29</v>
      </c>
      <c r="AD21" s="35" t="s">
        <v>223</v>
      </c>
      <c r="AE21" s="34" t="s">
        <v>98</v>
      </c>
      <c r="AF21" s="34" t="s">
        <v>0</v>
      </c>
      <c r="AG21" s="34" t="s">
        <v>0</v>
      </c>
      <c r="AH21" s="34" t="s">
        <v>31</v>
      </c>
      <c r="AI21" s="34" t="s">
        <v>30</v>
      </c>
      <c r="AJ21" s="34" t="s">
        <v>0</v>
      </c>
      <c r="AK21" s="34" t="s">
        <v>32</v>
      </c>
      <c r="AL21" s="34" t="s">
        <v>0</v>
      </c>
      <c r="AM21" s="34" t="s">
        <v>33</v>
      </c>
      <c r="AN21" s="34" t="s">
        <v>32</v>
      </c>
      <c r="AO21" s="34" t="s">
        <v>31</v>
      </c>
      <c r="AP21" s="34" t="s">
        <v>31</v>
      </c>
      <c r="AQ21" s="34" t="s">
        <v>31</v>
      </c>
      <c r="AR21" s="34" t="s">
        <v>32</v>
      </c>
      <c r="AS21" s="34" t="s">
        <v>32</v>
      </c>
      <c r="AT21" s="34" t="s">
        <v>0</v>
      </c>
      <c r="AU21" s="34" t="s">
        <v>32</v>
      </c>
      <c r="AV21" s="34" t="s">
        <v>0</v>
      </c>
      <c r="AW21" s="34" t="s">
        <v>32</v>
      </c>
      <c r="AX21" s="34" t="s">
        <v>31</v>
      </c>
      <c r="AY21" s="34" t="s">
        <v>32</v>
      </c>
      <c r="AZ21" s="34" t="s">
        <v>31</v>
      </c>
      <c r="BA21" s="34" t="s">
        <v>0</v>
      </c>
      <c r="BB21" s="34" t="s">
        <v>31</v>
      </c>
      <c r="BC21" s="34" t="s">
        <v>31</v>
      </c>
      <c r="BD21" s="34" t="s">
        <v>32</v>
      </c>
      <c r="BE21" s="34" t="s">
        <v>0</v>
      </c>
      <c r="BF21" s="34" t="s">
        <v>32</v>
      </c>
      <c r="BG21" s="34" t="s">
        <v>31</v>
      </c>
      <c r="BH21" s="34" t="s">
        <v>32</v>
      </c>
      <c r="BI21" s="34" t="s">
        <v>31</v>
      </c>
      <c r="BJ21" s="34" t="s">
        <v>32</v>
      </c>
      <c r="BK21" s="34" t="s">
        <v>0</v>
      </c>
      <c r="BL21" s="34" t="s">
        <v>32</v>
      </c>
      <c r="BM21" s="34" t="s">
        <v>0</v>
      </c>
      <c r="BN21" s="34" t="s">
        <v>54</v>
      </c>
      <c r="BO21" s="34" t="s">
        <v>31</v>
      </c>
      <c r="BP21" s="34" t="s">
        <v>31</v>
      </c>
      <c r="BQ21" s="34" t="s">
        <v>0</v>
      </c>
      <c r="BR21" s="34" t="s">
        <v>28</v>
      </c>
      <c r="BS21" s="34" t="s">
        <v>27</v>
      </c>
      <c r="BT21" s="34" t="s">
        <v>0</v>
      </c>
      <c r="BU21" s="34" t="s">
        <v>29</v>
      </c>
      <c r="BV21" s="34" t="s">
        <v>0</v>
      </c>
      <c r="BW21" s="34" t="s">
        <v>0</v>
      </c>
      <c r="BX21" s="34" t="s">
        <v>0</v>
      </c>
      <c r="BY21" s="34" t="s">
        <v>0</v>
      </c>
      <c r="BZ21" s="34" t="s">
        <v>99</v>
      </c>
      <c r="CA21" s="34" t="s">
        <v>0</v>
      </c>
      <c r="CB21" s="34" t="s">
        <v>0</v>
      </c>
      <c r="CC21" s="34" t="s">
        <v>0</v>
      </c>
      <c r="CD21" s="34" t="s">
        <v>0</v>
      </c>
      <c r="CE21" s="34" t="s">
        <v>28</v>
      </c>
      <c r="CF21" s="34" t="s">
        <v>0</v>
      </c>
      <c r="CG21" s="34" t="s">
        <v>29</v>
      </c>
      <c r="CH21" s="34" t="s">
        <v>0</v>
      </c>
      <c r="CI21" s="34" t="s">
        <v>0</v>
      </c>
      <c r="CJ21" s="34" t="s">
        <v>0</v>
      </c>
      <c r="CK21" s="34" t="s">
        <v>27</v>
      </c>
      <c r="CL21" s="34" t="s">
        <v>38</v>
      </c>
      <c r="CM21" s="34" t="s">
        <v>0</v>
      </c>
      <c r="CN21" s="34" t="s">
        <v>0</v>
      </c>
      <c r="CO21" s="34" t="s">
        <v>0</v>
      </c>
      <c r="CP21" s="34" t="s">
        <v>0</v>
      </c>
      <c r="CQ21" s="34" t="s">
        <v>0</v>
      </c>
      <c r="CR21" s="34" t="s">
        <v>0</v>
      </c>
      <c r="CS21" s="34" t="s">
        <v>0</v>
      </c>
      <c r="CT21" s="34" t="s">
        <v>27</v>
      </c>
      <c r="CU21" s="34" t="s">
        <v>28</v>
      </c>
      <c r="CV21" s="34" t="s">
        <v>0</v>
      </c>
      <c r="CW21" s="34" t="s">
        <v>0</v>
      </c>
      <c r="CX21" s="34" t="s">
        <v>17</v>
      </c>
      <c r="CY21" s="34" t="s">
        <v>25</v>
      </c>
      <c r="CZ21" s="34" t="s">
        <v>25</v>
      </c>
      <c r="DA21" s="34" t="s">
        <v>26</v>
      </c>
      <c r="DB21" s="34" t="s">
        <v>25</v>
      </c>
      <c r="DC21" s="34" t="s">
        <v>25</v>
      </c>
      <c r="DD21" s="34" t="s">
        <v>23</v>
      </c>
      <c r="DE21" s="34" t="s">
        <v>25</v>
      </c>
      <c r="DF21" s="34" t="s">
        <v>25</v>
      </c>
      <c r="DG21" s="34" t="s">
        <v>25</v>
      </c>
      <c r="DH21" s="34" t="s">
        <v>26</v>
      </c>
      <c r="DI21" s="34">
        <v>0</v>
      </c>
      <c r="DJ21" s="34">
        <v>0</v>
      </c>
      <c r="DK21" s="34">
        <v>0</v>
      </c>
      <c r="DL21" s="34">
        <v>55</v>
      </c>
      <c r="DM21" s="34">
        <v>15</v>
      </c>
      <c r="DN21" s="34">
        <v>30</v>
      </c>
      <c r="DO21" s="34">
        <f t="shared" si="0"/>
        <v>100</v>
      </c>
      <c r="DP21" s="34" t="b">
        <f t="shared" si="1"/>
        <v>0</v>
      </c>
      <c r="DQ21" s="34" t="s">
        <v>100</v>
      </c>
      <c r="DR21" s="34" t="s">
        <v>457</v>
      </c>
      <c r="DS21" s="34" t="s">
        <v>461</v>
      </c>
    </row>
    <row r="22" spans="1:123" ht="15" customHeight="1" x14ac:dyDescent="0.3">
      <c r="A22" s="34">
        <v>105</v>
      </c>
      <c r="B22" s="34" t="s">
        <v>101</v>
      </c>
      <c r="C22" s="34" t="s">
        <v>102</v>
      </c>
      <c r="D22" s="34" t="s">
        <v>26</v>
      </c>
      <c r="E22" s="34" t="s">
        <v>26</v>
      </c>
      <c r="F22" s="34" t="s">
        <v>26</v>
      </c>
      <c r="G22" s="34" t="s">
        <v>25</v>
      </c>
      <c r="H22" s="34" t="s">
        <v>25</v>
      </c>
      <c r="I22" s="34" t="s">
        <v>11</v>
      </c>
      <c r="J22" s="34" t="s">
        <v>26</v>
      </c>
      <c r="K22" s="34" t="s">
        <v>25</v>
      </c>
      <c r="L22" s="34" t="s">
        <v>25</v>
      </c>
      <c r="M22" s="34" t="s">
        <v>25</v>
      </c>
      <c r="N22" s="34" t="s">
        <v>27</v>
      </c>
      <c r="O22" s="34" t="s">
        <v>28</v>
      </c>
      <c r="P22" s="34" t="s">
        <v>29</v>
      </c>
      <c r="Q22" s="34">
        <v>25</v>
      </c>
      <c r="R22" s="34">
        <v>0</v>
      </c>
      <c r="S22" s="34">
        <v>25</v>
      </c>
      <c r="T22" s="34">
        <v>50</v>
      </c>
      <c r="U22" s="34">
        <f t="shared" si="2"/>
        <v>100</v>
      </c>
      <c r="V22" s="34" t="s">
        <v>38</v>
      </c>
      <c r="W22" s="34" t="s">
        <v>29</v>
      </c>
      <c r="X22" s="34" t="s">
        <v>40</v>
      </c>
      <c r="Y22" s="34" t="s">
        <v>39</v>
      </c>
      <c r="Z22" s="34" t="s">
        <v>27</v>
      </c>
      <c r="AA22" s="34" t="s">
        <v>28</v>
      </c>
      <c r="AB22" s="34" t="s">
        <v>41</v>
      </c>
      <c r="AC22" s="34" t="s">
        <v>42</v>
      </c>
      <c r="AD22" s="35" t="s">
        <v>223</v>
      </c>
      <c r="AE22" s="35"/>
      <c r="AF22" s="34" t="s">
        <v>31</v>
      </c>
      <c r="AG22" s="34" t="s">
        <v>32</v>
      </c>
      <c r="AH22" s="34" t="s">
        <v>31</v>
      </c>
      <c r="AI22" s="34" t="s">
        <v>0</v>
      </c>
      <c r="AJ22" s="34" t="s">
        <v>33</v>
      </c>
      <c r="AK22" s="34" t="s">
        <v>32</v>
      </c>
      <c r="AL22" s="34" t="s">
        <v>31</v>
      </c>
      <c r="AM22" s="34" t="s">
        <v>32</v>
      </c>
      <c r="AN22" s="34" t="s">
        <v>31</v>
      </c>
      <c r="AO22" s="34" t="s">
        <v>31</v>
      </c>
      <c r="AP22" s="34" t="s">
        <v>32</v>
      </c>
      <c r="AQ22" s="34" t="s">
        <v>31</v>
      </c>
      <c r="AR22" s="34" t="s">
        <v>32</v>
      </c>
      <c r="AS22" s="34" t="s">
        <v>0</v>
      </c>
      <c r="AT22" s="34" t="s">
        <v>0</v>
      </c>
      <c r="AU22" s="34" t="s">
        <v>0</v>
      </c>
      <c r="AV22" s="34" t="s">
        <v>0</v>
      </c>
      <c r="AW22" s="34" t="s">
        <v>0</v>
      </c>
      <c r="AX22" s="34" t="s">
        <v>32</v>
      </c>
      <c r="AY22" s="34" t="s">
        <v>31</v>
      </c>
      <c r="AZ22" s="34" t="s">
        <v>31</v>
      </c>
      <c r="BA22" s="34" t="s">
        <v>0</v>
      </c>
      <c r="BB22" s="34" t="s">
        <v>33</v>
      </c>
      <c r="BC22" s="34" t="s">
        <v>32</v>
      </c>
      <c r="BD22" s="34" t="s">
        <v>0</v>
      </c>
      <c r="BE22" s="34" t="s">
        <v>0</v>
      </c>
      <c r="BF22" s="34" t="s">
        <v>33</v>
      </c>
      <c r="BG22" s="34" t="s">
        <v>31</v>
      </c>
      <c r="BH22" s="34" t="s">
        <v>0</v>
      </c>
      <c r="BI22" s="34" t="s">
        <v>0</v>
      </c>
      <c r="BJ22" s="34" t="s">
        <v>32</v>
      </c>
      <c r="BK22" s="34" t="s">
        <v>32</v>
      </c>
      <c r="BL22" s="34" t="s">
        <v>0</v>
      </c>
      <c r="BM22" s="34" t="s">
        <v>0</v>
      </c>
      <c r="BN22" s="34" t="s">
        <v>31</v>
      </c>
      <c r="BO22" s="34" t="s">
        <v>33</v>
      </c>
      <c r="BP22" s="34" t="s">
        <v>32</v>
      </c>
      <c r="BQ22" s="34" t="s">
        <v>42</v>
      </c>
      <c r="BR22" s="34" t="s">
        <v>0</v>
      </c>
      <c r="BS22" s="34" t="s">
        <v>39</v>
      </c>
      <c r="BT22" s="34" t="s">
        <v>27</v>
      </c>
      <c r="BU22" s="34" t="s">
        <v>28</v>
      </c>
      <c r="BV22" s="34" t="s">
        <v>41</v>
      </c>
      <c r="BW22" s="34" t="s">
        <v>40</v>
      </c>
      <c r="BX22" s="34" t="s">
        <v>38</v>
      </c>
      <c r="BY22" s="34" t="s">
        <v>29</v>
      </c>
      <c r="BZ22" s="34" t="s">
        <v>0</v>
      </c>
      <c r="CA22" s="34" t="s">
        <v>0</v>
      </c>
      <c r="CB22" s="34" t="s">
        <v>28</v>
      </c>
      <c r="CC22" s="34" t="s">
        <v>0</v>
      </c>
      <c r="CD22" s="34" t="s">
        <v>27</v>
      </c>
      <c r="CE22" s="34" t="s">
        <v>38</v>
      </c>
      <c r="CF22" s="34" t="s">
        <v>0</v>
      </c>
      <c r="CG22" s="34" t="s">
        <v>29</v>
      </c>
      <c r="CH22" s="34" t="s">
        <v>0</v>
      </c>
      <c r="CI22" s="34" t="s">
        <v>0</v>
      </c>
      <c r="CJ22" s="34" t="s">
        <v>0</v>
      </c>
      <c r="CK22" s="34" t="s">
        <v>0</v>
      </c>
      <c r="CL22" s="34" t="s">
        <v>0</v>
      </c>
      <c r="CM22" s="34" t="s">
        <v>0</v>
      </c>
      <c r="CN22" s="34" t="s">
        <v>0</v>
      </c>
      <c r="CO22" s="34" t="s">
        <v>0</v>
      </c>
      <c r="CP22" s="34" t="s">
        <v>0</v>
      </c>
      <c r="CQ22" s="34" t="s">
        <v>0</v>
      </c>
      <c r="CR22" s="34" t="s">
        <v>0</v>
      </c>
      <c r="CS22" s="34" t="s">
        <v>28</v>
      </c>
      <c r="CT22" s="34" t="s">
        <v>0</v>
      </c>
      <c r="CU22" s="34" t="s">
        <v>0</v>
      </c>
      <c r="CV22" s="34" t="s">
        <v>0</v>
      </c>
      <c r="CW22" s="34" t="s">
        <v>0</v>
      </c>
      <c r="CX22" s="34" t="s">
        <v>18</v>
      </c>
      <c r="CY22" s="34" t="s">
        <v>25</v>
      </c>
      <c r="CZ22" s="34" t="s">
        <v>25</v>
      </c>
      <c r="DA22" s="34" t="s">
        <v>25</v>
      </c>
      <c r="DB22" s="34" t="s">
        <v>26</v>
      </c>
      <c r="DC22" s="34" t="s">
        <v>25</v>
      </c>
      <c r="DD22" s="34" t="s">
        <v>23</v>
      </c>
      <c r="DE22" s="34" t="s">
        <v>25</v>
      </c>
      <c r="DF22" s="34" t="s">
        <v>25</v>
      </c>
      <c r="DG22" s="34" t="s">
        <v>25</v>
      </c>
      <c r="DH22" s="34" t="s">
        <v>26</v>
      </c>
      <c r="DI22" s="34">
        <v>0</v>
      </c>
      <c r="DJ22" s="34">
        <v>0</v>
      </c>
      <c r="DK22" s="34">
        <v>0</v>
      </c>
      <c r="DL22" s="34">
        <v>100</v>
      </c>
      <c r="DM22" s="34">
        <v>0</v>
      </c>
      <c r="DN22" s="34">
        <v>0</v>
      </c>
      <c r="DO22" s="34">
        <f t="shared" si="0"/>
        <v>100</v>
      </c>
      <c r="DP22" s="34" t="b">
        <f t="shared" si="1"/>
        <v>1</v>
      </c>
      <c r="DQ22" s="34" t="s">
        <v>69</v>
      </c>
      <c r="DR22" s="34" t="s">
        <v>14</v>
      </c>
      <c r="DS22" s="34" t="s">
        <v>462</v>
      </c>
    </row>
    <row r="23" spans="1:123" ht="15" customHeight="1" x14ac:dyDescent="0.3">
      <c r="A23" s="34">
        <v>103</v>
      </c>
      <c r="B23" s="34" t="s">
        <v>103</v>
      </c>
      <c r="C23" s="34" t="s">
        <v>102</v>
      </c>
      <c r="D23" s="34" t="s">
        <v>26</v>
      </c>
      <c r="E23" s="34" t="s">
        <v>26</v>
      </c>
      <c r="F23" s="34" t="s">
        <v>26</v>
      </c>
      <c r="G23" s="34" t="s">
        <v>25</v>
      </c>
      <c r="H23" s="34" t="s">
        <v>25</v>
      </c>
      <c r="I23" s="34" t="s">
        <v>11</v>
      </c>
      <c r="J23" s="34" t="s">
        <v>26</v>
      </c>
      <c r="K23" s="34" t="s">
        <v>25</v>
      </c>
      <c r="L23" s="34" t="s">
        <v>25</v>
      </c>
      <c r="M23" s="34" t="s">
        <v>25</v>
      </c>
      <c r="N23" s="34" t="s">
        <v>28</v>
      </c>
      <c r="O23" s="34" t="s">
        <v>29</v>
      </c>
      <c r="P23" s="34" t="s">
        <v>27</v>
      </c>
      <c r="Q23" s="34">
        <v>30</v>
      </c>
      <c r="R23" s="34">
        <v>0</v>
      </c>
      <c r="S23" s="34">
        <v>20</v>
      </c>
      <c r="T23" s="34">
        <v>50</v>
      </c>
      <c r="U23" s="34">
        <f t="shared" si="2"/>
        <v>100</v>
      </c>
      <c r="V23" s="34" t="s">
        <v>42</v>
      </c>
      <c r="W23" s="34" t="s">
        <v>28</v>
      </c>
      <c r="X23" s="34" t="s">
        <v>38</v>
      </c>
      <c r="Y23" s="34" t="s">
        <v>29</v>
      </c>
      <c r="Z23" s="34" t="s">
        <v>27</v>
      </c>
      <c r="AA23" s="34" t="s">
        <v>40</v>
      </c>
      <c r="AB23" s="34" t="s">
        <v>39</v>
      </c>
      <c r="AC23" s="34" t="s">
        <v>41</v>
      </c>
      <c r="AD23" s="35" t="s">
        <v>223</v>
      </c>
      <c r="AE23" s="35"/>
      <c r="AF23" s="34" t="s">
        <v>32</v>
      </c>
      <c r="AG23" s="34" t="s">
        <v>0</v>
      </c>
      <c r="AH23" s="34" t="s">
        <v>32</v>
      </c>
      <c r="AI23" s="34" t="s">
        <v>31</v>
      </c>
      <c r="AJ23" s="34" t="s">
        <v>0</v>
      </c>
      <c r="AK23" s="34" t="s">
        <v>32</v>
      </c>
      <c r="AL23" s="34" t="s">
        <v>0</v>
      </c>
      <c r="AM23" s="34" t="s">
        <v>0</v>
      </c>
      <c r="AN23" s="34" t="s">
        <v>32</v>
      </c>
      <c r="AO23" s="34" t="s">
        <v>32</v>
      </c>
      <c r="AP23" s="34" t="s">
        <v>32</v>
      </c>
      <c r="AQ23" s="34" t="s">
        <v>0</v>
      </c>
      <c r="AR23" s="34" t="s">
        <v>57</v>
      </c>
      <c r="AS23" s="34" t="s">
        <v>0</v>
      </c>
      <c r="AT23" s="34" t="s">
        <v>0</v>
      </c>
      <c r="AU23" s="34" t="s">
        <v>0</v>
      </c>
      <c r="AV23" s="34" t="s">
        <v>31</v>
      </c>
      <c r="AW23" s="34" t="s">
        <v>0</v>
      </c>
      <c r="AX23" s="34" t="s">
        <v>0</v>
      </c>
      <c r="AY23" s="34" t="s">
        <v>0</v>
      </c>
      <c r="AZ23" s="34" t="s">
        <v>31</v>
      </c>
      <c r="BA23" s="34" t="s">
        <v>31</v>
      </c>
      <c r="BB23" s="34" t="s">
        <v>32</v>
      </c>
      <c r="BC23" s="34" t="s">
        <v>32</v>
      </c>
      <c r="BD23" s="34" t="s">
        <v>32</v>
      </c>
      <c r="BE23" s="34" t="s">
        <v>32</v>
      </c>
      <c r="BF23" s="34" t="s">
        <v>31</v>
      </c>
      <c r="BG23" s="34" t="s">
        <v>32</v>
      </c>
      <c r="BH23" s="34" t="s">
        <v>0</v>
      </c>
      <c r="BI23" s="34" t="s">
        <v>31</v>
      </c>
      <c r="BJ23" s="34" t="s">
        <v>31</v>
      </c>
      <c r="BK23" s="34" t="s">
        <v>31</v>
      </c>
      <c r="BL23" s="34" t="s">
        <v>32</v>
      </c>
      <c r="BM23" s="34" t="s">
        <v>33</v>
      </c>
      <c r="BN23" s="34" t="s">
        <v>32</v>
      </c>
      <c r="BO23" s="34" t="s">
        <v>32</v>
      </c>
      <c r="BP23" s="34" t="s">
        <v>0</v>
      </c>
      <c r="BQ23" s="34" t="s">
        <v>42</v>
      </c>
      <c r="BR23" s="34" t="s">
        <v>0</v>
      </c>
      <c r="BS23" s="34" t="s">
        <v>40</v>
      </c>
      <c r="BT23" s="34" t="s">
        <v>38</v>
      </c>
      <c r="BU23" s="34" t="s">
        <v>28</v>
      </c>
      <c r="BV23" s="34" t="s">
        <v>41</v>
      </c>
      <c r="BW23" s="34" t="s">
        <v>39</v>
      </c>
      <c r="BX23" s="34" t="s">
        <v>27</v>
      </c>
      <c r="BY23" s="34" t="s">
        <v>29</v>
      </c>
      <c r="BZ23" s="34" t="s">
        <v>0</v>
      </c>
      <c r="CA23" s="34" t="s">
        <v>0</v>
      </c>
      <c r="CB23" s="34" t="s">
        <v>0</v>
      </c>
      <c r="CC23" s="34" t="s">
        <v>0</v>
      </c>
      <c r="CD23" s="34" t="s">
        <v>0</v>
      </c>
      <c r="CE23" s="34" t="s">
        <v>0</v>
      </c>
      <c r="CF23" s="34" t="s">
        <v>0</v>
      </c>
      <c r="CG23" s="34" t="s">
        <v>0</v>
      </c>
      <c r="CH23" s="34" t="s">
        <v>0</v>
      </c>
      <c r="CI23" s="34" t="s">
        <v>0</v>
      </c>
      <c r="CJ23" s="34" t="s">
        <v>0</v>
      </c>
      <c r="CK23" s="34" t="s">
        <v>0</v>
      </c>
      <c r="CL23" s="34" t="s">
        <v>0</v>
      </c>
      <c r="CM23" s="34" t="s">
        <v>0</v>
      </c>
      <c r="CN23" s="34" t="s">
        <v>0</v>
      </c>
      <c r="CO23" s="34" t="s">
        <v>0</v>
      </c>
      <c r="CP23" s="34" t="s">
        <v>0</v>
      </c>
      <c r="CQ23" s="34" t="s">
        <v>0</v>
      </c>
      <c r="CR23" s="34" t="s">
        <v>0</v>
      </c>
      <c r="CS23" s="34" t="s">
        <v>28</v>
      </c>
      <c r="CT23" s="34" t="s">
        <v>0</v>
      </c>
      <c r="CU23" s="34" t="s">
        <v>0</v>
      </c>
      <c r="CV23" s="34" t="s">
        <v>0</v>
      </c>
      <c r="CW23" s="34" t="s">
        <v>0</v>
      </c>
      <c r="CX23" s="34" t="s">
        <v>19</v>
      </c>
      <c r="CY23" s="34" t="s">
        <v>25</v>
      </c>
      <c r="CZ23" s="34" t="s">
        <v>25</v>
      </c>
      <c r="DA23" s="34" t="s">
        <v>25</v>
      </c>
      <c r="DB23" s="34" t="s">
        <v>25</v>
      </c>
      <c r="DC23" s="34" t="s">
        <v>26</v>
      </c>
      <c r="DD23" s="34" t="s">
        <v>23</v>
      </c>
      <c r="DE23" s="34" t="s">
        <v>25</v>
      </c>
      <c r="DF23" s="34" t="s">
        <v>25</v>
      </c>
      <c r="DG23" s="34" t="s">
        <v>25</v>
      </c>
      <c r="DH23" s="34" t="s">
        <v>26</v>
      </c>
      <c r="DI23" s="34">
        <v>0</v>
      </c>
      <c r="DJ23" s="34">
        <v>0</v>
      </c>
      <c r="DK23" s="34">
        <v>0</v>
      </c>
      <c r="DL23" s="34">
        <v>30</v>
      </c>
      <c r="DM23" s="34">
        <v>70</v>
      </c>
      <c r="DN23" s="34">
        <v>0</v>
      </c>
      <c r="DO23" s="34">
        <f t="shared" si="0"/>
        <v>100</v>
      </c>
      <c r="DP23" s="34" t="b">
        <f t="shared" si="1"/>
        <v>0</v>
      </c>
      <c r="DQ23" s="34" t="s">
        <v>34</v>
      </c>
      <c r="DR23" s="34" t="s">
        <v>14</v>
      </c>
      <c r="DS23" s="34" t="s">
        <v>462</v>
      </c>
    </row>
    <row r="24" spans="1:123" ht="15" customHeight="1" x14ac:dyDescent="0.3">
      <c r="A24" s="34">
        <v>95</v>
      </c>
      <c r="B24" s="34" t="s">
        <v>104</v>
      </c>
      <c r="C24" s="34" t="s">
        <v>102</v>
      </c>
      <c r="D24" s="34" t="s">
        <v>26</v>
      </c>
      <c r="E24" s="34" t="s">
        <v>26</v>
      </c>
      <c r="F24" s="34" t="s">
        <v>26</v>
      </c>
      <c r="G24" s="34" t="s">
        <v>25</v>
      </c>
      <c r="H24" s="34" t="s">
        <v>25</v>
      </c>
      <c r="I24" s="34" t="s">
        <v>12</v>
      </c>
      <c r="J24" s="34" t="s">
        <v>25</v>
      </c>
      <c r="K24" s="34" t="s">
        <v>26</v>
      </c>
      <c r="L24" s="34" t="s">
        <v>25</v>
      </c>
      <c r="M24" s="34" t="s">
        <v>25</v>
      </c>
      <c r="N24" s="34" t="s">
        <v>0</v>
      </c>
      <c r="O24" s="34" t="s">
        <v>0</v>
      </c>
      <c r="P24" s="34" t="s">
        <v>0</v>
      </c>
      <c r="Q24" s="34" t="s">
        <v>0</v>
      </c>
      <c r="R24" s="34" t="s">
        <v>0</v>
      </c>
      <c r="S24" s="34" t="s">
        <v>0</v>
      </c>
      <c r="T24" s="34" t="s">
        <v>0</v>
      </c>
      <c r="U24" s="34">
        <f t="shared" si="2"/>
        <v>0</v>
      </c>
      <c r="V24" s="34" t="s">
        <v>0</v>
      </c>
      <c r="W24" s="34" t="s">
        <v>0</v>
      </c>
      <c r="X24" s="34" t="s">
        <v>0</v>
      </c>
      <c r="Y24" s="34" t="s">
        <v>0</v>
      </c>
      <c r="Z24" s="34" t="s">
        <v>0</v>
      </c>
      <c r="AA24" s="34" t="s">
        <v>0</v>
      </c>
      <c r="AB24" s="34" t="s">
        <v>0</v>
      </c>
      <c r="AC24" s="34" t="s">
        <v>0</v>
      </c>
      <c r="AD24" s="34" t="s">
        <v>105</v>
      </c>
      <c r="AE24" s="34" t="s">
        <v>106</v>
      </c>
      <c r="AF24" s="34" t="s">
        <v>0</v>
      </c>
      <c r="AG24" s="34" t="s">
        <v>32</v>
      </c>
      <c r="AH24" s="34" t="s">
        <v>31</v>
      </c>
      <c r="AI24" s="34" t="s">
        <v>0</v>
      </c>
      <c r="AJ24" s="34" t="s">
        <v>31</v>
      </c>
      <c r="AK24" s="34" t="s">
        <v>32</v>
      </c>
      <c r="AL24" s="34" t="s">
        <v>31</v>
      </c>
      <c r="AM24" s="34" t="s">
        <v>33</v>
      </c>
      <c r="AN24" s="34" t="s">
        <v>0</v>
      </c>
      <c r="AO24" s="34" t="s">
        <v>32</v>
      </c>
      <c r="AP24" s="34" t="s">
        <v>32</v>
      </c>
      <c r="AQ24" s="34" t="s">
        <v>30</v>
      </c>
      <c r="AR24" s="34" t="s">
        <v>31</v>
      </c>
      <c r="AS24" s="34" t="s">
        <v>32</v>
      </c>
      <c r="AT24" s="34" t="s">
        <v>0</v>
      </c>
      <c r="AU24" s="34" t="s">
        <v>32</v>
      </c>
      <c r="AV24" s="34" t="s">
        <v>54</v>
      </c>
      <c r="AW24" s="34" t="s">
        <v>32</v>
      </c>
      <c r="AX24" s="34" t="s">
        <v>0</v>
      </c>
      <c r="AY24" s="34" t="s">
        <v>0</v>
      </c>
      <c r="AZ24" s="34" t="s">
        <v>31</v>
      </c>
      <c r="BA24" s="34" t="s">
        <v>30</v>
      </c>
      <c r="BB24" s="34" t="s">
        <v>32</v>
      </c>
      <c r="BC24" s="34" t="s">
        <v>32</v>
      </c>
      <c r="BD24" s="34" t="s">
        <v>31</v>
      </c>
      <c r="BE24" s="34" t="s">
        <v>0</v>
      </c>
      <c r="BF24" s="34" t="s">
        <v>33</v>
      </c>
      <c r="BG24" s="34" t="s">
        <v>0</v>
      </c>
      <c r="BH24" s="34" t="s">
        <v>31</v>
      </c>
      <c r="BI24" s="34" t="s">
        <v>31</v>
      </c>
      <c r="BJ24" s="34" t="s">
        <v>0</v>
      </c>
      <c r="BK24" s="34" t="s">
        <v>31</v>
      </c>
      <c r="BL24" s="34" t="s">
        <v>32</v>
      </c>
      <c r="BM24" s="34" t="s">
        <v>31</v>
      </c>
      <c r="BN24" s="34" t="s">
        <v>54</v>
      </c>
      <c r="BO24" s="34" t="s">
        <v>31</v>
      </c>
      <c r="BP24" s="34" t="s">
        <v>0</v>
      </c>
      <c r="BQ24" s="34" t="s">
        <v>38</v>
      </c>
      <c r="BR24" s="34" t="s">
        <v>0</v>
      </c>
      <c r="BS24" s="34" t="s">
        <v>27</v>
      </c>
      <c r="BT24" s="34" t="s">
        <v>0</v>
      </c>
      <c r="BU24" s="34" t="s">
        <v>40</v>
      </c>
      <c r="BV24" s="34" t="s">
        <v>0</v>
      </c>
      <c r="BW24" s="34" t="s">
        <v>28</v>
      </c>
      <c r="BX24" s="34" t="s">
        <v>29</v>
      </c>
      <c r="BY24" s="34" t="s">
        <v>0</v>
      </c>
      <c r="BZ24" s="34" t="s">
        <v>0</v>
      </c>
      <c r="CA24" s="34" t="s">
        <v>0</v>
      </c>
      <c r="CB24" s="34" t="s">
        <v>28</v>
      </c>
      <c r="CC24" s="34" t="s">
        <v>27</v>
      </c>
      <c r="CD24" s="34" t="s">
        <v>0</v>
      </c>
      <c r="CE24" s="34" t="s">
        <v>38</v>
      </c>
      <c r="CF24" s="34" t="s">
        <v>0</v>
      </c>
      <c r="CG24" s="34" t="s">
        <v>40</v>
      </c>
      <c r="CH24" s="34" t="s">
        <v>0</v>
      </c>
      <c r="CI24" s="34" t="s">
        <v>0</v>
      </c>
      <c r="CJ24" s="34" t="s">
        <v>0</v>
      </c>
      <c r="CK24" s="34" t="s">
        <v>29</v>
      </c>
      <c r="CL24" s="34" t="s">
        <v>0</v>
      </c>
      <c r="CM24" s="34" t="s">
        <v>0</v>
      </c>
      <c r="CN24" s="34" t="s">
        <v>0</v>
      </c>
      <c r="CO24" s="34" t="s">
        <v>38</v>
      </c>
      <c r="CP24" s="34" t="s">
        <v>0</v>
      </c>
      <c r="CQ24" s="34" t="s">
        <v>28</v>
      </c>
      <c r="CR24" s="34" t="s">
        <v>27</v>
      </c>
      <c r="CS24" s="34" t="s">
        <v>0</v>
      </c>
      <c r="CT24" s="34" t="s">
        <v>40</v>
      </c>
      <c r="CU24" s="34" t="s">
        <v>0</v>
      </c>
      <c r="CV24" s="34" t="s">
        <v>29</v>
      </c>
      <c r="CW24" s="34" t="s">
        <v>0</v>
      </c>
      <c r="CX24" s="34" t="s">
        <v>19</v>
      </c>
      <c r="CY24" s="34" t="s">
        <v>25</v>
      </c>
      <c r="CZ24" s="34" t="s">
        <v>25</v>
      </c>
      <c r="DA24" s="34" t="s">
        <v>25</v>
      </c>
      <c r="DB24" s="34" t="s">
        <v>25</v>
      </c>
      <c r="DC24" s="34" t="s">
        <v>26</v>
      </c>
      <c r="DD24" s="34" t="s">
        <v>23</v>
      </c>
      <c r="DE24" s="34" t="s">
        <v>25</v>
      </c>
      <c r="DF24" s="34" t="s">
        <v>25</v>
      </c>
      <c r="DG24" s="34" t="s">
        <v>25</v>
      </c>
      <c r="DH24" s="34" t="s">
        <v>26</v>
      </c>
      <c r="DI24" s="34">
        <v>0</v>
      </c>
      <c r="DJ24" s="34">
        <v>0</v>
      </c>
      <c r="DK24" s="34">
        <v>0</v>
      </c>
      <c r="DL24" s="34">
        <v>85</v>
      </c>
      <c r="DM24" s="34">
        <v>10</v>
      </c>
      <c r="DN24" s="34">
        <v>5</v>
      </c>
      <c r="DO24" s="34">
        <f t="shared" si="0"/>
        <v>100</v>
      </c>
      <c r="DP24" s="34" t="b">
        <f t="shared" si="1"/>
        <v>0</v>
      </c>
      <c r="DQ24" s="34" t="s">
        <v>34</v>
      </c>
      <c r="DR24" s="34" t="s">
        <v>14</v>
      </c>
      <c r="DS24" s="34" t="s">
        <v>462</v>
      </c>
    </row>
    <row r="25" spans="1:123" ht="15" customHeight="1" x14ac:dyDescent="0.3">
      <c r="A25" s="34">
        <v>94</v>
      </c>
      <c r="B25" s="34" t="s">
        <v>107</v>
      </c>
      <c r="C25" s="34" t="s">
        <v>76</v>
      </c>
      <c r="D25" s="34" t="s">
        <v>26</v>
      </c>
      <c r="E25" s="34" t="s">
        <v>26</v>
      </c>
      <c r="F25" s="34" t="s">
        <v>25</v>
      </c>
      <c r="G25" s="34" t="s">
        <v>25</v>
      </c>
      <c r="H25" s="34" t="s">
        <v>25</v>
      </c>
      <c r="I25" s="34" t="s">
        <v>12</v>
      </c>
      <c r="J25" s="34" t="s">
        <v>25</v>
      </c>
      <c r="K25" s="34" t="s">
        <v>26</v>
      </c>
      <c r="L25" s="34" t="s">
        <v>25</v>
      </c>
      <c r="M25" s="34" t="s">
        <v>25</v>
      </c>
      <c r="N25" s="34" t="s">
        <v>28</v>
      </c>
      <c r="O25" s="34" t="s">
        <v>29</v>
      </c>
      <c r="P25" s="34" t="s">
        <v>27</v>
      </c>
      <c r="Q25" s="34">
        <v>20</v>
      </c>
      <c r="R25" s="34">
        <v>10</v>
      </c>
      <c r="S25" s="34">
        <v>30</v>
      </c>
      <c r="T25" s="34">
        <v>30</v>
      </c>
      <c r="U25" s="34">
        <f t="shared" si="2"/>
        <v>90</v>
      </c>
      <c r="V25" s="34" t="s">
        <v>28</v>
      </c>
      <c r="W25" s="34" t="s">
        <v>40</v>
      </c>
      <c r="X25" s="34" t="s">
        <v>38</v>
      </c>
      <c r="Y25" s="34" t="s">
        <v>29</v>
      </c>
      <c r="Z25" s="34" t="s">
        <v>27</v>
      </c>
      <c r="AA25" s="34" t="s">
        <v>41</v>
      </c>
      <c r="AB25" s="34" t="s">
        <v>42</v>
      </c>
      <c r="AC25" s="34" t="s">
        <v>39</v>
      </c>
      <c r="AD25" s="35" t="s">
        <v>223</v>
      </c>
      <c r="AE25" s="35"/>
      <c r="AF25" s="34" t="s">
        <v>32</v>
      </c>
      <c r="AG25" s="34" t="s">
        <v>32</v>
      </c>
      <c r="AH25" s="34" t="s">
        <v>31</v>
      </c>
      <c r="AI25" s="34" t="s">
        <v>31</v>
      </c>
      <c r="AJ25" s="34" t="s">
        <v>30</v>
      </c>
      <c r="AK25" s="34" t="s">
        <v>32</v>
      </c>
      <c r="AL25" s="34" t="s">
        <v>31</v>
      </c>
      <c r="AM25" s="34" t="s">
        <v>31</v>
      </c>
      <c r="AN25" s="34" t="s">
        <v>31</v>
      </c>
      <c r="AO25" s="34" t="s">
        <v>32</v>
      </c>
      <c r="AP25" s="34" t="s">
        <v>31</v>
      </c>
      <c r="AQ25" s="34" t="s">
        <v>32</v>
      </c>
      <c r="AR25" s="34" t="s">
        <v>31</v>
      </c>
      <c r="AS25" s="34" t="s">
        <v>32</v>
      </c>
      <c r="AT25" s="34" t="s">
        <v>32</v>
      </c>
      <c r="AU25" s="34" t="s">
        <v>0</v>
      </c>
      <c r="AV25" s="34" t="s">
        <v>54</v>
      </c>
      <c r="AW25" s="34" t="s">
        <v>32</v>
      </c>
      <c r="AX25" s="34" t="s">
        <v>32</v>
      </c>
      <c r="AY25" s="34" t="s">
        <v>31</v>
      </c>
      <c r="AZ25" s="34" t="s">
        <v>0</v>
      </c>
      <c r="BA25" s="34" t="s">
        <v>31</v>
      </c>
      <c r="BB25" s="34" t="s">
        <v>32</v>
      </c>
      <c r="BC25" s="34" t="s">
        <v>32</v>
      </c>
      <c r="BD25" s="34" t="s">
        <v>0</v>
      </c>
      <c r="BE25" s="34" t="s">
        <v>0</v>
      </c>
      <c r="BF25" s="34" t="s">
        <v>0</v>
      </c>
      <c r="BG25" s="34" t="s">
        <v>54</v>
      </c>
      <c r="BH25" s="34" t="s">
        <v>0</v>
      </c>
      <c r="BI25" s="34" t="s">
        <v>0</v>
      </c>
      <c r="BJ25" s="34" t="s">
        <v>33</v>
      </c>
      <c r="BK25" s="34" t="s">
        <v>0</v>
      </c>
      <c r="BL25" s="34" t="s">
        <v>32</v>
      </c>
      <c r="BM25" s="34" t="s">
        <v>32</v>
      </c>
      <c r="BN25" s="34" t="s">
        <v>0</v>
      </c>
      <c r="BO25" s="34" t="s">
        <v>0</v>
      </c>
      <c r="BP25" s="34" t="s">
        <v>31</v>
      </c>
      <c r="BQ25" s="34" t="s">
        <v>0</v>
      </c>
      <c r="BR25" s="34" t="s">
        <v>0</v>
      </c>
      <c r="BS25" s="34" t="s">
        <v>0</v>
      </c>
      <c r="BT25" s="34" t="s">
        <v>0</v>
      </c>
      <c r="BU25" s="34" t="s">
        <v>0</v>
      </c>
      <c r="BV25" s="34" t="s">
        <v>0</v>
      </c>
      <c r="BW25" s="34" t="s">
        <v>29</v>
      </c>
      <c r="BX25" s="34" t="s">
        <v>28</v>
      </c>
      <c r="BY25" s="34" t="s">
        <v>27</v>
      </c>
      <c r="BZ25" s="34" t="s">
        <v>0</v>
      </c>
      <c r="CA25" s="34" t="s">
        <v>0</v>
      </c>
      <c r="CB25" s="34" t="s">
        <v>29</v>
      </c>
      <c r="CC25" s="34" t="s">
        <v>0</v>
      </c>
      <c r="CD25" s="34" t="s">
        <v>27</v>
      </c>
      <c r="CE25" s="34" t="s">
        <v>38</v>
      </c>
      <c r="CF25" s="34" t="s">
        <v>0</v>
      </c>
      <c r="CG25" s="34" t="s">
        <v>40</v>
      </c>
      <c r="CH25" s="34" t="s">
        <v>28</v>
      </c>
      <c r="CI25" s="34" t="s">
        <v>0</v>
      </c>
      <c r="CJ25" s="34" t="s">
        <v>0</v>
      </c>
      <c r="CK25" s="34" t="s">
        <v>0</v>
      </c>
      <c r="CL25" s="34" t="s">
        <v>0</v>
      </c>
      <c r="CM25" s="34" t="s">
        <v>0</v>
      </c>
      <c r="CN25" s="34" t="s">
        <v>0</v>
      </c>
      <c r="CO25" s="34" t="s">
        <v>0</v>
      </c>
      <c r="CP25" s="34" t="s">
        <v>0</v>
      </c>
      <c r="CQ25" s="34" t="s">
        <v>0</v>
      </c>
      <c r="CR25" s="34" t="s">
        <v>0</v>
      </c>
      <c r="CS25" s="34" t="s">
        <v>0</v>
      </c>
      <c r="CT25" s="34" t="s">
        <v>0</v>
      </c>
      <c r="CU25" s="34" t="s">
        <v>0</v>
      </c>
      <c r="CV25" s="34" t="s">
        <v>0</v>
      </c>
      <c r="CW25" s="34" t="s">
        <v>0</v>
      </c>
      <c r="CX25" s="34" t="s">
        <v>19</v>
      </c>
      <c r="CY25" s="34" t="s">
        <v>25</v>
      </c>
      <c r="CZ25" s="34" t="s">
        <v>25</v>
      </c>
      <c r="DA25" s="34" t="s">
        <v>25</v>
      </c>
      <c r="DB25" s="34" t="s">
        <v>25</v>
      </c>
      <c r="DC25" s="34" t="s">
        <v>26</v>
      </c>
      <c r="DD25" s="34" t="s">
        <v>23</v>
      </c>
      <c r="DE25" s="34" t="s">
        <v>25</v>
      </c>
      <c r="DF25" s="34" t="s">
        <v>25</v>
      </c>
      <c r="DG25" s="34" t="s">
        <v>25</v>
      </c>
      <c r="DH25" s="34" t="s">
        <v>26</v>
      </c>
      <c r="DI25" s="34">
        <v>0</v>
      </c>
      <c r="DJ25" s="34">
        <v>0</v>
      </c>
      <c r="DK25" s="34">
        <v>5</v>
      </c>
      <c r="DL25" s="34">
        <v>90</v>
      </c>
      <c r="DM25" s="34">
        <v>5</v>
      </c>
      <c r="DN25" s="34">
        <v>0</v>
      </c>
      <c r="DO25" s="34">
        <f t="shared" si="0"/>
        <v>100</v>
      </c>
      <c r="DP25" s="34" t="b">
        <f t="shared" si="1"/>
        <v>0</v>
      </c>
      <c r="DQ25" s="34" t="s">
        <v>108</v>
      </c>
      <c r="DR25" s="34" t="s">
        <v>146</v>
      </c>
      <c r="DS25" s="34" t="s">
        <v>462</v>
      </c>
    </row>
    <row r="26" spans="1:123" ht="15" customHeight="1" x14ac:dyDescent="0.3">
      <c r="A26" s="34">
        <v>85</v>
      </c>
      <c r="B26" s="34" t="s">
        <v>109</v>
      </c>
      <c r="C26" s="34" t="s">
        <v>8</v>
      </c>
      <c r="D26" s="34" t="s">
        <v>25</v>
      </c>
      <c r="E26" s="34" t="s">
        <v>25</v>
      </c>
      <c r="F26" s="34" t="s">
        <v>26</v>
      </c>
      <c r="G26" s="34" t="s">
        <v>25</v>
      </c>
      <c r="H26" s="34" t="s">
        <v>25</v>
      </c>
      <c r="I26" s="34" t="s">
        <v>12</v>
      </c>
      <c r="J26" s="34" t="s">
        <v>25</v>
      </c>
      <c r="K26" s="34" t="s">
        <v>26</v>
      </c>
      <c r="L26" s="34" t="s">
        <v>25</v>
      </c>
      <c r="M26" s="34" t="s">
        <v>25</v>
      </c>
      <c r="N26" s="34" t="s">
        <v>28</v>
      </c>
      <c r="O26" s="34" t="s">
        <v>27</v>
      </c>
      <c r="P26" s="34" t="s">
        <v>29</v>
      </c>
      <c r="Q26" s="34">
        <v>24</v>
      </c>
      <c r="R26" s="34">
        <v>1</v>
      </c>
      <c r="S26" s="34">
        <v>25</v>
      </c>
      <c r="T26" s="34">
        <v>50</v>
      </c>
      <c r="U26" s="34">
        <f t="shared" si="2"/>
        <v>100</v>
      </c>
      <c r="V26" s="34" t="s">
        <v>42</v>
      </c>
      <c r="W26" s="34" t="s">
        <v>28</v>
      </c>
      <c r="X26" s="34" t="s">
        <v>40</v>
      </c>
      <c r="Y26" s="34" t="s">
        <v>39</v>
      </c>
      <c r="Z26" s="34" t="s">
        <v>27</v>
      </c>
      <c r="AA26" s="34" t="s">
        <v>29</v>
      </c>
      <c r="AB26" s="34" t="s">
        <v>38</v>
      </c>
      <c r="AC26" s="34" t="s">
        <v>41</v>
      </c>
      <c r="AD26" s="35" t="s">
        <v>225</v>
      </c>
      <c r="AE26" s="34" t="s">
        <v>110</v>
      </c>
      <c r="AF26" s="34" t="s">
        <v>32</v>
      </c>
      <c r="AG26" s="34" t="s">
        <v>32</v>
      </c>
      <c r="AH26" s="34" t="s">
        <v>31</v>
      </c>
      <c r="AI26" s="34" t="s">
        <v>31</v>
      </c>
      <c r="AJ26" s="34" t="s">
        <v>32</v>
      </c>
      <c r="AK26" s="34" t="s">
        <v>0</v>
      </c>
      <c r="AL26" s="34" t="s">
        <v>0</v>
      </c>
      <c r="AM26" s="34" t="s">
        <v>30</v>
      </c>
      <c r="AN26" s="34" t="s">
        <v>30</v>
      </c>
      <c r="AO26" s="34" t="s">
        <v>31</v>
      </c>
      <c r="AP26" s="34" t="s">
        <v>31</v>
      </c>
      <c r="AQ26" s="34" t="s">
        <v>0</v>
      </c>
      <c r="AR26" s="34" t="s">
        <v>0</v>
      </c>
      <c r="AS26" s="34" t="s">
        <v>31</v>
      </c>
      <c r="AT26" s="34" t="s">
        <v>32</v>
      </c>
      <c r="AU26" s="34" t="s">
        <v>30</v>
      </c>
      <c r="AV26" s="34" t="s">
        <v>32</v>
      </c>
      <c r="AW26" s="34" t="s">
        <v>0</v>
      </c>
      <c r="AX26" s="34" t="s">
        <v>0</v>
      </c>
      <c r="AY26" s="34" t="s">
        <v>32</v>
      </c>
      <c r="AZ26" s="34" t="s">
        <v>31</v>
      </c>
      <c r="BA26" s="34" t="s">
        <v>0</v>
      </c>
      <c r="BB26" s="34" t="s">
        <v>0</v>
      </c>
      <c r="BC26" s="34" t="s">
        <v>31</v>
      </c>
      <c r="BD26" s="34" t="s">
        <v>31</v>
      </c>
      <c r="BE26" s="34" t="s">
        <v>0</v>
      </c>
      <c r="BF26" s="34" t="s">
        <v>0</v>
      </c>
      <c r="BG26" s="34" t="s">
        <v>54</v>
      </c>
      <c r="BH26" s="34" t="s">
        <v>31</v>
      </c>
      <c r="BI26" s="34" t="s">
        <v>31</v>
      </c>
      <c r="BJ26" s="34" t="s">
        <v>0</v>
      </c>
      <c r="BK26" s="34" t="s">
        <v>0</v>
      </c>
      <c r="BL26" s="34" t="s">
        <v>31</v>
      </c>
      <c r="BM26" s="34" t="s">
        <v>31</v>
      </c>
      <c r="BN26" s="34" t="s">
        <v>0</v>
      </c>
      <c r="BO26" s="34" t="s">
        <v>32</v>
      </c>
      <c r="BP26" s="34" t="s">
        <v>30</v>
      </c>
      <c r="BQ26" s="34" t="s">
        <v>0</v>
      </c>
      <c r="BR26" s="34" t="s">
        <v>0</v>
      </c>
      <c r="BS26" s="34" t="s">
        <v>29</v>
      </c>
      <c r="BT26" s="34" t="s">
        <v>41</v>
      </c>
      <c r="BU26" s="34" t="s">
        <v>28</v>
      </c>
      <c r="BV26" s="34" t="s">
        <v>39</v>
      </c>
      <c r="BW26" s="34" t="s">
        <v>27</v>
      </c>
      <c r="BX26" s="34" t="s">
        <v>38</v>
      </c>
      <c r="BY26" s="34" t="s">
        <v>40</v>
      </c>
      <c r="BZ26" s="34" t="s">
        <v>0</v>
      </c>
      <c r="CA26" s="34" t="s">
        <v>0</v>
      </c>
      <c r="CB26" s="34" t="s">
        <v>27</v>
      </c>
      <c r="CC26" s="34" t="s">
        <v>0</v>
      </c>
      <c r="CD26" s="34" t="s">
        <v>0</v>
      </c>
      <c r="CE26" s="34" t="s">
        <v>0</v>
      </c>
      <c r="CF26" s="34" t="s">
        <v>38</v>
      </c>
      <c r="CG26" s="34" t="s">
        <v>28</v>
      </c>
      <c r="CH26" s="34" t="s">
        <v>0</v>
      </c>
      <c r="CI26" s="34" t="s">
        <v>0</v>
      </c>
      <c r="CJ26" s="34" t="s">
        <v>0</v>
      </c>
      <c r="CK26" s="34" t="s">
        <v>29</v>
      </c>
      <c r="CL26" s="34" t="s">
        <v>0</v>
      </c>
      <c r="CM26" s="34" t="s">
        <v>0</v>
      </c>
      <c r="CN26" s="34" t="s">
        <v>0</v>
      </c>
      <c r="CO26" s="34" t="s">
        <v>0</v>
      </c>
      <c r="CP26" s="34" t="s">
        <v>0</v>
      </c>
      <c r="CQ26" s="34" t="s">
        <v>0</v>
      </c>
      <c r="CR26" s="34" t="s">
        <v>0</v>
      </c>
      <c r="CS26" s="34" t="s">
        <v>28</v>
      </c>
      <c r="CT26" s="34" t="s">
        <v>0</v>
      </c>
      <c r="CU26" s="34" t="s">
        <v>0</v>
      </c>
      <c r="CV26" s="34" t="s">
        <v>0</v>
      </c>
      <c r="CW26" s="34" t="s">
        <v>0</v>
      </c>
      <c r="CX26" s="34" t="s">
        <v>19</v>
      </c>
      <c r="CY26" s="34" t="s">
        <v>25</v>
      </c>
      <c r="CZ26" s="34" t="s">
        <v>25</v>
      </c>
      <c r="DA26" s="34" t="s">
        <v>25</v>
      </c>
      <c r="DB26" s="34" t="s">
        <v>25</v>
      </c>
      <c r="DC26" s="34" t="s">
        <v>26</v>
      </c>
      <c r="DD26" s="34" t="s">
        <v>23</v>
      </c>
      <c r="DE26" s="34" t="s">
        <v>25</v>
      </c>
      <c r="DF26" s="34" t="s">
        <v>25</v>
      </c>
      <c r="DG26" s="34" t="s">
        <v>25</v>
      </c>
      <c r="DH26" s="34" t="s">
        <v>26</v>
      </c>
      <c r="DI26" s="34">
        <v>0</v>
      </c>
      <c r="DJ26" s="34">
        <v>0</v>
      </c>
      <c r="DK26" s="34">
        <v>0</v>
      </c>
      <c r="DL26" s="34">
        <v>20</v>
      </c>
      <c r="DM26" s="34">
        <v>80</v>
      </c>
      <c r="DN26" s="34">
        <v>0</v>
      </c>
      <c r="DO26" s="34">
        <f t="shared" si="0"/>
        <v>100</v>
      </c>
      <c r="DP26" s="34" t="b">
        <f t="shared" si="1"/>
        <v>0</v>
      </c>
      <c r="DQ26" s="34" t="s">
        <v>111</v>
      </c>
      <c r="DR26" s="34" t="s">
        <v>457</v>
      </c>
      <c r="DS26" s="34" t="s">
        <v>462</v>
      </c>
    </row>
    <row r="27" spans="1:123" ht="15" customHeight="1" x14ac:dyDescent="0.3">
      <c r="A27" s="34">
        <v>84</v>
      </c>
      <c r="B27" s="34" t="s">
        <v>112</v>
      </c>
      <c r="C27" s="34" t="s">
        <v>6</v>
      </c>
      <c r="D27" s="34" t="s">
        <v>26</v>
      </c>
      <c r="E27" s="34" t="s">
        <v>25</v>
      </c>
      <c r="F27" s="34" t="s">
        <v>25</v>
      </c>
      <c r="G27" s="34" t="s">
        <v>25</v>
      </c>
      <c r="H27" s="34" t="s">
        <v>25</v>
      </c>
      <c r="I27" s="34" t="s">
        <v>13</v>
      </c>
      <c r="J27" s="34" t="s">
        <v>25</v>
      </c>
      <c r="K27" s="34" t="s">
        <v>25</v>
      </c>
      <c r="L27" s="34" t="s">
        <v>26</v>
      </c>
      <c r="M27" s="34" t="s">
        <v>25</v>
      </c>
      <c r="N27" s="34" t="s">
        <v>28</v>
      </c>
      <c r="O27" s="34" t="s">
        <v>29</v>
      </c>
      <c r="P27" s="34" t="s">
        <v>27</v>
      </c>
      <c r="Q27" s="34">
        <v>10</v>
      </c>
      <c r="R27" s="34">
        <v>0</v>
      </c>
      <c r="S27" s="34">
        <v>30</v>
      </c>
      <c r="T27" s="34">
        <v>60</v>
      </c>
      <c r="U27" s="34">
        <f t="shared" si="2"/>
        <v>100</v>
      </c>
      <c r="V27" s="34" t="s">
        <v>41</v>
      </c>
      <c r="W27" s="34" t="s">
        <v>40</v>
      </c>
      <c r="X27" s="34" t="s">
        <v>29</v>
      </c>
      <c r="Y27" s="34" t="s">
        <v>38</v>
      </c>
      <c r="Z27" s="34" t="s">
        <v>28</v>
      </c>
      <c r="AA27" s="34" t="s">
        <v>27</v>
      </c>
      <c r="AB27" s="34" t="s">
        <v>42</v>
      </c>
      <c r="AC27" s="34" t="s">
        <v>39</v>
      </c>
      <c r="AD27" s="34" t="s">
        <v>113</v>
      </c>
      <c r="AE27" s="34" t="s">
        <v>114</v>
      </c>
      <c r="AF27" s="34" t="s">
        <v>32</v>
      </c>
      <c r="AG27" s="34" t="s">
        <v>32</v>
      </c>
      <c r="AH27" s="34" t="s">
        <v>0</v>
      </c>
      <c r="AI27" s="34" t="s">
        <v>32</v>
      </c>
      <c r="AJ27" s="34" t="s">
        <v>31</v>
      </c>
      <c r="AK27" s="34" t="s">
        <v>0</v>
      </c>
      <c r="AL27" s="34" t="s">
        <v>0</v>
      </c>
      <c r="AM27" s="34" t="s">
        <v>33</v>
      </c>
      <c r="AN27" s="34" t="s">
        <v>33</v>
      </c>
      <c r="AO27" s="34" t="s">
        <v>0</v>
      </c>
      <c r="AP27" s="34" t="s">
        <v>31</v>
      </c>
      <c r="AQ27" s="34" t="s">
        <v>31</v>
      </c>
      <c r="AR27" s="34" t="s">
        <v>0</v>
      </c>
      <c r="AS27" s="34" t="s">
        <v>0</v>
      </c>
      <c r="AT27" s="34" t="s">
        <v>0</v>
      </c>
      <c r="AU27" s="34" t="s">
        <v>32</v>
      </c>
      <c r="AV27" s="34" t="s">
        <v>0</v>
      </c>
      <c r="AW27" s="34" t="s">
        <v>32</v>
      </c>
      <c r="AX27" s="34" t="s">
        <v>31</v>
      </c>
      <c r="AY27" s="34" t="s">
        <v>32</v>
      </c>
      <c r="AZ27" s="34" t="s">
        <v>32</v>
      </c>
      <c r="BA27" s="34" t="s">
        <v>32</v>
      </c>
      <c r="BB27" s="34" t="s">
        <v>32</v>
      </c>
      <c r="BC27" s="34" t="s">
        <v>32</v>
      </c>
      <c r="BD27" s="34" t="s">
        <v>0</v>
      </c>
      <c r="BE27" s="34" t="s">
        <v>32</v>
      </c>
      <c r="BF27" s="34" t="s">
        <v>0</v>
      </c>
      <c r="BG27" s="34" t="s">
        <v>31</v>
      </c>
      <c r="BH27" s="34" t="s">
        <v>32</v>
      </c>
      <c r="BI27" s="34" t="s">
        <v>31</v>
      </c>
      <c r="BJ27" s="34" t="s">
        <v>0</v>
      </c>
      <c r="BK27" s="34" t="s">
        <v>0</v>
      </c>
      <c r="BL27" s="34" t="s">
        <v>32</v>
      </c>
      <c r="BM27" s="34" t="s">
        <v>0</v>
      </c>
      <c r="BN27" s="34" t="s">
        <v>31</v>
      </c>
      <c r="BO27" s="34" t="s">
        <v>32</v>
      </c>
      <c r="BP27" s="34" t="s">
        <v>32</v>
      </c>
      <c r="BQ27" s="34" t="s">
        <v>0</v>
      </c>
      <c r="BR27" s="34" t="s">
        <v>29</v>
      </c>
      <c r="BS27" s="34" t="s">
        <v>0</v>
      </c>
      <c r="BT27" s="34" t="s">
        <v>0</v>
      </c>
      <c r="BU27" s="34" t="s">
        <v>27</v>
      </c>
      <c r="BV27" s="34" t="s">
        <v>38</v>
      </c>
      <c r="BW27" s="34" t="s">
        <v>28</v>
      </c>
      <c r="BX27" s="34" t="s">
        <v>40</v>
      </c>
      <c r="BY27" s="34" t="s">
        <v>0</v>
      </c>
      <c r="BZ27" s="34" t="s">
        <v>115</v>
      </c>
      <c r="CA27" s="34" t="s">
        <v>0</v>
      </c>
      <c r="CB27" s="34" t="s">
        <v>38</v>
      </c>
      <c r="CC27" s="34" t="s">
        <v>0</v>
      </c>
      <c r="CD27" s="34" t="s">
        <v>29</v>
      </c>
      <c r="CE27" s="34" t="s">
        <v>40</v>
      </c>
      <c r="CF27" s="34" t="s">
        <v>0</v>
      </c>
      <c r="CG27" s="34" t="s">
        <v>27</v>
      </c>
      <c r="CH27" s="34" t="s">
        <v>0</v>
      </c>
      <c r="CI27" s="34" t="s">
        <v>0</v>
      </c>
      <c r="CJ27" s="34" t="s">
        <v>0</v>
      </c>
      <c r="CK27" s="34" t="s">
        <v>28</v>
      </c>
      <c r="CL27" s="34" t="s">
        <v>0</v>
      </c>
      <c r="CM27" s="34" t="s">
        <v>0</v>
      </c>
      <c r="CN27" s="34" t="s">
        <v>27</v>
      </c>
      <c r="CO27" s="34" t="s">
        <v>0</v>
      </c>
      <c r="CP27" s="34" t="s">
        <v>0</v>
      </c>
      <c r="CQ27" s="34" t="s">
        <v>0</v>
      </c>
      <c r="CR27" s="34" t="s">
        <v>29</v>
      </c>
      <c r="CS27" s="34" t="s">
        <v>28</v>
      </c>
      <c r="CT27" s="34" t="s">
        <v>0</v>
      </c>
      <c r="CU27" s="34" t="s">
        <v>0</v>
      </c>
      <c r="CV27" s="34" t="s">
        <v>0</v>
      </c>
      <c r="CW27" s="34" t="s">
        <v>116</v>
      </c>
      <c r="CX27" s="34" t="s">
        <v>17</v>
      </c>
      <c r="CY27" s="34" t="s">
        <v>25</v>
      </c>
      <c r="CZ27" s="34" t="s">
        <v>25</v>
      </c>
      <c r="DA27" s="34" t="s">
        <v>26</v>
      </c>
      <c r="DB27" s="34" t="s">
        <v>25</v>
      </c>
      <c r="DC27" s="34" t="s">
        <v>25</v>
      </c>
      <c r="DD27" s="34" t="s">
        <v>21</v>
      </c>
      <c r="DE27" s="34" t="s">
        <v>25</v>
      </c>
      <c r="DF27" s="34" t="s">
        <v>26</v>
      </c>
      <c r="DG27" s="34" t="s">
        <v>25</v>
      </c>
      <c r="DH27" s="34" t="s">
        <v>25</v>
      </c>
      <c r="DI27" s="34">
        <v>0</v>
      </c>
      <c r="DJ27" s="34">
        <v>0</v>
      </c>
      <c r="DK27" s="34">
        <v>0</v>
      </c>
      <c r="DL27" s="34">
        <v>100</v>
      </c>
      <c r="DM27" s="34">
        <v>0</v>
      </c>
      <c r="DN27" s="34">
        <v>0</v>
      </c>
      <c r="DO27" s="34">
        <f t="shared" si="0"/>
        <v>100</v>
      </c>
      <c r="DP27" s="34" t="b">
        <f t="shared" si="1"/>
        <v>1</v>
      </c>
      <c r="DQ27" s="34" t="s">
        <v>117</v>
      </c>
      <c r="DR27" s="34" t="s">
        <v>14</v>
      </c>
      <c r="DS27" s="34" t="s">
        <v>461</v>
      </c>
    </row>
    <row r="28" spans="1:123" ht="15" customHeight="1" x14ac:dyDescent="0.3">
      <c r="A28" s="34">
        <v>75</v>
      </c>
      <c r="B28" s="34" t="s">
        <v>118</v>
      </c>
      <c r="C28" s="34" t="s">
        <v>36</v>
      </c>
      <c r="D28" s="34" t="s">
        <v>25</v>
      </c>
      <c r="E28" s="34" t="s">
        <v>26</v>
      </c>
      <c r="F28" s="34" t="s">
        <v>26</v>
      </c>
      <c r="G28" s="34" t="s">
        <v>25</v>
      </c>
      <c r="H28" s="34" t="s">
        <v>25</v>
      </c>
      <c r="I28" s="34" t="s">
        <v>13</v>
      </c>
      <c r="J28" s="34" t="s">
        <v>25</v>
      </c>
      <c r="K28" s="34" t="s">
        <v>25</v>
      </c>
      <c r="L28" s="34" t="s">
        <v>26</v>
      </c>
      <c r="M28" s="34" t="s">
        <v>25</v>
      </c>
      <c r="N28" s="34" t="s">
        <v>28</v>
      </c>
      <c r="O28" s="34" t="s">
        <v>29</v>
      </c>
      <c r="P28" s="34" t="s">
        <v>27</v>
      </c>
      <c r="Q28" s="34">
        <v>25</v>
      </c>
      <c r="R28" s="34">
        <v>15</v>
      </c>
      <c r="S28" s="34">
        <v>30</v>
      </c>
      <c r="T28" s="34">
        <v>30</v>
      </c>
      <c r="U28" s="34">
        <f t="shared" si="2"/>
        <v>100</v>
      </c>
      <c r="V28" s="34" t="s">
        <v>40</v>
      </c>
      <c r="W28" s="34" t="s">
        <v>42</v>
      </c>
      <c r="X28" s="34" t="s">
        <v>28</v>
      </c>
      <c r="Y28" s="34" t="s">
        <v>29</v>
      </c>
      <c r="Z28" s="34" t="s">
        <v>39</v>
      </c>
      <c r="AA28" s="34" t="s">
        <v>27</v>
      </c>
      <c r="AB28" s="34" t="s">
        <v>38</v>
      </c>
      <c r="AC28" s="34" t="s">
        <v>41</v>
      </c>
      <c r="AD28" s="34" t="s">
        <v>119</v>
      </c>
      <c r="AE28" s="34" t="s">
        <v>0</v>
      </c>
      <c r="AF28" s="34" t="s">
        <v>0</v>
      </c>
      <c r="AG28" s="34" t="s">
        <v>32</v>
      </c>
      <c r="AH28" s="34" t="s">
        <v>0</v>
      </c>
      <c r="AI28" s="34" t="s">
        <v>48</v>
      </c>
      <c r="AJ28" s="34" t="s">
        <v>31</v>
      </c>
      <c r="AK28" s="34" t="s">
        <v>32</v>
      </c>
      <c r="AL28" s="34" t="s">
        <v>31</v>
      </c>
      <c r="AM28" s="34" t="s">
        <v>0</v>
      </c>
      <c r="AN28" s="34" t="s">
        <v>0</v>
      </c>
      <c r="AO28" s="34" t="s">
        <v>32</v>
      </c>
      <c r="AP28" s="34" t="s">
        <v>32</v>
      </c>
      <c r="AQ28" s="34" t="s">
        <v>54</v>
      </c>
      <c r="AR28" s="34" t="s">
        <v>0</v>
      </c>
      <c r="AS28" s="34" t="s">
        <v>0</v>
      </c>
      <c r="AT28" s="34" t="s">
        <v>32</v>
      </c>
      <c r="AU28" s="34" t="s">
        <v>31</v>
      </c>
      <c r="AV28" s="34" t="s">
        <v>32</v>
      </c>
      <c r="AW28" s="34" t="s">
        <v>32</v>
      </c>
      <c r="AX28" s="34" t="s">
        <v>0</v>
      </c>
      <c r="AY28" s="34" t="s">
        <v>0</v>
      </c>
      <c r="AZ28" s="34" t="s">
        <v>0</v>
      </c>
      <c r="BA28" s="34" t="s">
        <v>32</v>
      </c>
      <c r="BB28" s="34" t="s">
        <v>31</v>
      </c>
      <c r="BC28" s="34" t="s">
        <v>32</v>
      </c>
      <c r="BD28" s="34" t="s">
        <v>31</v>
      </c>
      <c r="BE28" s="34" t="s">
        <v>0</v>
      </c>
      <c r="BF28" s="34" t="s">
        <v>32</v>
      </c>
      <c r="BG28" s="34" t="s">
        <v>32</v>
      </c>
      <c r="BH28" s="34" t="s">
        <v>32</v>
      </c>
      <c r="BI28" s="34" t="s">
        <v>0</v>
      </c>
      <c r="BJ28" s="34" t="s">
        <v>31</v>
      </c>
      <c r="BK28" s="34" t="s">
        <v>0</v>
      </c>
      <c r="BL28" s="34" t="s">
        <v>33</v>
      </c>
      <c r="BM28" s="34" t="s">
        <v>32</v>
      </c>
      <c r="BN28" s="34" t="s">
        <v>31</v>
      </c>
      <c r="BO28" s="34" t="s">
        <v>31</v>
      </c>
      <c r="BP28" s="34" t="s">
        <v>32</v>
      </c>
      <c r="BQ28" s="34" t="s">
        <v>0</v>
      </c>
      <c r="BR28" s="34" t="s">
        <v>0</v>
      </c>
      <c r="BS28" s="34" t="s">
        <v>39</v>
      </c>
      <c r="BT28" s="34" t="s">
        <v>27</v>
      </c>
      <c r="BU28" s="34" t="s">
        <v>41</v>
      </c>
      <c r="BV28" s="34" t="s">
        <v>29</v>
      </c>
      <c r="BW28" s="34" t="s">
        <v>28</v>
      </c>
      <c r="BX28" s="34" t="s">
        <v>38</v>
      </c>
      <c r="BY28" s="34" t="s">
        <v>40</v>
      </c>
      <c r="BZ28" s="34" t="s">
        <v>0</v>
      </c>
      <c r="CA28" s="34" t="s">
        <v>0</v>
      </c>
      <c r="CB28" s="34" t="s">
        <v>28</v>
      </c>
      <c r="CC28" s="34" t="s">
        <v>40</v>
      </c>
      <c r="CD28" s="34" t="s">
        <v>41</v>
      </c>
      <c r="CE28" s="34" t="s">
        <v>27</v>
      </c>
      <c r="CF28" s="34" t="s">
        <v>42</v>
      </c>
      <c r="CG28" s="34" t="s">
        <v>29</v>
      </c>
      <c r="CH28" s="34" t="s">
        <v>38</v>
      </c>
      <c r="CI28" s="34" t="s">
        <v>44</v>
      </c>
      <c r="CJ28" s="34" t="s">
        <v>59</v>
      </c>
      <c r="CK28" s="34" t="s">
        <v>0</v>
      </c>
      <c r="CL28" s="34" t="s">
        <v>39</v>
      </c>
      <c r="CM28" s="34" t="s">
        <v>0</v>
      </c>
      <c r="CN28" s="34" t="s">
        <v>0</v>
      </c>
      <c r="CO28" s="34" t="s">
        <v>29</v>
      </c>
      <c r="CP28" s="34" t="s">
        <v>41</v>
      </c>
      <c r="CQ28" s="34" t="s">
        <v>40</v>
      </c>
      <c r="CR28" s="34" t="s">
        <v>39</v>
      </c>
      <c r="CS28" s="34" t="s">
        <v>28</v>
      </c>
      <c r="CT28" s="34" t="s">
        <v>38</v>
      </c>
      <c r="CU28" s="34" t="s">
        <v>27</v>
      </c>
      <c r="CV28" s="34" t="s">
        <v>42</v>
      </c>
      <c r="CW28" s="34" t="s">
        <v>0</v>
      </c>
      <c r="CX28" s="34" t="s">
        <v>16</v>
      </c>
      <c r="CY28" s="34" t="s">
        <v>25</v>
      </c>
      <c r="CZ28" s="34" t="s">
        <v>26</v>
      </c>
      <c r="DA28" s="34" t="s">
        <v>25</v>
      </c>
      <c r="DB28" s="34" t="s">
        <v>25</v>
      </c>
      <c r="DC28" s="34" t="s">
        <v>25</v>
      </c>
      <c r="DD28" s="34" t="s">
        <v>21</v>
      </c>
      <c r="DE28" s="34" t="s">
        <v>25</v>
      </c>
      <c r="DF28" s="34" t="s">
        <v>26</v>
      </c>
      <c r="DG28" s="34" t="s">
        <v>25</v>
      </c>
      <c r="DH28" s="34" t="s">
        <v>25</v>
      </c>
      <c r="DI28" s="34">
        <v>0</v>
      </c>
      <c r="DJ28" s="34">
        <v>5</v>
      </c>
      <c r="DK28" s="34">
        <v>45</v>
      </c>
      <c r="DL28" s="34">
        <v>40</v>
      </c>
      <c r="DM28" s="34">
        <v>10</v>
      </c>
      <c r="DN28" s="34">
        <v>0</v>
      </c>
      <c r="DO28" s="34">
        <f t="shared" si="0"/>
        <v>100</v>
      </c>
      <c r="DP28" s="34" t="b">
        <f t="shared" si="1"/>
        <v>0</v>
      </c>
      <c r="DQ28" s="34" t="s">
        <v>34</v>
      </c>
      <c r="DR28" s="34" t="s">
        <v>14</v>
      </c>
      <c r="DS28" s="34" t="s">
        <v>461</v>
      </c>
    </row>
    <row r="29" spans="1:123" ht="15" customHeight="1" x14ac:dyDescent="0.3">
      <c r="A29" s="34">
        <v>74</v>
      </c>
      <c r="B29" s="34" t="s">
        <v>120</v>
      </c>
      <c r="C29" s="34" t="s">
        <v>102</v>
      </c>
      <c r="D29" s="34" t="s">
        <v>26</v>
      </c>
      <c r="E29" s="34" t="s">
        <v>26</v>
      </c>
      <c r="F29" s="34" t="s">
        <v>26</v>
      </c>
      <c r="G29" s="34" t="s">
        <v>25</v>
      </c>
      <c r="H29" s="34" t="s">
        <v>25</v>
      </c>
      <c r="I29" s="34" t="s">
        <v>12</v>
      </c>
      <c r="J29" s="34" t="s">
        <v>25</v>
      </c>
      <c r="K29" s="34" t="s">
        <v>26</v>
      </c>
      <c r="L29" s="34" t="s">
        <v>25</v>
      </c>
      <c r="M29" s="34" t="s">
        <v>25</v>
      </c>
      <c r="N29" s="34" t="s">
        <v>28</v>
      </c>
      <c r="O29" s="34" t="s">
        <v>29</v>
      </c>
      <c r="P29" s="34" t="s">
        <v>27</v>
      </c>
      <c r="Q29" s="34">
        <v>35</v>
      </c>
      <c r="R29" s="34">
        <v>15</v>
      </c>
      <c r="S29" s="34">
        <v>30</v>
      </c>
      <c r="T29" s="34">
        <v>20</v>
      </c>
      <c r="U29" s="34">
        <f t="shared" si="2"/>
        <v>100</v>
      </c>
      <c r="V29" s="34" t="s">
        <v>40</v>
      </c>
      <c r="W29" s="34" t="s">
        <v>39</v>
      </c>
      <c r="X29" s="34" t="s">
        <v>29</v>
      </c>
      <c r="Y29" s="34" t="s">
        <v>38</v>
      </c>
      <c r="Z29" s="34" t="s">
        <v>27</v>
      </c>
      <c r="AA29" s="34" t="s">
        <v>28</v>
      </c>
      <c r="AB29" s="34" t="s">
        <v>42</v>
      </c>
      <c r="AC29" s="34" t="s">
        <v>41</v>
      </c>
      <c r="AD29" s="35" t="s">
        <v>223</v>
      </c>
      <c r="AE29" s="35"/>
      <c r="AF29" s="34" t="s">
        <v>31</v>
      </c>
      <c r="AG29" s="34" t="s">
        <v>0</v>
      </c>
      <c r="AH29" s="34" t="s">
        <v>31</v>
      </c>
      <c r="AI29" s="34" t="s">
        <v>31</v>
      </c>
      <c r="AJ29" s="34" t="s">
        <v>31</v>
      </c>
      <c r="AK29" s="34" t="s">
        <v>32</v>
      </c>
      <c r="AL29" s="34" t="s">
        <v>0</v>
      </c>
      <c r="AM29" s="34" t="s">
        <v>33</v>
      </c>
      <c r="AN29" s="34" t="s">
        <v>32</v>
      </c>
      <c r="AO29" s="34" t="s">
        <v>0</v>
      </c>
      <c r="AP29" s="34" t="s">
        <v>0</v>
      </c>
      <c r="AQ29" s="34" t="s">
        <v>31</v>
      </c>
      <c r="AR29" s="34" t="s">
        <v>31</v>
      </c>
      <c r="AS29" s="34" t="s">
        <v>32</v>
      </c>
      <c r="AT29" s="34" t="s">
        <v>0</v>
      </c>
      <c r="AU29" s="34" t="s">
        <v>0</v>
      </c>
      <c r="AV29" s="34" t="s">
        <v>31</v>
      </c>
      <c r="AW29" s="34" t="s">
        <v>32</v>
      </c>
      <c r="AX29" s="34" t="s">
        <v>0</v>
      </c>
      <c r="AY29" s="34" t="s">
        <v>30</v>
      </c>
      <c r="AZ29" s="34" t="s">
        <v>32</v>
      </c>
      <c r="BA29" s="34" t="s">
        <v>32</v>
      </c>
      <c r="BB29" s="34" t="s">
        <v>32</v>
      </c>
      <c r="BC29" s="34" t="s">
        <v>0</v>
      </c>
      <c r="BD29" s="34" t="s">
        <v>32</v>
      </c>
      <c r="BE29" s="34" t="s">
        <v>0</v>
      </c>
      <c r="BF29" s="34" t="s">
        <v>0</v>
      </c>
      <c r="BG29" s="34" t="s">
        <v>31</v>
      </c>
      <c r="BH29" s="34" t="s">
        <v>32</v>
      </c>
      <c r="BI29" s="34" t="s">
        <v>31</v>
      </c>
      <c r="BJ29" s="34" t="s">
        <v>32</v>
      </c>
      <c r="BK29" s="34" t="s">
        <v>0</v>
      </c>
      <c r="BL29" s="34" t="s">
        <v>32</v>
      </c>
      <c r="BM29" s="34" t="s">
        <v>31</v>
      </c>
      <c r="BN29" s="34" t="s">
        <v>31</v>
      </c>
      <c r="BO29" s="34" t="s">
        <v>31</v>
      </c>
      <c r="BP29" s="34" t="s">
        <v>31</v>
      </c>
      <c r="BQ29" s="34" t="s">
        <v>42</v>
      </c>
      <c r="BR29" s="34" t="s">
        <v>0</v>
      </c>
      <c r="BS29" s="34" t="s">
        <v>39</v>
      </c>
      <c r="BT29" s="34" t="s">
        <v>41</v>
      </c>
      <c r="BU29" s="34" t="s">
        <v>29</v>
      </c>
      <c r="BV29" s="34" t="s">
        <v>38</v>
      </c>
      <c r="BW29" s="34" t="s">
        <v>28</v>
      </c>
      <c r="BX29" s="34" t="s">
        <v>27</v>
      </c>
      <c r="BY29" s="34" t="s">
        <v>40</v>
      </c>
      <c r="BZ29" s="34" t="s">
        <v>0</v>
      </c>
      <c r="CA29" s="34" t="s">
        <v>0</v>
      </c>
      <c r="CB29" s="34" t="s">
        <v>28</v>
      </c>
      <c r="CC29" s="34" t="s">
        <v>0</v>
      </c>
      <c r="CD29" s="34" t="s">
        <v>27</v>
      </c>
      <c r="CE29" s="34" t="s">
        <v>0</v>
      </c>
      <c r="CF29" s="34" t="s">
        <v>29</v>
      </c>
      <c r="CG29" s="34" t="s">
        <v>40</v>
      </c>
      <c r="CH29" s="34" t="s">
        <v>0</v>
      </c>
      <c r="CI29" s="34" t="s">
        <v>0</v>
      </c>
      <c r="CJ29" s="34" t="s">
        <v>0</v>
      </c>
      <c r="CK29" s="34" t="s">
        <v>0</v>
      </c>
      <c r="CL29" s="34" t="s">
        <v>38</v>
      </c>
      <c r="CM29" s="34" t="s">
        <v>0</v>
      </c>
      <c r="CN29" s="34" t="s">
        <v>0</v>
      </c>
      <c r="CO29" s="34" t="s">
        <v>41</v>
      </c>
      <c r="CP29" s="34" t="s">
        <v>39</v>
      </c>
      <c r="CQ29" s="34" t="s">
        <v>29</v>
      </c>
      <c r="CR29" s="34" t="s">
        <v>42</v>
      </c>
      <c r="CS29" s="34" t="s">
        <v>28</v>
      </c>
      <c r="CT29" s="34" t="s">
        <v>27</v>
      </c>
      <c r="CU29" s="34" t="s">
        <v>40</v>
      </c>
      <c r="CV29" s="34" t="s">
        <v>38</v>
      </c>
      <c r="CW29" s="34" t="s">
        <v>0</v>
      </c>
      <c r="CX29" s="34" t="s">
        <v>17</v>
      </c>
      <c r="CY29" s="34" t="s">
        <v>25</v>
      </c>
      <c r="CZ29" s="34" t="s">
        <v>25</v>
      </c>
      <c r="DA29" s="34" t="s">
        <v>26</v>
      </c>
      <c r="DB29" s="34" t="s">
        <v>25</v>
      </c>
      <c r="DC29" s="34" t="s">
        <v>25</v>
      </c>
      <c r="DD29" s="34" t="s">
        <v>22</v>
      </c>
      <c r="DE29" s="34" t="s">
        <v>25</v>
      </c>
      <c r="DF29" s="34" t="s">
        <v>25</v>
      </c>
      <c r="DG29" s="34" t="s">
        <v>26</v>
      </c>
      <c r="DH29" s="34" t="s">
        <v>25</v>
      </c>
      <c r="DI29" s="34">
        <v>0</v>
      </c>
      <c r="DJ29" s="34">
        <v>0</v>
      </c>
      <c r="DK29" s="34">
        <v>20</v>
      </c>
      <c r="DL29" s="34">
        <v>70</v>
      </c>
      <c r="DM29" s="34">
        <v>5</v>
      </c>
      <c r="DN29" s="34">
        <v>0</v>
      </c>
      <c r="DO29" s="34">
        <f t="shared" si="0"/>
        <v>95</v>
      </c>
      <c r="DP29" s="34" t="b">
        <f t="shared" si="1"/>
        <v>0</v>
      </c>
      <c r="DQ29" s="34" t="s">
        <v>121</v>
      </c>
      <c r="DR29" s="34" t="s">
        <v>457</v>
      </c>
      <c r="DS29" s="34" t="s">
        <v>461</v>
      </c>
    </row>
    <row r="30" spans="1:123" ht="15" customHeight="1" x14ac:dyDescent="0.3">
      <c r="A30" s="34">
        <v>73</v>
      </c>
      <c r="B30" s="34" t="s">
        <v>122</v>
      </c>
      <c r="C30" s="34" t="s">
        <v>8</v>
      </c>
      <c r="D30" s="34" t="s">
        <v>25</v>
      </c>
      <c r="E30" s="34" t="s">
        <v>25</v>
      </c>
      <c r="F30" s="34" t="s">
        <v>26</v>
      </c>
      <c r="G30" s="34" t="s">
        <v>25</v>
      </c>
      <c r="H30" s="34" t="s">
        <v>25</v>
      </c>
      <c r="I30" s="34" t="s">
        <v>11</v>
      </c>
      <c r="J30" s="34" t="s">
        <v>26</v>
      </c>
      <c r="K30" s="34" t="s">
        <v>25</v>
      </c>
      <c r="L30" s="34" t="s">
        <v>25</v>
      </c>
      <c r="M30" s="34" t="s">
        <v>25</v>
      </c>
      <c r="N30" s="34" t="s">
        <v>29</v>
      </c>
      <c r="O30" s="34" t="s">
        <v>27</v>
      </c>
      <c r="P30" s="34" t="s">
        <v>28</v>
      </c>
      <c r="Q30" s="34">
        <v>29</v>
      </c>
      <c r="R30" s="34">
        <v>24</v>
      </c>
      <c r="S30" s="34">
        <v>24</v>
      </c>
      <c r="T30" s="34">
        <v>23</v>
      </c>
      <c r="U30" s="34">
        <f t="shared" si="2"/>
        <v>100</v>
      </c>
      <c r="V30" s="34" t="s">
        <v>42</v>
      </c>
      <c r="W30" s="34" t="s">
        <v>29</v>
      </c>
      <c r="X30" s="34" t="s">
        <v>38</v>
      </c>
      <c r="Y30" s="34" t="s">
        <v>40</v>
      </c>
      <c r="Z30" s="34" t="s">
        <v>28</v>
      </c>
      <c r="AA30" s="34" t="s">
        <v>41</v>
      </c>
      <c r="AB30" s="34" t="s">
        <v>39</v>
      </c>
      <c r="AC30" s="34" t="s">
        <v>27</v>
      </c>
      <c r="AD30" s="34" t="s">
        <v>123</v>
      </c>
      <c r="AE30" s="35" t="s">
        <v>231</v>
      </c>
      <c r="AF30" s="34" t="s">
        <v>31</v>
      </c>
      <c r="AG30" s="34" t="s">
        <v>32</v>
      </c>
      <c r="AH30" s="34" t="s">
        <v>33</v>
      </c>
      <c r="AI30" s="34" t="s">
        <v>31</v>
      </c>
      <c r="AJ30" s="34" t="s">
        <v>31</v>
      </c>
      <c r="AK30" s="34" t="s">
        <v>31</v>
      </c>
      <c r="AL30" s="34" t="s">
        <v>0</v>
      </c>
      <c r="AM30" s="34" t="s">
        <v>31</v>
      </c>
      <c r="AN30" s="34" t="s">
        <v>31</v>
      </c>
      <c r="AO30" s="34" t="s">
        <v>0</v>
      </c>
      <c r="AP30" s="34" t="s">
        <v>0</v>
      </c>
      <c r="AQ30" s="34" t="s">
        <v>32</v>
      </c>
      <c r="AR30" s="34" t="s">
        <v>0</v>
      </c>
      <c r="AS30" s="34" t="s">
        <v>30</v>
      </c>
      <c r="AT30" s="34" t="s">
        <v>54</v>
      </c>
      <c r="AU30" s="34" t="s">
        <v>0</v>
      </c>
      <c r="AV30" s="34" t="s">
        <v>32</v>
      </c>
      <c r="AW30" s="34" t="s">
        <v>31</v>
      </c>
      <c r="AX30" s="34" t="s">
        <v>32</v>
      </c>
      <c r="AY30" s="34" t="s">
        <v>33</v>
      </c>
      <c r="AZ30" s="34" t="s">
        <v>0</v>
      </c>
      <c r="BA30" s="34" t="s">
        <v>32</v>
      </c>
      <c r="BB30" s="34" t="s">
        <v>32</v>
      </c>
      <c r="BC30" s="34" t="s">
        <v>0</v>
      </c>
      <c r="BD30" s="34" t="s">
        <v>0</v>
      </c>
      <c r="BE30" s="34" t="s">
        <v>0</v>
      </c>
      <c r="BF30" s="34" t="s">
        <v>33</v>
      </c>
      <c r="BG30" s="34" t="s">
        <v>31</v>
      </c>
      <c r="BH30" s="34" t="s">
        <v>32</v>
      </c>
      <c r="BI30" s="34" t="s">
        <v>32</v>
      </c>
      <c r="BJ30" s="34" t="s">
        <v>32</v>
      </c>
      <c r="BK30" s="34" t="s">
        <v>0</v>
      </c>
      <c r="BL30" s="34" t="s">
        <v>0</v>
      </c>
      <c r="BM30" s="34" t="s">
        <v>32</v>
      </c>
      <c r="BN30" s="34" t="s">
        <v>31</v>
      </c>
      <c r="BO30" s="34" t="s">
        <v>31</v>
      </c>
      <c r="BP30" s="34" t="s">
        <v>31</v>
      </c>
      <c r="BQ30" s="34" t="s">
        <v>0</v>
      </c>
      <c r="BR30" s="34" t="s">
        <v>0</v>
      </c>
      <c r="BS30" s="34" t="s">
        <v>0</v>
      </c>
      <c r="BT30" s="34" t="s">
        <v>0</v>
      </c>
      <c r="BU30" s="34" t="s">
        <v>0</v>
      </c>
      <c r="BV30" s="34" t="s">
        <v>0</v>
      </c>
      <c r="BW30" s="34" t="s">
        <v>0</v>
      </c>
      <c r="BX30" s="34" t="s">
        <v>0</v>
      </c>
      <c r="BY30" s="34" t="s">
        <v>0</v>
      </c>
      <c r="BZ30" s="34" t="s">
        <v>0</v>
      </c>
      <c r="CA30" s="34" t="s">
        <v>0</v>
      </c>
      <c r="CB30" s="34" t="s">
        <v>0</v>
      </c>
      <c r="CC30" s="34" t="s">
        <v>0</v>
      </c>
      <c r="CD30" s="34" t="s">
        <v>0</v>
      </c>
      <c r="CE30" s="34" t="s">
        <v>0</v>
      </c>
      <c r="CF30" s="34" t="s">
        <v>0</v>
      </c>
      <c r="CG30" s="34" t="s">
        <v>0</v>
      </c>
      <c r="CH30" s="34" t="s">
        <v>0</v>
      </c>
      <c r="CI30" s="34" t="s">
        <v>0</v>
      </c>
      <c r="CJ30" s="34" t="s">
        <v>0</v>
      </c>
      <c r="CK30" s="34" t="s">
        <v>0</v>
      </c>
      <c r="CL30" s="34" t="s">
        <v>0</v>
      </c>
      <c r="CM30" s="34" t="s">
        <v>0</v>
      </c>
      <c r="CN30" s="34" t="s">
        <v>0</v>
      </c>
      <c r="CO30" s="34" t="s">
        <v>0</v>
      </c>
      <c r="CP30" s="34" t="s">
        <v>0</v>
      </c>
      <c r="CQ30" s="34" t="s">
        <v>0</v>
      </c>
      <c r="CR30" s="34" t="s">
        <v>0</v>
      </c>
      <c r="CS30" s="34" t="s">
        <v>0</v>
      </c>
      <c r="CT30" s="34" t="s">
        <v>0</v>
      </c>
      <c r="CU30" s="34" t="s">
        <v>0</v>
      </c>
      <c r="CV30" s="34" t="s">
        <v>0</v>
      </c>
      <c r="CW30" s="34" t="s">
        <v>0</v>
      </c>
      <c r="CX30" s="34" t="s">
        <v>19</v>
      </c>
      <c r="CY30" s="34" t="s">
        <v>25</v>
      </c>
      <c r="CZ30" s="34" t="s">
        <v>25</v>
      </c>
      <c r="DA30" s="34" t="s">
        <v>25</v>
      </c>
      <c r="DB30" s="34" t="s">
        <v>25</v>
      </c>
      <c r="DC30" s="34" t="s">
        <v>26</v>
      </c>
      <c r="DD30" s="34" t="s">
        <v>0</v>
      </c>
      <c r="DE30" s="34" t="s">
        <v>25</v>
      </c>
      <c r="DF30" s="34" t="s">
        <v>25</v>
      </c>
      <c r="DG30" s="34" t="s">
        <v>25</v>
      </c>
      <c r="DH30" s="34" t="s">
        <v>25</v>
      </c>
      <c r="DI30" s="34" t="s">
        <v>0</v>
      </c>
      <c r="DJ30" s="34" t="s">
        <v>0</v>
      </c>
      <c r="DK30" s="34" t="s">
        <v>0</v>
      </c>
      <c r="DL30" s="34" t="s">
        <v>0</v>
      </c>
      <c r="DM30" s="34" t="s">
        <v>0</v>
      </c>
      <c r="DN30" s="34" t="s">
        <v>0</v>
      </c>
      <c r="DO30" s="34">
        <f t="shared" si="0"/>
        <v>0</v>
      </c>
      <c r="DP30" s="34" t="b">
        <f t="shared" si="1"/>
        <v>0</v>
      </c>
      <c r="DQ30" s="34" t="s">
        <v>124</v>
      </c>
      <c r="DR30" s="34" t="s">
        <v>458</v>
      </c>
    </row>
    <row r="31" spans="1:123" ht="15" customHeight="1" x14ac:dyDescent="0.3">
      <c r="A31" s="34">
        <v>72</v>
      </c>
      <c r="B31" s="34" t="s">
        <v>125</v>
      </c>
      <c r="C31" s="34" t="s">
        <v>8</v>
      </c>
      <c r="D31" s="34" t="s">
        <v>25</v>
      </c>
      <c r="E31" s="34" t="s">
        <v>25</v>
      </c>
      <c r="F31" s="34" t="s">
        <v>26</v>
      </c>
      <c r="G31" s="34" t="s">
        <v>25</v>
      </c>
      <c r="H31" s="34" t="s">
        <v>25</v>
      </c>
      <c r="I31" s="34" t="s">
        <v>11</v>
      </c>
      <c r="J31" s="34" t="s">
        <v>26</v>
      </c>
      <c r="K31" s="34" t="s">
        <v>25</v>
      </c>
      <c r="L31" s="34" t="s">
        <v>25</v>
      </c>
      <c r="M31" s="34" t="s">
        <v>25</v>
      </c>
      <c r="N31" s="34" t="s">
        <v>29</v>
      </c>
      <c r="O31" s="34" t="s">
        <v>28</v>
      </c>
      <c r="P31" s="34" t="s">
        <v>27</v>
      </c>
      <c r="Q31" s="34">
        <v>15</v>
      </c>
      <c r="R31" s="34">
        <v>10</v>
      </c>
      <c r="S31" s="34">
        <v>25</v>
      </c>
      <c r="T31" s="34">
        <v>50</v>
      </c>
      <c r="U31" s="34">
        <f t="shared" si="2"/>
        <v>100</v>
      </c>
      <c r="V31" s="34" t="s">
        <v>38</v>
      </c>
      <c r="W31" s="34" t="s">
        <v>27</v>
      </c>
      <c r="X31" s="34" t="s">
        <v>41</v>
      </c>
      <c r="Y31" s="34" t="s">
        <v>42</v>
      </c>
      <c r="Z31" s="34" t="s">
        <v>29</v>
      </c>
      <c r="AA31" s="34" t="s">
        <v>39</v>
      </c>
      <c r="AB31" s="34" t="s">
        <v>40</v>
      </c>
      <c r="AC31" s="34" t="s">
        <v>28</v>
      </c>
      <c r="AD31" s="35" t="s">
        <v>223</v>
      </c>
      <c r="AE31" s="34" t="s">
        <v>126</v>
      </c>
      <c r="AF31" s="34" t="s">
        <v>31</v>
      </c>
      <c r="AG31" s="34" t="s">
        <v>32</v>
      </c>
      <c r="AH31" s="34" t="s">
        <v>31</v>
      </c>
      <c r="AI31" s="34" t="s">
        <v>33</v>
      </c>
      <c r="AJ31" s="34" t="s">
        <v>0</v>
      </c>
      <c r="AK31" s="34" t="s">
        <v>31</v>
      </c>
      <c r="AL31" s="34" t="s">
        <v>0</v>
      </c>
      <c r="AM31" s="34" t="s">
        <v>54</v>
      </c>
      <c r="AN31" s="34" t="s">
        <v>0</v>
      </c>
      <c r="AO31" s="34" t="s">
        <v>0</v>
      </c>
      <c r="AP31" s="34" t="s">
        <v>31</v>
      </c>
      <c r="AQ31" s="34" t="s">
        <v>32</v>
      </c>
      <c r="AR31" s="34" t="s">
        <v>31</v>
      </c>
      <c r="AS31" s="34" t="s">
        <v>0</v>
      </c>
      <c r="AT31" s="34" t="s">
        <v>32</v>
      </c>
      <c r="AU31" s="34" t="s">
        <v>33</v>
      </c>
      <c r="AV31" s="34" t="s">
        <v>30</v>
      </c>
      <c r="AW31" s="34" t="s">
        <v>0</v>
      </c>
      <c r="AX31" s="34" t="s">
        <v>32</v>
      </c>
      <c r="AY31" s="34" t="s">
        <v>31</v>
      </c>
      <c r="AZ31" s="34" t="s">
        <v>0</v>
      </c>
      <c r="BA31" s="34" t="s">
        <v>32</v>
      </c>
      <c r="BB31" s="34" t="s">
        <v>33</v>
      </c>
      <c r="BC31" s="34" t="s">
        <v>0</v>
      </c>
      <c r="BD31" s="34" t="s">
        <v>0</v>
      </c>
      <c r="BE31" s="34" t="s">
        <v>0</v>
      </c>
      <c r="BF31" s="34" t="s">
        <v>31</v>
      </c>
      <c r="BG31" s="34" t="s">
        <v>0</v>
      </c>
      <c r="BH31" s="34" t="s">
        <v>31</v>
      </c>
      <c r="BI31" s="34" t="s">
        <v>0</v>
      </c>
      <c r="BJ31" s="34" t="s">
        <v>31</v>
      </c>
      <c r="BK31" s="34" t="s">
        <v>33</v>
      </c>
      <c r="BL31" s="34" t="s">
        <v>32</v>
      </c>
      <c r="BM31" s="34" t="s">
        <v>33</v>
      </c>
      <c r="BN31" s="34" t="s">
        <v>31</v>
      </c>
      <c r="BO31" s="34" t="s">
        <v>32</v>
      </c>
      <c r="BP31" s="34" t="s">
        <v>33</v>
      </c>
      <c r="BQ31" s="34" t="s">
        <v>0</v>
      </c>
      <c r="BR31" s="34" t="s">
        <v>0</v>
      </c>
      <c r="BS31" s="34" t="s">
        <v>0</v>
      </c>
      <c r="BT31" s="34" t="s">
        <v>0</v>
      </c>
      <c r="BU31" s="34" t="s">
        <v>27</v>
      </c>
      <c r="BV31" s="34" t="s">
        <v>0</v>
      </c>
      <c r="BW31" s="34" t="s">
        <v>28</v>
      </c>
      <c r="BX31" s="34" t="s">
        <v>29</v>
      </c>
      <c r="BY31" s="34" t="s">
        <v>0</v>
      </c>
      <c r="BZ31" s="34" t="s">
        <v>0</v>
      </c>
      <c r="CA31" s="34" t="s">
        <v>0</v>
      </c>
      <c r="CB31" s="34" t="s">
        <v>28</v>
      </c>
      <c r="CC31" s="34" t="s">
        <v>0</v>
      </c>
      <c r="CD31" s="34" t="s">
        <v>29</v>
      </c>
      <c r="CE31" s="34" t="s">
        <v>0</v>
      </c>
      <c r="CF31" s="34" t="s">
        <v>0</v>
      </c>
      <c r="CG31" s="34" t="s">
        <v>27</v>
      </c>
      <c r="CH31" s="34" t="s">
        <v>0</v>
      </c>
      <c r="CI31" s="34" t="s">
        <v>0</v>
      </c>
      <c r="CJ31" s="34" t="s">
        <v>0</v>
      </c>
      <c r="CK31" s="34" t="s">
        <v>0</v>
      </c>
      <c r="CL31" s="34" t="s">
        <v>0</v>
      </c>
      <c r="CM31" s="34" t="s">
        <v>0</v>
      </c>
      <c r="CN31" s="34" t="s">
        <v>0</v>
      </c>
      <c r="CO31" s="34" t="s">
        <v>0</v>
      </c>
      <c r="CP31" s="34" t="s">
        <v>0</v>
      </c>
      <c r="CQ31" s="34" t="s">
        <v>0</v>
      </c>
      <c r="CR31" s="34" t="s">
        <v>0</v>
      </c>
      <c r="CS31" s="34" t="s">
        <v>28</v>
      </c>
      <c r="CT31" s="34" t="s">
        <v>27</v>
      </c>
      <c r="CU31" s="34" t="s">
        <v>0</v>
      </c>
      <c r="CV31" s="34" t="s">
        <v>0</v>
      </c>
      <c r="CW31" s="34" t="s">
        <v>0</v>
      </c>
      <c r="CX31" s="34" t="s">
        <v>17</v>
      </c>
      <c r="CY31" s="34" t="s">
        <v>25</v>
      </c>
      <c r="CZ31" s="34" t="s">
        <v>25</v>
      </c>
      <c r="DA31" s="34" t="s">
        <v>26</v>
      </c>
      <c r="DB31" s="34" t="s">
        <v>25</v>
      </c>
      <c r="DC31" s="34" t="s">
        <v>25</v>
      </c>
      <c r="DD31" s="34" t="s">
        <v>21</v>
      </c>
      <c r="DE31" s="34" t="s">
        <v>25</v>
      </c>
      <c r="DF31" s="34" t="s">
        <v>26</v>
      </c>
      <c r="DG31" s="34" t="s">
        <v>25</v>
      </c>
      <c r="DH31" s="34" t="s">
        <v>25</v>
      </c>
      <c r="DI31" s="34">
        <v>0</v>
      </c>
      <c r="DJ31" s="34">
        <v>0</v>
      </c>
      <c r="DK31" s="34">
        <v>0</v>
      </c>
      <c r="DL31" s="34">
        <v>5</v>
      </c>
      <c r="DM31" s="34">
        <v>55</v>
      </c>
      <c r="DN31" s="34">
        <v>40</v>
      </c>
      <c r="DO31" s="34">
        <f t="shared" si="0"/>
        <v>100</v>
      </c>
      <c r="DP31" s="34" t="b">
        <f t="shared" si="1"/>
        <v>0</v>
      </c>
      <c r="DQ31" s="34" t="s">
        <v>127</v>
      </c>
      <c r="DR31" s="34" t="s">
        <v>14</v>
      </c>
      <c r="DS31" s="34" t="s">
        <v>461</v>
      </c>
    </row>
    <row r="32" spans="1:123" ht="15" customHeight="1" x14ac:dyDescent="0.3">
      <c r="A32" s="34">
        <v>71</v>
      </c>
      <c r="B32" s="34" t="s">
        <v>128</v>
      </c>
      <c r="C32" s="34" t="s">
        <v>6</v>
      </c>
      <c r="D32" s="34" t="s">
        <v>26</v>
      </c>
      <c r="E32" s="34" t="s">
        <v>25</v>
      </c>
      <c r="F32" s="34" t="s">
        <v>25</v>
      </c>
      <c r="G32" s="34" t="s">
        <v>25</v>
      </c>
      <c r="H32" s="34" t="s">
        <v>25</v>
      </c>
      <c r="I32" s="34" t="s">
        <v>12</v>
      </c>
      <c r="J32" s="34" t="s">
        <v>25</v>
      </c>
      <c r="K32" s="34" t="s">
        <v>26</v>
      </c>
      <c r="L32" s="34" t="s">
        <v>25</v>
      </c>
      <c r="M32" s="34" t="s">
        <v>25</v>
      </c>
      <c r="N32" s="34" t="s">
        <v>28</v>
      </c>
      <c r="O32" s="34" t="s">
        <v>27</v>
      </c>
      <c r="P32" s="34" t="s">
        <v>29</v>
      </c>
      <c r="Q32" s="34">
        <v>15</v>
      </c>
      <c r="R32" s="34">
        <v>5</v>
      </c>
      <c r="S32" s="34">
        <v>20</v>
      </c>
      <c r="T32" s="34">
        <v>60</v>
      </c>
      <c r="U32" s="34">
        <f t="shared" si="2"/>
        <v>100</v>
      </c>
      <c r="V32" s="34" t="s">
        <v>38</v>
      </c>
      <c r="W32" s="34" t="s">
        <v>41</v>
      </c>
      <c r="X32" s="34" t="s">
        <v>29</v>
      </c>
      <c r="Y32" s="34" t="s">
        <v>27</v>
      </c>
      <c r="Z32" s="34" t="s">
        <v>39</v>
      </c>
      <c r="AA32" s="34" t="s">
        <v>28</v>
      </c>
      <c r="AB32" s="34" t="s">
        <v>40</v>
      </c>
      <c r="AC32" s="34" t="s">
        <v>42</v>
      </c>
      <c r="AD32" s="35" t="s">
        <v>223</v>
      </c>
      <c r="AE32" s="34" t="s">
        <v>0</v>
      </c>
      <c r="AF32" s="34" t="s">
        <v>31</v>
      </c>
      <c r="AG32" s="34" t="s">
        <v>54</v>
      </c>
      <c r="AH32" s="34" t="s">
        <v>31</v>
      </c>
      <c r="AI32" s="34" t="s">
        <v>0</v>
      </c>
      <c r="AJ32" s="34" t="s">
        <v>0</v>
      </c>
      <c r="AK32" s="34" t="s">
        <v>32</v>
      </c>
      <c r="AL32" s="34" t="s">
        <v>0</v>
      </c>
      <c r="AM32" s="34" t="s">
        <v>0</v>
      </c>
      <c r="AN32" s="34" t="s">
        <v>0</v>
      </c>
      <c r="AO32" s="34" t="s">
        <v>31</v>
      </c>
      <c r="AP32" s="34" t="s">
        <v>32</v>
      </c>
      <c r="AQ32" s="34" t="s">
        <v>31</v>
      </c>
      <c r="AR32" s="34" t="s">
        <v>31</v>
      </c>
      <c r="AS32" s="34" t="s">
        <v>31</v>
      </c>
      <c r="AT32" s="34" t="s">
        <v>32</v>
      </c>
      <c r="AU32" s="34" t="s">
        <v>32</v>
      </c>
      <c r="AV32" s="34" t="s">
        <v>0</v>
      </c>
      <c r="AW32" s="34" t="s">
        <v>0</v>
      </c>
      <c r="AX32" s="34" t="s">
        <v>31</v>
      </c>
      <c r="AY32" s="34" t="s">
        <v>30</v>
      </c>
      <c r="AZ32" s="34" t="s">
        <v>31</v>
      </c>
      <c r="BA32" s="34" t="s">
        <v>0</v>
      </c>
      <c r="BB32" s="34" t="s">
        <v>30</v>
      </c>
      <c r="BC32" s="34" t="s">
        <v>32</v>
      </c>
      <c r="BD32" s="34" t="s">
        <v>31</v>
      </c>
      <c r="BE32" s="34" t="s">
        <v>31</v>
      </c>
      <c r="BF32" s="34" t="s">
        <v>31</v>
      </c>
      <c r="BG32" s="34" t="s">
        <v>30</v>
      </c>
      <c r="BH32" s="34" t="s">
        <v>33</v>
      </c>
      <c r="BI32" s="34" t="s">
        <v>0</v>
      </c>
      <c r="BJ32" s="34" t="s">
        <v>31</v>
      </c>
      <c r="BK32" s="34" t="s">
        <v>32</v>
      </c>
      <c r="BL32" s="34" t="s">
        <v>32</v>
      </c>
      <c r="BM32" s="34" t="s">
        <v>0</v>
      </c>
      <c r="BN32" s="34" t="s">
        <v>31</v>
      </c>
      <c r="BO32" s="34" t="s">
        <v>32</v>
      </c>
      <c r="BP32" s="34" t="s">
        <v>32</v>
      </c>
      <c r="BQ32" s="34" t="s">
        <v>0</v>
      </c>
      <c r="BR32" s="34" t="s">
        <v>0</v>
      </c>
      <c r="BS32" s="34" t="s">
        <v>0</v>
      </c>
      <c r="BT32" s="34" t="s">
        <v>0</v>
      </c>
      <c r="BU32" s="34" t="s">
        <v>28</v>
      </c>
      <c r="BV32" s="34" t="s">
        <v>0</v>
      </c>
      <c r="BW32" s="34" t="s">
        <v>29</v>
      </c>
      <c r="BX32" s="34" t="s">
        <v>27</v>
      </c>
      <c r="BY32" s="34" t="s">
        <v>0</v>
      </c>
      <c r="BZ32" s="34" t="s">
        <v>0</v>
      </c>
      <c r="CA32" s="34" t="s">
        <v>0</v>
      </c>
      <c r="CB32" s="34" t="s">
        <v>29</v>
      </c>
      <c r="CC32" s="34" t="s">
        <v>0</v>
      </c>
      <c r="CD32" s="34" t="s">
        <v>0</v>
      </c>
      <c r="CE32" s="34" t="s">
        <v>0</v>
      </c>
      <c r="CF32" s="34" t="s">
        <v>0</v>
      </c>
      <c r="CG32" s="34" t="s">
        <v>28</v>
      </c>
      <c r="CH32" s="34" t="s">
        <v>0</v>
      </c>
      <c r="CI32" s="34" t="s">
        <v>0</v>
      </c>
      <c r="CJ32" s="34" t="s">
        <v>0</v>
      </c>
      <c r="CK32" s="34" t="s">
        <v>27</v>
      </c>
      <c r="CL32" s="34" t="s">
        <v>0</v>
      </c>
      <c r="CM32" s="34" t="s">
        <v>0</v>
      </c>
      <c r="CN32" s="34" t="s">
        <v>0</v>
      </c>
      <c r="CO32" s="34" t="s">
        <v>0</v>
      </c>
      <c r="CP32" s="34" t="s">
        <v>0</v>
      </c>
      <c r="CQ32" s="34" t="s">
        <v>0</v>
      </c>
      <c r="CR32" s="34" t="s">
        <v>0</v>
      </c>
      <c r="CS32" s="34" t="s">
        <v>28</v>
      </c>
      <c r="CT32" s="34" t="s">
        <v>0</v>
      </c>
      <c r="CU32" s="34" t="s">
        <v>0</v>
      </c>
      <c r="CV32" s="34" t="s">
        <v>0</v>
      </c>
      <c r="CW32" s="34" t="s">
        <v>0</v>
      </c>
      <c r="CX32" s="34" t="s">
        <v>16</v>
      </c>
      <c r="CY32" s="34" t="s">
        <v>25</v>
      </c>
      <c r="CZ32" s="34" t="s">
        <v>26</v>
      </c>
      <c r="DA32" s="34" t="s">
        <v>25</v>
      </c>
      <c r="DB32" s="34" t="s">
        <v>25</v>
      </c>
      <c r="DC32" s="34" t="s">
        <v>25</v>
      </c>
      <c r="DD32" s="34" t="s">
        <v>22</v>
      </c>
      <c r="DE32" s="34" t="s">
        <v>25</v>
      </c>
      <c r="DF32" s="34" t="s">
        <v>25</v>
      </c>
      <c r="DG32" s="34" t="s">
        <v>26</v>
      </c>
      <c r="DH32" s="34" t="s">
        <v>25</v>
      </c>
      <c r="DI32" s="34">
        <v>0</v>
      </c>
      <c r="DJ32" s="34">
        <v>0</v>
      </c>
      <c r="DK32" s="34">
        <v>0</v>
      </c>
      <c r="DL32" s="34">
        <v>100</v>
      </c>
      <c r="DM32" s="34">
        <v>0</v>
      </c>
      <c r="DN32" s="34">
        <v>0</v>
      </c>
      <c r="DO32" s="34">
        <f t="shared" si="0"/>
        <v>100</v>
      </c>
      <c r="DP32" s="34" t="b">
        <f t="shared" si="1"/>
        <v>1</v>
      </c>
      <c r="DQ32" s="34" t="s">
        <v>14</v>
      </c>
      <c r="DR32" s="34" t="s">
        <v>14</v>
      </c>
      <c r="DS32" s="34" t="s">
        <v>461</v>
      </c>
    </row>
    <row r="33" spans="1:123" ht="15" customHeight="1" x14ac:dyDescent="0.3">
      <c r="A33" s="34">
        <v>70</v>
      </c>
      <c r="B33" s="34" t="s">
        <v>129</v>
      </c>
      <c r="C33" s="34" t="s">
        <v>8</v>
      </c>
      <c r="D33" s="34" t="s">
        <v>25</v>
      </c>
      <c r="E33" s="34" t="s">
        <v>25</v>
      </c>
      <c r="F33" s="34" t="s">
        <v>26</v>
      </c>
      <c r="G33" s="34" t="s">
        <v>25</v>
      </c>
      <c r="H33" s="34" t="s">
        <v>25</v>
      </c>
      <c r="I33" s="34" t="s">
        <v>13</v>
      </c>
      <c r="J33" s="34" t="s">
        <v>25</v>
      </c>
      <c r="K33" s="34" t="s">
        <v>25</v>
      </c>
      <c r="L33" s="34" t="s">
        <v>26</v>
      </c>
      <c r="M33" s="34" t="s">
        <v>25</v>
      </c>
      <c r="N33" s="34" t="s">
        <v>27</v>
      </c>
      <c r="O33" s="34" t="s">
        <v>28</v>
      </c>
      <c r="P33" s="34" t="s">
        <v>29</v>
      </c>
      <c r="Q33" s="34">
        <v>15</v>
      </c>
      <c r="R33" s="34">
        <v>5</v>
      </c>
      <c r="S33" s="34">
        <v>30</v>
      </c>
      <c r="T33" s="34">
        <v>40</v>
      </c>
      <c r="U33" s="34">
        <f t="shared" si="2"/>
        <v>90</v>
      </c>
      <c r="V33" s="34" t="s">
        <v>40</v>
      </c>
      <c r="W33" s="34" t="s">
        <v>27</v>
      </c>
      <c r="X33" s="34" t="s">
        <v>38</v>
      </c>
      <c r="Y33" s="34" t="s">
        <v>29</v>
      </c>
      <c r="Z33" s="34" t="s">
        <v>28</v>
      </c>
      <c r="AA33" s="34" t="s">
        <v>42</v>
      </c>
      <c r="AB33" s="34" t="s">
        <v>39</v>
      </c>
      <c r="AC33" s="34" t="s">
        <v>41</v>
      </c>
      <c r="AD33" s="35" t="s">
        <v>226</v>
      </c>
      <c r="AE33" s="34" t="s">
        <v>130</v>
      </c>
      <c r="AF33" s="34" t="s">
        <v>54</v>
      </c>
      <c r="AG33" s="34" t="s">
        <v>32</v>
      </c>
      <c r="AH33" s="34" t="s">
        <v>31</v>
      </c>
      <c r="AI33" s="34" t="s">
        <v>31</v>
      </c>
      <c r="AJ33" s="34" t="s">
        <v>32</v>
      </c>
      <c r="AK33" s="34" t="s">
        <v>0</v>
      </c>
      <c r="AL33" s="34" t="s">
        <v>33</v>
      </c>
      <c r="AM33" s="34" t="s">
        <v>0</v>
      </c>
      <c r="AN33" s="34" t="s">
        <v>32</v>
      </c>
      <c r="AO33" s="34" t="s">
        <v>32</v>
      </c>
      <c r="AP33" s="34" t="s">
        <v>32</v>
      </c>
      <c r="AQ33" s="34" t="s">
        <v>31</v>
      </c>
      <c r="AR33" s="34" t="s">
        <v>31</v>
      </c>
      <c r="AS33" s="34" t="s">
        <v>32</v>
      </c>
      <c r="AT33" s="34" t="s">
        <v>32</v>
      </c>
      <c r="AU33" s="34" t="s">
        <v>0</v>
      </c>
      <c r="AV33" s="34" t="s">
        <v>0</v>
      </c>
      <c r="AW33" s="34" t="s">
        <v>0</v>
      </c>
      <c r="AX33" s="34" t="s">
        <v>31</v>
      </c>
      <c r="AY33" s="34" t="s">
        <v>32</v>
      </c>
      <c r="AZ33" s="34" t="s">
        <v>31</v>
      </c>
      <c r="BA33" s="34" t="s">
        <v>33</v>
      </c>
      <c r="BB33" s="34" t="s">
        <v>32</v>
      </c>
      <c r="BC33" s="34" t="s">
        <v>31</v>
      </c>
      <c r="BD33" s="34" t="s">
        <v>0</v>
      </c>
      <c r="BE33" s="34" t="s">
        <v>0</v>
      </c>
      <c r="BF33" s="34" t="s">
        <v>32</v>
      </c>
      <c r="BG33" s="34" t="s">
        <v>31</v>
      </c>
      <c r="BH33" s="34" t="s">
        <v>31</v>
      </c>
      <c r="BI33" s="34" t="s">
        <v>0</v>
      </c>
      <c r="BJ33" s="34" t="s">
        <v>32</v>
      </c>
      <c r="BK33" s="34" t="s">
        <v>0</v>
      </c>
      <c r="BL33" s="34" t="s">
        <v>31</v>
      </c>
      <c r="BM33" s="34" t="s">
        <v>32</v>
      </c>
      <c r="BN33" s="34" t="s">
        <v>0</v>
      </c>
      <c r="BO33" s="34" t="s">
        <v>31</v>
      </c>
      <c r="BP33" s="34" t="s">
        <v>32</v>
      </c>
      <c r="BQ33" s="34" t="s">
        <v>0</v>
      </c>
      <c r="BR33" s="34" t="s">
        <v>27</v>
      </c>
      <c r="BS33" s="34" t="s">
        <v>0</v>
      </c>
      <c r="BT33" s="34" t="s">
        <v>0</v>
      </c>
      <c r="BU33" s="34" t="s">
        <v>0</v>
      </c>
      <c r="BV33" s="34" t="s">
        <v>0</v>
      </c>
      <c r="BW33" s="34" t="s">
        <v>28</v>
      </c>
      <c r="BX33" s="34" t="s">
        <v>29</v>
      </c>
      <c r="BY33" s="34" t="s">
        <v>0</v>
      </c>
      <c r="BZ33" s="34" t="s">
        <v>131</v>
      </c>
      <c r="CA33" s="34" t="s">
        <v>0</v>
      </c>
      <c r="CB33" s="34" t="s">
        <v>38</v>
      </c>
      <c r="CC33" s="34" t="s">
        <v>0</v>
      </c>
      <c r="CD33" s="34" t="s">
        <v>0</v>
      </c>
      <c r="CE33" s="34" t="s">
        <v>27</v>
      </c>
      <c r="CF33" s="34" t="s">
        <v>0</v>
      </c>
      <c r="CG33" s="34" t="s">
        <v>29</v>
      </c>
      <c r="CH33" s="34" t="s">
        <v>0</v>
      </c>
      <c r="CI33" s="34" t="s">
        <v>0</v>
      </c>
      <c r="CJ33" s="34" t="s">
        <v>0</v>
      </c>
      <c r="CK33" s="34" t="s">
        <v>28</v>
      </c>
      <c r="CL33" s="34" t="s">
        <v>0</v>
      </c>
      <c r="CM33" s="34" t="s">
        <v>0</v>
      </c>
      <c r="CN33" s="34" t="s">
        <v>29</v>
      </c>
      <c r="CO33" s="34" t="s">
        <v>0</v>
      </c>
      <c r="CP33" s="34" t="s">
        <v>0</v>
      </c>
      <c r="CQ33" s="34" t="s">
        <v>0</v>
      </c>
      <c r="CR33" s="34" t="s">
        <v>0</v>
      </c>
      <c r="CS33" s="34" t="s">
        <v>28</v>
      </c>
      <c r="CT33" s="34" t="s">
        <v>0</v>
      </c>
      <c r="CU33" s="34" t="s">
        <v>0</v>
      </c>
      <c r="CV33" s="34" t="s">
        <v>27</v>
      </c>
      <c r="CW33" s="34" t="s">
        <v>132</v>
      </c>
      <c r="CX33" s="34" t="s">
        <v>19</v>
      </c>
      <c r="CY33" s="34" t="s">
        <v>25</v>
      </c>
      <c r="CZ33" s="34" t="s">
        <v>25</v>
      </c>
      <c r="DA33" s="34" t="s">
        <v>25</v>
      </c>
      <c r="DB33" s="34" t="s">
        <v>25</v>
      </c>
      <c r="DC33" s="34" t="s">
        <v>26</v>
      </c>
      <c r="DD33" s="34" t="s">
        <v>22</v>
      </c>
      <c r="DE33" s="34" t="s">
        <v>25</v>
      </c>
      <c r="DF33" s="34" t="s">
        <v>25</v>
      </c>
      <c r="DG33" s="34" t="s">
        <v>26</v>
      </c>
      <c r="DH33" s="34" t="s">
        <v>25</v>
      </c>
      <c r="DI33" s="34">
        <v>0</v>
      </c>
      <c r="DJ33" s="34">
        <v>0</v>
      </c>
      <c r="DK33" s="34">
        <v>20</v>
      </c>
      <c r="DL33" s="34">
        <v>40</v>
      </c>
      <c r="DM33" s="34">
        <v>40</v>
      </c>
      <c r="DN33" s="34">
        <v>0</v>
      </c>
      <c r="DO33" s="34">
        <f t="shared" si="0"/>
        <v>100</v>
      </c>
      <c r="DP33" s="34" t="b">
        <f t="shared" si="1"/>
        <v>0</v>
      </c>
      <c r="DQ33" s="34" t="s">
        <v>133</v>
      </c>
      <c r="DR33" s="34" t="s">
        <v>146</v>
      </c>
      <c r="DS33" s="34" t="s">
        <v>461</v>
      </c>
    </row>
    <row r="34" spans="1:123" ht="15" customHeight="1" x14ac:dyDescent="0.3">
      <c r="A34" s="34">
        <v>69</v>
      </c>
      <c r="B34" s="34" t="s">
        <v>134</v>
      </c>
      <c r="C34" s="34" t="s">
        <v>6</v>
      </c>
      <c r="D34" s="34" t="s">
        <v>26</v>
      </c>
      <c r="E34" s="34" t="s">
        <v>25</v>
      </c>
      <c r="F34" s="34" t="s">
        <v>25</v>
      </c>
      <c r="G34" s="34" t="s">
        <v>25</v>
      </c>
      <c r="H34" s="34" t="s">
        <v>25</v>
      </c>
      <c r="I34" s="34" t="s">
        <v>12</v>
      </c>
      <c r="J34" s="34" t="s">
        <v>25</v>
      </c>
      <c r="K34" s="34" t="s">
        <v>26</v>
      </c>
      <c r="L34" s="34" t="s">
        <v>25</v>
      </c>
      <c r="M34" s="34" t="s">
        <v>25</v>
      </c>
      <c r="N34" s="34" t="s">
        <v>29</v>
      </c>
      <c r="O34" s="34" t="s">
        <v>27</v>
      </c>
      <c r="P34" s="34" t="s">
        <v>28</v>
      </c>
      <c r="Q34" s="34">
        <v>10</v>
      </c>
      <c r="R34" s="34">
        <v>5</v>
      </c>
      <c r="S34" s="34">
        <v>10</v>
      </c>
      <c r="T34" s="34">
        <v>75</v>
      </c>
      <c r="U34" s="34">
        <f t="shared" si="2"/>
        <v>100</v>
      </c>
      <c r="V34" s="34" t="s">
        <v>41</v>
      </c>
      <c r="W34" s="34" t="s">
        <v>38</v>
      </c>
      <c r="X34" s="34" t="s">
        <v>29</v>
      </c>
      <c r="Y34" s="34" t="s">
        <v>39</v>
      </c>
      <c r="Z34" s="34" t="s">
        <v>28</v>
      </c>
      <c r="AA34" s="34" t="s">
        <v>27</v>
      </c>
      <c r="AB34" s="34" t="s">
        <v>42</v>
      </c>
      <c r="AC34" s="34" t="s">
        <v>40</v>
      </c>
      <c r="AD34" s="35" t="s">
        <v>223</v>
      </c>
      <c r="AE34" s="35"/>
      <c r="AF34" s="34" t="s">
        <v>31</v>
      </c>
      <c r="AG34" s="34" t="s">
        <v>0</v>
      </c>
      <c r="AH34" s="34" t="s">
        <v>32</v>
      </c>
      <c r="AI34" s="34" t="s">
        <v>31</v>
      </c>
      <c r="AJ34" s="34" t="s">
        <v>33</v>
      </c>
      <c r="AK34" s="34" t="s">
        <v>31</v>
      </c>
      <c r="AL34" s="34" t="s">
        <v>37</v>
      </c>
      <c r="AM34" s="34" t="s">
        <v>0</v>
      </c>
      <c r="AN34" s="34" t="s">
        <v>31</v>
      </c>
      <c r="AO34" s="34" t="s">
        <v>0</v>
      </c>
      <c r="AP34" s="34" t="s">
        <v>31</v>
      </c>
      <c r="AQ34" s="34" t="s">
        <v>31</v>
      </c>
      <c r="AR34" s="34" t="s">
        <v>0</v>
      </c>
      <c r="AS34" s="34" t="s">
        <v>31</v>
      </c>
      <c r="AT34" s="34" t="s">
        <v>32</v>
      </c>
      <c r="AU34" s="34" t="s">
        <v>33</v>
      </c>
      <c r="AV34" s="34" t="s">
        <v>0</v>
      </c>
      <c r="AW34" s="34" t="s">
        <v>0</v>
      </c>
      <c r="AX34" s="34" t="s">
        <v>32</v>
      </c>
      <c r="AY34" s="34" t="s">
        <v>32</v>
      </c>
      <c r="AZ34" s="34" t="s">
        <v>33</v>
      </c>
      <c r="BA34" s="34" t="s">
        <v>31</v>
      </c>
      <c r="BB34" s="34" t="s">
        <v>31</v>
      </c>
      <c r="BC34" s="34" t="s">
        <v>32</v>
      </c>
      <c r="BD34" s="34" t="s">
        <v>0</v>
      </c>
      <c r="BE34" s="34" t="s">
        <v>0</v>
      </c>
      <c r="BF34" s="34" t="s">
        <v>32</v>
      </c>
      <c r="BG34" s="34" t="s">
        <v>31</v>
      </c>
      <c r="BH34" s="34" t="s">
        <v>0</v>
      </c>
      <c r="BI34" s="34" t="s">
        <v>31</v>
      </c>
      <c r="BJ34" s="34" t="s">
        <v>30</v>
      </c>
      <c r="BK34" s="34" t="s">
        <v>0</v>
      </c>
      <c r="BL34" s="34" t="s">
        <v>32</v>
      </c>
      <c r="BM34" s="34" t="s">
        <v>31</v>
      </c>
      <c r="BN34" s="34" t="s">
        <v>32</v>
      </c>
      <c r="BO34" s="34" t="s">
        <v>0</v>
      </c>
      <c r="BP34" s="34" t="s">
        <v>32</v>
      </c>
      <c r="BQ34" s="34" t="s">
        <v>0</v>
      </c>
      <c r="BR34" s="34" t="s">
        <v>0</v>
      </c>
      <c r="BS34" s="34" t="s">
        <v>0</v>
      </c>
      <c r="BT34" s="34" t="s">
        <v>0</v>
      </c>
      <c r="BU34" s="34" t="s">
        <v>29</v>
      </c>
      <c r="BV34" s="34" t="s">
        <v>27</v>
      </c>
      <c r="BW34" s="34" t="s">
        <v>0</v>
      </c>
      <c r="BX34" s="34" t="s">
        <v>28</v>
      </c>
      <c r="BY34" s="34" t="s">
        <v>0</v>
      </c>
      <c r="BZ34" s="34" t="s">
        <v>0</v>
      </c>
      <c r="CA34" s="34" t="s">
        <v>28</v>
      </c>
      <c r="CB34" s="34" t="s">
        <v>0</v>
      </c>
      <c r="CC34" s="34" t="s">
        <v>0</v>
      </c>
      <c r="CD34" s="34" t="s">
        <v>0</v>
      </c>
      <c r="CE34" s="34" t="s">
        <v>27</v>
      </c>
      <c r="CF34" s="34" t="s">
        <v>0</v>
      </c>
      <c r="CG34" s="34" t="s">
        <v>29</v>
      </c>
      <c r="CH34" s="34" t="s">
        <v>0</v>
      </c>
      <c r="CI34" s="34" t="s">
        <v>0</v>
      </c>
      <c r="CJ34" s="34" t="s">
        <v>0</v>
      </c>
      <c r="CK34" s="34" t="s">
        <v>0</v>
      </c>
      <c r="CL34" s="34" t="s">
        <v>0</v>
      </c>
      <c r="CM34" s="34" t="s">
        <v>135</v>
      </c>
      <c r="CN34" s="34" t="s">
        <v>0</v>
      </c>
      <c r="CO34" s="34" t="s">
        <v>0</v>
      </c>
      <c r="CP34" s="34" t="s">
        <v>0</v>
      </c>
      <c r="CQ34" s="34" t="s">
        <v>0</v>
      </c>
      <c r="CR34" s="34" t="s">
        <v>0</v>
      </c>
      <c r="CS34" s="34" t="s">
        <v>27</v>
      </c>
      <c r="CT34" s="34" t="s">
        <v>28</v>
      </c>
      <c r="CU34" s="34" t="s">
        <v>29</v>
      </c>
      <c r="CV34" s="34" t="s">
        <v>0</v>
      </c>
      <c r="CW34" s="34" t="s">
        <v>0</v>
      </c>
      <c r="CX34" s="34" t="s">
        <v>16</v>
      </c>
      <c r="CY34" s="34" t="s">
        <v>25</v>
      </c>
      <c r="CZ34" s="34" t="s">
        <v>26</v>
      </c>
      <c r="DA34" s="34" t="s">
        <v>25</v>
      </c>
      <c r="DB34" s="34" t="s">
        <v>25</v>
      </c>
      <c r="DC34" s="34" t="s">
        <v>25</v>
      </c>
      <c r="DD34" s="34" t="s">
        <v>23</v>
      </c>
      <c r="DE34" s="34" t="s">
        <v>25</v>
      </c>
      <c r="DF34" s="34" t="s">
        <v>25</v>
      </c>
      <c r="DG34" s="34" t="s">
        <v>25</v>
      </c>
      <c r="DH34" s="34" t="s">
        <v>26</v>
      </c>
      <c r="DI34" s="34">
        <v>20</v>
      </c>
      <c r="DJ34" s="34">
        <v>0</v>
      </c>
      <c r="DK34" s="34">
        <v>50</v>
      </c>
      <c r="DL34" s="34">
        <v>30</v>
      </c>
      <c r="DM34" s="34">
        <v>0</v>
      </c>
      <c r="DN34" s="34">
        <v>0</v>
      </c>
      <c r="DO34" s="34">
        <f t="shared" si="0"/>
        <v>100</v>
      </c>
      <c r="DP34" s="34" t="b">
        <f t="shared" si="1"/>
        <v>0</v>
      </c>
      <c r="DQ34" s="34" t="s">
        <v>34</v>
      </c>
      <c r="DR34" s="34" t="s">
        <v>14</v>
      </c>
      <c r="DS34" s="34" t="s">
        <v>461</v>
      </c>
    </row>
    <row r="35" spans="1:123" ht="15" customHeight="1" x14ac:dyDescent="0.3">
      <c r="A35" s="34">
        <v>68</v>
      </c>
      <c r="B35" s="34" t="s">
        <v>136</v>
      </c>
      <c r="C35" s="34" t="s">
        <v>7</v>
      </c>
      <c r="D35" s="34" t="s">
        <v>25</v>
      </c>
      <c r="E35" s="34" t="s">
        <v>26</v>
      </c>
      <c r="F35" s="34" t="s">
        <v>25</v>
      </c>
      <c r="G35" s="34" t="s">
        <v>25</v>
      </c>
      <c r="H35" s="34" t="s">
        <v>25</v>
      </c>
      <c r="I35" s="34" t="s">
        <v>11</v>
      </c>
      <c r="J35" s="34" t="s">
        <v>26</v>
      </c>
      <c r="K35" s="34" t="s">
        <v>25</v>
      </c>
      <c r="L35" s="34" t="s">
        <v>25</v>
      </c>
      <c r="M35" s="34" t="s">
        <v>25</v>
      </c>
      <c r="N35" s="34" t="s">
        <v>28</v>
      </c>
      <c r="O35" s="34" t="s">
        <v>29</v>
      </c>
      <c r="P35" s="34" t="s">
        <v>27</v>
      </c>
      <c r="Q35" s="34">
        <v>45</v>
      </c>
      <c r="R35" s="34">
        <v>5</v>
      </c>
      <c r="S35" s="34">
        <v>15</v>
      </c>
      <c r="T35" s="34">
        <v>35</v>
      </c>
      <c r="U35" s="34">
        <f t="shared" si="2"/>
        <v>100</v>
      </c>
      <c r="V35" s="34" t="s">
        <v>42</v>
      </c>
      <c r="W35" s="34" t="s">
        <v>29</v>
      </c>
      <c r="X35" s="34" t="s">
        <v>38</v>
      </c>
      <c r="Y35" s="34" t="s">
        <v>39</v>
      </c>
      <c r="Z35" s="34" t="s">
        <v>40</v>
      </c>
      <c r="AA35" s="34" t="s">
        <v>28</v>
      </c>
      <c r="AB35" s="34" t="s">
        <v>41</v>
      </c>
      <c r="AC35" s="34" t="s">
        <v>27</v>
      </c>
      <c r="AD35" s="34" t="s">
        <v>137</v>
      </c>
      <c r="AE35" s="34" t="s">
        <v>138</v>
      </c>
      <c r="AF35" s="34" t="s">
        <v>0</v>
      </c>
      <c r="AG35" s="34" t="s">
        <v>30</v>
      </c>
      <c r="AH35" s="34" t="s">
        <v>31</v>
      </c>
      <c r="AI35" s="34" t="s">
        <v>31</v>
      </c>
      <c r="AJ35" s="34" t="s">
        <v>33</v>
      </c>
      <c r="AK35" s="34" t="s">
        <v>0</v>
      </c>
      <c r="AL35" s="34" t="s">
        <v>0</v>
      </c>
      <c r="AM35" s="34" t="s">
        <v>32</v>
      </c>
      <c r="AN35" s="34" t="s">
        <v>0</v>
      </c>
      <c r="AO35" s="34" t="s">
        <v>0</v>
      </c>
      <c r="AP35" s="34" t="s">
        <v>37</v>
      </c>
      <c r="AQ35" s="34" t="s">
        <v>32</v>
      </c>
      <c r="AR35" s="34" t="s">
        <v>31</v>
      </c>
      <c r="AS35" s="34" t="s">
        <v>0</v>
      </c>
      <c r="AT35" s="34" t="s">
        <v>32</v>
      </c>
      <c r="AU35" s="34" t="s">
        <v>31</v>
      </c>
      <c r="AV35" s="34" t="s">
        <v>30</v>
      </c>
      <c r="AW35" s="34" t="s">
        <v>0</v>
      </c>
      <c r="AX35" s="34" t="s">
        <v>0</v>
      </c>
      <c r="AY35" s="34" t="s">
        <v>0</v>
      </c>
      <c r="AZ35" s="34" t="s">
        <v>31</v>
      </c>
      <c r="BA35" s="34" t="s">
        <v>33</v>
      </c>
      <c r="BB35" s="34" t="s">
        <v>0</v>
      </c>
      <c r="BC35" s="34" t="s">
        <v>33</v>
      </c>
      <c r="BD35" s="34" t="s">
        <v>0</v>
      </c>
      <c r="BE35" s="34" t="s">
        <v>32</v>
      </c>
      <c r="BF35" s="34" t="s">
        <v>31</v>
      </c>
      <c r="BG35" s="34" t="s">
        <v>0</v>
      </c>
      <c r="BH35" s="34" t="s">
        <v>0</v>
      </c>
      <c r="BI35" s="34" t="s">
        <v>31</v>
      </c>
      <c r="BJ35" s="34" t="s">
        <v>31</v>
      </c>
      <c r="BK35" s="34" t="s">
        <v>0</v>
      </c>
      <c r="BL35" s="34" t="s">
        <v>33</v>
      </c>
      <c r="BM35" s="34" t="s">
        <v>0</v>
      </c>
      <c r="BN35" s="34" t="s">
        <v>31</v>
      </c>
      <c r="BO35" s="34" t="s">
        <v>32</v>
      </c>
      <c r="BP35" s="34" t="s">
        <v>33</v>
      </c>
      <c r="BQ35" s="34" t="s">
        <v>0</v>
      </c>
      <c r="BR35" s="34" t="s">
        <v>0</v>
      </c>
      <c r="BS35" s="34" t="s">
        <v>29</v>
      </c>
      <c r="BT35" s="34" t="s">
        <v>39</v>
      </c>
      <c r="BU35" s="34" t="s">
        <v>38</v>
      </c>
      <c r="BV35" s="34" t="s">
        <v>40</v>
      </c>
      <c r="BW35" s="34" t="s">
        <v>27</v>
      </c>
      <c r="BX35" s="34" t="s">
        <v>28</v>
      </c>
      <c r="BY35" s="34" t="s">
        <v>0</v>
      </c>
      <c r="BZ35" s="34" t="s">
        <v>0</v>
      </c>
      <c r="CA35" s="34" t="s">
        <v>0</v>
      </c>
      <c r="CB35" s="34" t="s">
        <v>0</v>
      </c>
      <c r="CC35" s="34" t="s">
        <v>0</v>
      </c>
      <c r="CD35" s="34" t="s">
        <v>40</v>
      </c>
      <c r="CE35" s="34" t="s">
        <v>27</v>
      </c>
      <c r="CF35" s="34" t="s">
        <v>0</v>
      </c>
      <c r="CG35" s="34" t="s">
        <v>29</v>
      </c>
      <c r="CH35" s="34" t="s">
        <v>38</v>
      </c>
      <c r="CI35" s="34" t="s">
        <v>0</v>
      </c>
      <c r="CJ35" s="34" t="s">
        <v>0</v>
      </c>
      <c r="CK35" s="34" t="s">
        <v>0</v>
      </c>
      <c r="CL35" s="34" t="s">
        <v>28</v>
      </c>
      <c r="CM35" s="34" t="s">
        <v>0</v>
      </c>
      <c r="CN35" s="34" t="s">
        <v>0</v>
      </c>
      <c r="CO35" s="34" t="s">
        <v>0</v>
      </c>
      <c r="CP35" s="34" t="s">
        <v>0</v>
      </c>
      <c r="CQ35" s="34" t="s">
        <v>0</v>
      </c>
      <c r="CR35" s="34" t="s">
        <v>0</v>
      </c>
      <c r="CS35" s="34" t="s">
        <v>0</v>
      </c>
      <c r="CT35" s="34" t="s">
        <v>28</v>
      </c>
      <c r="CU35" s="34" t="s">
        <v>29</v>
      </c>
      <c r="CV35" s="34" t="s">
        <v>27</v>
      </c>
      <c r="CW35" s="34" t="s">
        <v>0</v>
      </c>
      <c r="CX35" s="34" t="s">
        <v>19</v>
      </c>
      <c r="CY35" s="34" t="s">
        <v>25</v>
      </c>
      <c r="CZ35" s="34" t="s">
        <v>25</v>
      </c>
      <c r="DA35" s="34" t="s">
        <v>25</v>
      </c>
      <c r="DB35" s="34" t="s">
        <v>25</v>
      </c>
      <c r="DC35" s="34" t="s">
        <v>26</v>
      </c>
      <c r="DD35" s="34" t="s">
        <v>23</v>
      </c>
      <c r="DE35" s="34" t="s">
        <v>25</v>
      </c>
      <c r="DF35" s="34" t="s">
        <v>25</v>
      </c>
      <c r="DG35" s="34" t="s">
        <v>25</v>
      </c>
      <c r="DH35" s="34" t="s">
        <v>26</v>
      </c>
      <c r="DI35" s="34" t="s">
        <v>0</v>
      </c>
      <c r="DJ35" s="34" t="s">
        <v>0</v>
      </c>
      <c r="DK35" s="34" t="s">
        <v>0</v>
      </c>
      <c r="DL35" s="34" t="s">
        <v>0</v>
      </c>
      <c r="DM35" s="34" t="s">
        <v>0</v>
      </c>
      <c r="DN35" s="34" t="s">
        <v>0</v>
      </c>
      <c r="DO35" s="34">
        <f t="shared" si="0"/>
        <v>0</v>
      </c>
      <c r="DP35" s="34" t="b">
        <f t="shared" si="1"/>
        <v>0</v>
      </c>
      <c r="DQ35" s="34" t="s">
        <v>139</v>
      </c>
      <c r="DR35" s="34" t="s">
        <v>146</v>
      </c>
      <c r="DS35" s="34" t="s">
        <v>462</v>
      </c>
    </row>
    <row r="36" spans="1:123" ht="15" customHeight="1" x14ac:dyDescent="0.3">
      <c r="A36" s="34">
        <v>67</v>
      </c>
      <c r="B36" s="34" t="s">
        <v>140</v>
      </c>
      <c r="C36" s="34" t="s">
        <v>36</v>
      </c>
      <c r="D36" s="34" t="s">
        <v>25</v>
      </c>
      <c r="E36" s="34" t="s">
        <v>26</v>
      </c>
      <c r="F36" s="34" t="s">
        <v>26</v>
      </c>
      <c r="G36" s="34" t="s">
        <v>25</v>
      </c>
      <c r="H36" s="34" t="s">
        <v>25</v>
      </c>
      <c r="I36" s="34" t="s">
        <v>12</v>
      </c>
      <c r="J36" s="34" t="s">
        <v>25</v>
      </c>
      <c r="K36" s="34" t="s">
        <v>26</v>
      </c>
      <c r="L36" s="34" t="s">
        <v>25</v>
      </c>
      <c r="M36" s="34" t="s">
        <v>25</v>
      </c>
      <c r="N36" s="34" t="s">
        <v>29</v>
      </c>
      <c r="O36" s="34" t="s">
        <v>28</v>
      </c>
      <c r="P36" s="34" t="s">
        <v>27</v>
      </c>
      <c r="Q36" s="34">
        <v>25</v>
      </c>
      <c r="R36" s="34">
        <v>5</v>
      </c>
      <c r="S36" s="34">
        <v>30</v>
      </c>
      <c r="T36" s="34">
        <v>40</v>
      </c>
      <c r="U36" s="34">
        <f t="shared" si="2"/>
        <v>100</v>
      </c>
      <c r="V36" s="34" t="s">
        <v>42</v>
      </c>
      <c r="W36" s="34" t="s">
        <v>38</v>
      </c>
      <c r="X36" s="34" t="s">
        <v>28</v>
      </c>
      <c r="Y36" s="34" t="s">
        <v>27</v>
      </c>
      <c r="Z36" s="34" t="s">
        <v>29</v>
      </c>
      <c r="AA36" s="34" t="s">
        <v>39</v>
      </c>
      <c r="AB36" s="34" t="s">
        <v>41</v>
      </c>
      <c r="AC36" s="34" t="s">
        <v>40</v>
      </c>
      <c r="AD36" s="34" t="s">
        <v>141</v>
      </c>
      <c r="AE36" s="35" t="s">
        <v>232</v>
      </c>
      <c r="AF36" s="34" t="s">
        <v>32</v>
      </c>
      <c r="AG36" s="34" t="s">
        <v>32</v>
      </c>
      <c r="AH36" s="34" t="s">
        <v>0</v>
      </c>
      <c r="AI36" s="34" t="s">
        <v>31</v>
      </c>
      <c r="AJ36" s="34" t="s">
        <v>31</v>
      </c>
      <c r="AK36" s="34" t="s">
        <v>31</v>
      </c>
      <c r="AL36" s="34" t="s">
        <v>54</v>
      </c>
      <c r="AM36" s="34" t="s">
        <v>31</v>
      </c>
      <c r="AN36" s="34" t="s">
        <v>0</v>
      </c>
      <c r="AO36" s="34" t="s">
        <v>32</v>
      </c>
      <c r="AP36" s="34" t="s">
        <v>31</v>
      </c>
      <c r="AQ36" s="34" t="s">
        <v>0</v>
      </c>
      <c r="AR36" s="34" t="s">
        <v>54</v>
      </c>
      <c r="AS36" s="34" t="s">
        <v>0</v>
      </c>
      <c r="AT36" s="34" t="s">
        <v>32</v>
      </c>
      <c r="AU36" s="34" t="s">
        <v>33</v>
      </c>
      <c r="AV36" s="34" t="s">
        <v>0</v>
      </c>
      <c r="AW36" s="34" t="s">
        <v>0</v>
      </c>
      <c r="AX36" s="34" t="s">
        <v>0</v>
      </c>
      <c r="AY36" s="34" t="s">
        <v>32</v>
      </c>
      <c r="AZ36" s="34" t="s">
        <v>31</v>
      </c>
      <c r="BA36" s="34" t="s">
        <v>31</v>
      </c>
      <c r="BB36" s="34" t="s">
        <v>32</v>
      </c>
      <c r="BC36" s="34" t="s">
        <v>47</v>
      </c>
      <c r="BD36" s="34" t="s">
        <v>30</v>
      </c>
      <c r="BE36" s="34" t="s">
        <v>32</v>
      </c>
      <c r="BF36" s="34" t="s">
        <v>32</v>
      </c>
      <c r="BG36" s="34" t="s">
        <v>33</v>
      </c>
      <c r="BH36" s="34" t="s">
        <v>0</v>
      </c>
      <c r="BI36" s="34" t="s">
        <v>0</v>
      </c>
      <c r="BJ36" s="34" t="s">
        <v>0</v>
      </c>
      <c r="BK36" s="34" t="s">
        <v>31</v>
      </c>
      <c r="BL36" s="34" t="s">
        <v>31</v>
      </c>
      <c r="BM36" s="34" t="s">
        <v>0</v>
      </c>
      <c r="BN36" s="34" t="s">
        <v>31</v>
      </c>
      <c r="BO36" s="34" t="s">
        <v>0</v>
      </c>
      <c r="BP36" s="34" t="s">
        <v>0</v>
      </c>
      <c r="BQ36" s="34" t="s">
        <v>0</v>
      </c>
      <c r="BR36" s="34" t="s">
        <v>0</v>
      </c>
      <c r="BS36" s="34" t="s">
        <v>40</v>
      </c>
      <c r="BT36" s="34" t="s">
        <v>41</v>
      </c>
      <c r="BU36" s="34" t="s">
        <v>38</v>
      </c>
      <c r="BV36" s="34" t="s">
        <v>29</v>
      </c>
      <c r="BW36" s="34" t="s">
        <v>28</v>
      </c>
      <c r="BX36" s="34" t="s">
        <v>27</v>
      </c>
      <c r="BY36" s="34" t="s">
        <v>39</v>
      </c>
      <c r="BZ36" s="34" t="s">
        <v>0</v>
      </c>
      <c r="CA36" s="34" t="s">
        <v>0</v>
      </c>
      <c r="CB36" s="34" t="s">
        <v>28</v>
      </c>
      <c r="CC36" s="34" t="s">
        <v>59</v>
      </c>
      <c r="CD36" s="34" t="s">
        <v>40</v>
      </c>
      <c r="CE36" s="34" t="s">
        <v>27</v>
      </c>
      <c r="CF36" s="34" t="s">
        <v>39</v>
      </c>
      <c r="CG36" s="34" t="s">
        <v>44</v>
      </c>
      <c r="CH36" s="34" t="s">
        <v>38</v>
      </c>
      <c r="CI36" s="34" t="s">
        <v>42</v>
      </c>
      <c r="CJ36" s="34" t="s">
        <v>58</v>
      </c>
      <c r="CK36" s="34" t="s">
        <v>41</v>
      </c>
      <c r="CL36" s="34" t="s">
        <v>29</v>
      </c>
      <c r="CM36" s="34" t="s">
        <v>0</v>
      </c>
      <c r="CN36" s="34" t="s">
        <v>0</v>
      </c>
      <c r="CO36" s="34" t="s">
        <v>42</v>
      </c>
      <c r="CP36" s="34" t="s">
        <v>29</v>
      </c>
      <c r="CQ36" s="34" t="s">
        <v>27</v>
      </c>
      <c r="CR36" s="34" t="s">
        <v>39</v>
      </c>
      <c r="CS36" s="34" t="s">
        <v>28</v>
      </c>
      <c r="CT36" s="34" t="s">
        <v>41</v>
      </c>
      <c r="CU36" s="34" t="s">
        <v>40</v>
      </c>
      <c r="CV36" s="34" t="s">
        <v>38</v>
      </c>
      <c r="CW36" s="34" t="s">
        <v>0</v>
      </c>
      <c r="CX36" s="34" t="s">
        <v>19</v>
      </c>
      <c r="CY36" s="34" t="s">
        <v>25</v>
      </c>
      <c r="CZ36" s="34" t="s">
        <v>25</v>
      </c>
      <c r="DA36" s="34" t="s">
        <v>25</v>
      </c>
      <c r="DB36" s="34" t="s">
        <v>25</v>
      </c>
      <c r="DC36" s="34" t="s">
        <v>26</v>
      </c>
      <c r="DD36" s="34" t="s">
        <v>23</v>
      </c>
      <c r="DE36" s="34" t="s">
        <v>25</v>
      </c>
      <c r="DF36" s="34" t="s">
        <v>25</v>
      </c>
      <c r="DG36" s="34" t="s">
        <v>25</v>
      </c>
      <c r="DH36" s="34" t="s">
        <v>26</v>
      </c>
      <c r="DI36" s="34" t="s">
        <v>0</v>
      </c>
      <c r="DJ36" s="34" t="s">
        <v>0</v>
      </c>
      <c r="DK36" s="34" t="s">
        <v>0</v>
      </c>
      <c r="DL36" s="34" t="s">
        <v>0</v>
      </c>
      <c r="DM36" s="34" t="s">
        <v>0</v>
      </c>
      <c r="DN36" s="34" t="s">
        <v>0</v>
      </c>
      <c r="DO36" s="34">
        <f t="shared" si="0"/>
        <v>0</v>
      </c>
      <c r="DP36" s="34" t="b">
        <f t="shared" si="1"/>
        <v>0</v>
      </c>
      <c r="DQ36" s="34" t="s">
        <v>142</v>
      </c>
      <c r="DR36" s="34" t="s">
        <v>146</v>
      </c>
      <c r="DS36" s="34" t="s">
        <v>462</v>
      </c>
    </row>
    <row r="37" spans="1:123" ht="15" customHeight="1" x14ac:dyDescent="0.3">
      <c r="A37" s="34">
        <v>66</v>
      </c>
      <c r="B37" s="34" t="s">
        <v>143</v>
      </c>
      <c r="C37" s="34" t="s">
        <v>102</v>
      </c>
      <c r="D37" s="34" t="s">
        <v>26</v>
      </c>
      <c r="E37" s="34" t="s">
        <v>26</v>
      </c>
      <c r="F37" s="34" t="s">
        <v>26</v>
      </c>
      <c r="G37" s="34" t="s">
        <v>25</v>
      </c>
      <c r="H37" s="34" t="s">
        <v>25</v>
      </c>
      <c r="I37" s="34" t="s">
        <v>12</v>
      </c>
      <c r="J37" s="34" t="s">
        <v>25</v>
      </c>
      <c r="K37" s="34" t="s">
        <v>26</v>
      </c>
      <c r="L37" s="34" t="s">
        <v>25</v>
      </c>
      <c r="M37" s="34" t="s">
        <v>25</v>
      </c>
      <c r="N37" s="34" t="s">
        <v>28</v>
      </c>
      <c r="O37" s="34" t="s">
        <v>27</v>
      </c>
      <c r="P37" s="34" t="s">
        <v>29</v>
      </c>
      <c r="Q37" s="34">
        <v>10</v>
      </c>
      <c r="R37" s="34">
        <v>10</v>
      </c>
      <c r="S37" s="34">
        <v>20</v>
      </c>
      <c r="T37" s="34">
        <v>60</v>
      </c>
      <c r="U37" s="34">
        <f t="shared" si="2"/>
        <v>100</v>
      </c>
      <c r="V37" s="34" t="s">
        <v>29</v>
      </c>
      <c r="W37" s="34" t="s">
        <v>41</v>
      </c>
      <c r="X37" s="34" t="s">
        <v>28</v>
      </c>
      <c r="Y37" s="34" t="s">
        <v>39</v>
      </c>
      <c r="Z37" s="34" t="s">
        <v>27</v>
      </c>
      <c r="AA37" s="34" t="s">
        <v>38</v>
      </c>
      <c r="AB37" s="34" t="s">
        <v>40</v>
      </c>
      <c r="AC37" s="34" t="s">
        <v>42</v>
      </c>
      <c r="AD37" s="34" t="s">
        <v>0</v>
      </c>
      <c r="AE37" s="34" t="s">
        <v>0</v>
      </c>
      <c r="AF37" s="34" t="s">
        <v>32</v>
      </c>
      <c r="AG37" s="34" t="s">
        <v>0</v>
      </c>
      <c r="AH37" s="34" t="s">
        <v>33</v>
      </c>
      <c r="AI37" s="34" t="s">
        <v>31</v>
      </c>
      <c r="AJ37" s="34" t="s">
        <v>31</v>
      </c>
      <c r="AK37" s="34" t="s">
        <v>31</v>
      </c>
      <c r="AL37" s="34" t="s">
        <v>31</v>
      </c>
      <c r="AM37" s="34" t="s">
        <v>32</v>
      </c>
      <c r="AN37" s="34" t="s">
        <v>0</v>
      </c>
      <c r="AO37" s="34" t="s">
        <v>0</v>
      </c>
      <c r="AP37" s="34" t="s">
        <v>32</v>
      </c>
      <c r="AQ37" s="34" t="s">
        <v>0</v>
      </c>
      <c r="AR37" s="34" t="s">
        <v>32</v>
      </c>
      <c r="AS37" s="34" t="s">
        <v>32</v>
      </c>
      <c r="AT37" s="34" t="s">
        <v>32</v>
      </c>
      <c r="AU37" s="34" t="s">
        <v>31</v>
      </c>
      <c r="AV37" s="34" t="s">
        <v>31</v>
      </c>
      <c r="AW37" s="34" t="s">
        <v>32</v>
      </c>
      <c r="AX37" s="34" t="s">
        <v>0</v>
      </c>
      <c r="AY37" s="34" t="s">
        <v>0</v>
      </c>
      <c r="AZ37" s="34" t="s">
        <v>32</v>
      </c>
      <c r="BA37" s="34" t="s">
        <v>32</v>
      </c>
      <c r="BB37" s="34" t="s">
        <v>0</v>
      </c>
      <c r="BC37" s="34" t="s">
        <v>54</v>
      </c>
      <c r="BD37" s="34" t="s">
        <v>33</v>
      </c>
      <c r="BE37" s="34" t="s">
        <v>32</v>
      </c>
      <c r="BF37" s="34" t="s">
        <v>31</v>
      </c>
      <c r="BG37" s="34" t="s">
        <v>31</v>
      </c>
      <c r="BH37" s="34" t="s">
        <v>0</v>
      </c>
      <c r="BI37" s="34" t="s">
        <v>0</v>
      </c>
      <c r="BJ37" s="34" t="s">
        <v>0</v>
      </c>
      <c r="BK37" s="34" t="s">
        <v>31</v>
      </c>
      <c r="BL37" s="34" t="s">
        <v>0</v>
      </c>
      <c r="BM37" s="34" t="s">
        <v>32</v>
      </c>
      <c r="BN37" s="34" t="s">
        <v>31</v>
      </c>
      <c r="BO37" s="34" t="s">
        <v>0</v>
      </c>
      <c r="BP37" s="34" t="s">
        <v>32</v>
      </c>
      <c r="BQ37" s="34" t="s">
        <v>0</v>
      </c>
      <c r="BR37" s="34" t="s">
        <v>0</v>
      </c>
      <c r="BS37" s="34" t="s">
        <v>0</v>
      </c>
      <c r="BT37" s="34" t="s">
        <v>0</v>
      </c>
      <c r="BU37" s="34" t="s">
        <v>0</v>
      </c>
      <c r="BV37" s="34" t="s">
        <v>0</v>
      </c>
      <c r="BW37" s="34" t="s">
        <v>0</v>
      </c>
      <c r="BX37" s="34" t="s">
        <v>0</v>
      </c>
      <c r="BY37" s="34" t="s">
        <v>0</v>
      </c>
      <c r="BZ37" s="34" t="s">
        <v>0</v>
      </c>
      <c r="CA37" s="34" t="s">
        <v>0</v>
      </c>
      <c r="CB37" s="34" t="s">
        <v>27</v>
      </c>
      <c r="CC37" s="34" t="s">
        <v>42</v>
      </c>
      <c r="CD37" s="34" t="s">
        <v>59</v>
      </c>
      <c r="CE37" s="34" t="s">
        <v>39</v>
      </c>
      <c r="CF37" s="34" t="s">
        <v>38</v>
      </c>
      <c r="CG37" s="34" t="s">
        <v>28</v>
      </c>
      <c r="CH37" s="34" t="s">
        <v>0</v>
      </c>
      <c r="CI37" s="34" t="s">
        <v>0</v>
      </c>
      <c r="CJ37" s="34" t="s">
        <v>41</v>
      </c>
      <c r="CK37" s="34" t="s">
        <v>29</v>
      </c>
      <c r="CL37" s="34" t="s">
        <v>40</v>
      </c>
      <c r="CM37" s="34" t="s">
        <v>0</v>
      </c>
      <c r="CN37" s="34" t="s">
        <v>0</v>
      </c>
      <c r="CO37" s="34" t="s">
        <v>0</v>
      </c>
      <c r="CP37" s="34" t="s">
        <v>0</v>
      </c>
      <c r="CQ37" s="34" t="s">
        <v>0</v>
      </c>
      <c r="CR37" s="34" t="s">
        <v>0</v>
      </c>
      <c r="CS37" s="34" t="s">
        <v>28</v>
      </c>
      <c r="CT37" s="34" t="s">
        <v>0</v>
      </c>
      <c r="CU37" s="34" t="s">
        <v>0</v>
      </c>
      <c r="CV37" s="34" t="s">
        <v>0</v>
      </c>
      <c r="CW37" s="34" t="s">
        <v>0</v>
      </c>
      <c r="CX37" s="34" t="s">
        <v>17</v>
      </c>
      <c r="CY37" s="34" t="s">
        <v>25</v>
      </c>
      <c r="CZ37" s="34" t="s">
        <v>25</v>
      </c>
      <c r="DA37" s="34" t="s">
        <v>26</v>
      </c>
      <c r="DB37" s="34" t="s">
        <v>25</v>
      </c>
      <c r="DC37" s="34" t="s">
        <v>25</v>
      </c>
      <c r="DD37" s="34" t="s">
        <v>22</v>
      </c>
      <c r="DE37" s="34" t="s">
        <v>25</v>
      </c>
      <c r="DF37" s="34" t="s">
        <v>25</v>
      </c>
      <c r="DG37" s="34" t="s">
        <v>26</v>
      </c>
      <c r="DH37" s="34" t="s">
        <v>25</v>
      </c>
      <c r="DI37" s="34">
        <v>0</v>
      </c>
      <c r="DJ37" s="34">
        <v>0</v>
      </c>
      <c r="DK37" s="34">
        <v>0</v>
      </c>
      <c r="DL37" s="34">
        <v>100</v>
      </c>
      <c r="DM37" s="34">
        <v>0</v>
      </c>
      <c r="DN37" s="34">
        <v>0</v>
      </c>
      <c r="DO37" s="34">
        <f t="shared" si="0"/>
        <v>100</v>
      </c>
      <c r="DP37" s="34" t="b">
        <f t="shared" si="1"/>
        <v>1</v>
      </c>
      <c r="DQ37" s="34" t="s">
        <v>69</v>
      </c>
      <c r="DR37" s="34" t="s">
        <v>14</v>
      </c>
      <c r="DS37" s="34" t="s">
        <v>461</v>
      </c>
    </row>
    <row r="38" spans="1:123" ht="15" customHeight="1" x14ac:dyDescent="0.3">
      <c r="A38" s="34">
        <v>65</v>
      </c>
      <c r="B38" s="34" t="s">
        <v>144</v>
      </c>
      <c r="C38" s="34" t="s">
        <v>50</v>
      </c>
      <c r="D38" s="34" t="s">
        <v>26</v>
      </c>
      <c r="E38" s="34" t="s">
        <v>26</v>
      </c>
      <c r="F38" s="34" t="s">
        <v>26</v>
      </c>
      <c r="G38" s="34" t="s">
        <v>25</v>
      </c>
      <c r="H38" s="34" t="s">
        <v>25</v>
      </c>
      <c r="I38" s="34" t="s">
        <v>12</v>
      </c>
      <c r="J38" s="34" t="s">
        <v>25</v>
      </c>
      <c r="K38" s="34" t="s">
        <v>26</v>
      </c>
      <c r="L38" s="34" t="s">
        <v>25</v>
      </c>
      <c r="M38" s="34" t="s">
        <v>25</v>
      </c>
      <c r="N38" s="34" t="s">
        <v>28</v>
      </c>
      <c r="O38" s="34" t="s">
        <v>29</v>
      </c>
      <c r="P38" s="34" t="s">
        <v>27</v>
      </c>
      <c r="Q38" s="34">
        <v>20</v>
      </c>
      <c r="R38" s="34">
        <v>10</v>
      </c>
      <c r="S38" s="34">
        <v>30</v>
      </c>
      <c r="T38" s="34">
        <v>40</v>
      </c>
      <c r="U38" s="34">
        <f t="shared" si="2"/>
        <v>100</v>
      </c>
      <c r="V38" s="34" t="s">
        <v>39</v>
      </c>
      <c r="W38" s="34" t="s">
        <v>40</v>
      </c>
      <c r="X38" s="34" t="s">
        <v>27</v>
      </c>
      <c r="Y38" s="34" t="s">
        <v>38</v>
      </c>
      <c r="Z38" s="34" t="s">
        <v>28</v>
      </c>
      <c r="AA38" s="34" t="s">
        <v>29</v>
      </c>
      <c r="AB38" s="34" t="s">
        <v>42</v>
      </c>
      <c r="AC38" s="34" t="s">
        <v>41</v>
      </c>
      <c r="AD38" s="35" t="s">
        <v>223</v>
      </c>
      <c r="AE38" s="35"/>
      <c r="AF38" s="34" t="s">
        <v>31</v>
      </c>
      <c r="AG38" s="34" t="s">
        <v>32</v>
      </c>
      <c r="AH38" s="34" t="s">
        <v>0</v>
      </c>
      <c r="AI38" s="34" t="s">
        <v>31</v>
      </c>
      <c r="AJ38" s="34" t="s">
        <v>30</v>
      </c>
      <c r="AK38" s="34" t="s">
        <v>32</v>
      </c>
      <c r="AL38" s="34" t="s">
        <v>31</v>
      </c>
      <c r="AM38" s="34" t="s">
        <v>31</v>
      </c>
      <c r="AN38" s="34" t="s">
        <v>31</v>
      </c>
      <c r="AO38" s="34" t="s">
        <v>0</v>
      </c>
      <c r="AP38" s="34" t="s">
        <v>0</v>
      </c>
      <c r="AQ38" s="34" t="s">
        <v>31</v>
      </c>
      <c r="AR38" s="34" t="s">
        <v>0</v>
      </c>
      <c r="AS38" s="34" t="s">
        <v>31</v>
      </c>
      <c r="AT38" s="34" t="s">
        <v>0</v>
      </c>
      <c r="AU38" s="34" t="s">
        <v>0</v>
      </c>
      <c r="AV38" s="34" t="s">
        <v>32</v>
      </c>
      <c r="AW38" s="34" t="s">
        <v>32</v>
      </c>
      <c r="AX38" s="34" t="s">
        <v>32</v>
      </c>
      <c r="AY38" s="34" t="s">
        <v>32</v>
      </c>
      <c r="AZ38" s="34" t="s">
        <v>32</v>
      </c>
      <c r="BA38" s="34" t="s">
        <v>31</v>
      </c>
      <c r="BB38" s="34" t="s">
        <v>30</v>
      </c>
      <c r="BC38" s="34" t="s">
        <v>32</v>
      </c>
      <c r="BD38" s="34" t="s">
        <v>0</v>
      </c>
      <c r="BE38" s="34" t="s">
        <v>32</v>
      </c>
      <c r="BF38" s="34" t="s">
        <v>0</v>
      </c>
      <c r="BG38" s="34" t="s">
        <v>31</v>
      </c>
      <c r="BH38" s="34" t="s">
        <v>0</v>
      </c>
      <c r="BI38" s="34" t="s">
        <v>31</v>
      </c>
      <c r="BJ38" s="34" t="s">
        <v>32</v>
      </c>
      <c r="BK38" s="34" t="s">
        <v>0</v>
      </c>
      <c r="BL38" s="34" t="s">
        <v>32</v>
      </c>
      <c r="BM38" s="34" t="s">
        <v>33</v>
      </c>
      <c r="BN38" s="34" t="s">
        <v>31</v>
      </c>
      <c r="BO38" s="34" t="s">
        <v>31</v>
      </c>
      <c r="BP38" s="34" t="s">
        <v>54</v>
      </c>
      <c r="BQ38" s="34" t="s">
        <v>0</v>
      </c>
      <c r="BR38" s="34" t="s">
        <v>0</v>
      </c>
      <c r="BS38" s="34" t="s">
        <v>29</v>
      </c>
      <c r="BT38" s="34" t="s">
        <v>0</v>
      </c>
      <c r="BU38" s="34" t="s">
        <v>28</v>
      </c>
      <c r="BV38" s="34" t="s">
        <v>0</v>
      </c>
      <c r="BW38" s="34" t="s">
        <v>0</v>
      </c>
      <c r="BX38" s="34" t="s">
        <v>27</v>
      </c>
      <c r="BY38" s="34" t="s">
        <v>0</v>
      </c>
      <c r="BZ38" s="34" t="s">
        <v>0</v>
      </c>
      <c r="CA38" s="34" t="s">
        <v>0</v>
      </c>
      <c r="CB38" s="34" t="s">
        <v>0</v>
      </c>
      <c r="CC38" s="34" t="s">
        <v>0</v>
      </c>
      <c r="CD38" s="34" t="s">
        <v>27</v>
      </c>
      <c r="CE38" s="34" t="s">
        <v>28</v>
      </c>
      <c r="CF38" s="34" t="s">
        <v>0</v>
      </c>
      <c r="CG38" s="34" t="s">
        <v>0</v>
      </c>
      <c r="CH38" s="34" t="s">
        <v>0</v>
      </c>
      <c r="CI38" s="34" t="s">
        <v>0</v>
      </c>
      <c r="CJ38" s="34" t="s">
        <v>0</v>
      </c>
      <c r="CK38" s="34" t="s">
        <v>0</v>
      </c>
      <c r="CL38" s="34" t="s">
        <v>0</v>
      </c>
      <c r="CM38" s="34" t="s">
        <v>0</v>
      </c>
      <c r="CN38" s="34" t="s">
        <v>0</v>
      </c>
      <c r="CO38" s="34" t="s">
        <v>0</v>
      </c>
      <c r="CP38" s="34" t="s">
        <v>0</v>
      </c>
      <c r="CQ38" s="34" t="s">
        <v>0</v>
      </c>
      <c r="CR38" s="34" t="s">
        <v>0</v>
      </c>
      <c r="CS38" s="34" t="s">
        <v>0</v>
      </c>
      <c r="CT38" s="34" t="s">
        <v>0</v>
      </c>
      <c r="CU38" s="34" t="s">
        <v>0</v>
      </c>
      <c r="CV38" s="34" t="s">
        <v>28</v>
      </c>
      <c r="CW38" s="34" t="s">
        <v>0</v>
      </c>
      <c r="CX38" s="34" t="s">
        <v>16</v>
      </c>
      <c r="CY38" s="34" t="s">
        <v>25</v>
      </c>
      <c r="CZ38" s="34" t="s">
        <v>26</v>
      </c>
      <c r="DA38" s="34" t="s">
        <v>25</v>
      </c>
      <c r="DB38" s="34" t="s">
        <v>25</v>
      </c>
      <c r="DC38" s="34" t="s">
        <v>25</v>
      </c>
      <c r="DD38" s="34" t="s">
        <v>21</v>
      </c>
      <c r="DE38" s="34" t="s">
        <v>25</v>
      </c>
      <c r="DF38" s="34" t="s">
        <v>26</v>
      </c>
      <c r="DG38" s="34" t="s">
        <v>25</v>
      </c>
      <c r="DH38" s="34" t="s">
        <v>25</v>
      </c>
      <c r="DI38" s="34">
        <v>0</v>
      </c>
      <c r="DJ38" s="34">
        <v>0</v>
      </c>
      <c r="DK38" s="34">
        <v>0</v>
      </c>
      <c r="DL38" s="34">
        <v>50</v>
      </c>
      <c r="DM38" s="34">
        <v>0</v>
      </c>
      <c r="DN38" s="34">
        <v>50</v>
      </c>
      <c r="DO38" s="34">
        <f t="shared" si="0"/>
        <v>100</v>
      </c>
      <c r="DP38" s="34" t="b">
        <f t="shared" si="1"/>
        <v>0</v>
      </c>
      <c r="DQ38" s="34" t="s">
        <v>34</v>
      </c>
      <c r="DR38" s="34" t="s">
        <v>14</v>
      </c>
      <c r="DS38" s="34" t="s">
        <v>461</v>
      </c>
    </row>
    <row r="39" spans="1:123" ht="15" customHeight="1" x14ac:dyDescent="0.3">
      <c r="A39" s="34">
        <v>64</v>
      </c>
      <c r="B39" s="34" t="s">
        <v>145</v>
      </c>
      <c r="C39" s="34" t="s">
        <v>7</v>
      </c>
      <c r="D39" s="34" t="s">
        <v>25</v>
      </c>
      <c r="E39" s="34" t="s">
        <v>26</v>
      </c>
      <c r="F39" s="34" t="s">
        <v>25</v>
      </c>
      <c r="G39" s="34" t="s">
        <v>25</v>
      </c>
      <c r="H39" s="34" t="s">
        <v>25</v>
      </c>
      <c r="I39" s="34" t="s">
        <v>13</v>
      </c>
      <c r="J39" s="34" t="s">
        <v>25</v>
      </c>
      <c r="K39" s="34" t="s">
        <v>25</v>
      </c>
      <c r="L39" s="34" t="s">
        <v>26</v>
      </c>
      <c r="M39" s="34" t="s">
        <v>25</v>
      </c>
      <c r="N39" s="34" t="s">
        <v>28</v>
      </c>
      <c r="O39" s="34" t="s">
        <v>29</v>
      </c>
      <c r="P39" s="34" t="s">
        <v>27</v>
      </c>
      <c r="Q39" s="34">
        <v>10</v>
      </c>
      <c r="R39" s="34">
        <v>0</v>
      </c>
      <c r="S39" s="34">
        <v>10</v>
      </c>
      <c r="T39" s="34">
        <v>80</v>
      </c>
      <c r="U39" s="34">
        <f t="shared" si="2"/>
        <v>100</v>
      </c>
      <c r="V39" s="34" t="s">
        <v>38</v>
      </c>
      <c r="W39" s="34" t="s">
        <v>39</v>
      </c>
      <c r="X39" s="34" t="s">
        <v>27</v>
      </c>
      <c r="Y39" s="34" t="s">
        <v>29</v>
      </c>
      <c r="Z39" s="34" t="s">
        <v>40</v>
      </c>
      <c r="AA39" s="34" t="s">
        <v>28</v>
      </c>
      <c r="AB39" s="34" t="s">
        <v>42</v>
      </c>
      <c r="AC39" s="34" t="s">
        <v>41</v>
      </c>
      <c r="AD39" s="35" t="s">
        <v>223</v>
      </c>
      <c r="AE39" s="35"/>
      <c r="AF39" s="34" t="s">
        <v>32</v>
      </c>
      <c r="AG39" s="34" t="s">
        <v>32</v>
      </c>
      <c r="AH39" s="34" t="s">
        <v>32</v>
      </c>
      <c r="AI39" s="34" t="s">
        <v>0</v>
      </c>
      <c r="AJ39" s="34" t="s">
        <v>0</v>
      </c>
      <c r="AK39" s="34" t="s">
        <v>0</v>
      </c>
      <c r="AL39" s="34" t="s">
        <v>0</v>
      </c>
      <c r="AM39" s="34" t="s">
        <v>32</v>
      </c>
      <c r="AN39" s="34" t="s">
        <v>31</v>
      </c>
      <c r="AO39" s="34" t="s">
        <v>32</v>
      </c>
      <c r="AP39" s="34" t="s">
        <v>32</v>
      </c>
      <c r="AQ39" s="34" t="s">
        <v>0</v>
      </c>
      <c r="AR39" s="34" t="s">
        <v>32</v>
      </c>
      <c r="AS39" s="34" t="s">
        <v>0</v>
      </c>
      <c r="AT39" s="34" t="s">
        <v>32</v>
      </c>
      <c r="AU39" s="34" t="s">
        <v>0</v>
      </c>
      <c r="AV39" s="34" t="s">
        <v>0</v>
      </c>
      <c r="AW39" s="34" t="s">
        <v>0</v>
      </c>
      <c r="AX39" s="34" t="s">
        <v>0</v>
      </c>
      <c r="AY39" s="34" t="s">
        <v>32</v>
      </c>
      <c r="AZ39" s="34" t="s">
        <v>0</v>
      </c>
      <c r="BA39" s="34" t="s">
        <v>32</v>
      </c>
      <c r="BB39" s="34" t="s">
        <v>54</v>
      </c>
      <c r="BC39" s="34" t="s">
        <v>32</v>
      </c>
      <c r="BD39" s="34" t="s">
        <v>32</v>
      </c>
      <c r="BE39" s="34" t="s">
        <v>32</v>
      </c>
      <c r="BF39" s="34" t="s">
        <v>0</v>
      </c>
      <c r="BG39" s="34" t="s">
        <v>0</v>
      </c>
      <c r="BH39" s="34" t="s">
        <v>32</v>
      </c>
      <c r="BI39" s="34" t="s">
        <v>32</v>
      </c>
      <c r="BJ39" s="34" t="s">
        <v>0</v>
      </c>
      <c r="BK39" s="34" t="s">
        <v>32</v>
      </c>
      <c r="BL39" s="34" t="s">
        <v>32</v>
      </c>
      <c r="BM39" s="34" t="s">
        <v>31</v>
      </c>
      <c r="BN39" s="34" t="s">
        <v>0</v>
      </c>
      <c r="BO39" s="34" t="s">
        <v>31</v>
      </c>
      <c r="BP39" s="34" t="s">
        <v>32</v>
      </c>
      <c r="BQ39" s="34" t="s">
        <v>0</v>
      </c>
      <c r="BR39" s="34" t="s">
        <v>0</v>
      </c>
      <c r="BS39" s="34" t="s">
        <v>0</v>
      </c>
      <c r="BT39" s="34" t="s">
        <v>0</v>
      </c>
      <c r="BU39" s="34" t="s">
        <v>0</v>
      </c>
      <c r="BV39" s="34" t="s">
        <v>0</v>
      </c>
      <c r="BW39" s="34" t="s">
        <v>27</v>
      </c>
      <c r="BX39" s="34" t="s">
        <v>28</v>
      </c>
      <c r="BY39" s="34" t="s">
        <v>0</v>
      </c>
      <c r="BZ39" s="34" t="s">
        <v>0</v>
      </c>
      <c r="CA39" s="34" t="s">
        <v>0</v>
      </c>
      <c r="CB39" s="34" t="s">
        <v>28</v>
      </c>
      <c r="CC39" s="34" t="s">
        <v>40</v>
      </c>
      <c r="CD39" s="34" t="s">
        <v>38</v>
      </c>
      <c r="CE39" s="34" t="s">
        <v>0</v>
      </c>
      <c r="CF39" s="34" t="s">
        <v>0</v>
      </c>
      <c r="CG39" s="34" t="s">
        <v>29</v>
      </c>
      <c r="CH39" s="34" t="s">
        <v>27</v>
      </c>
      <c r="CI39" s="34" t="s">
        <v>0</v>
      </c>
      <c r="CJ39" s="34" t="s">
        <v>0</v>
      </c>
      <c r="CK39" s="34" t="s">
        <v>0</v>
      </c>
      <c r="CL39" s="34" t="s">
        <v>0</v>
      </c>
      <c r="CM39" s="34" t="s">
        <v>0</v>
      </c>
      <c r="CN39" s="34" t="s">
        <v>0</v>
      </c>
      <c r="CO39" s="34" t="s">
        <v>0</v>
      </c>
      <c r="CP39" s="34" t="s">
        <v>0</v>
      </c>
      <c r="CQ39" s="34" t="s">
        <v>0</v>
      </c>
      <c r="CR39" s="34" t="s">
        <v>0</v>
      </c>
      <c r="CS39" s="34" t="s">
        <v>28</v>
      </c>
      <c r="CT39" s="34" t="s">
        <v>0</v>
      </c>
      <c r="CU39" s="34" t="s">
        <v>0</v>
      </c>
      <c r="CV39" s="34" t="s">
        <v>0</v>
      </c>
      <c r="CW39" s="34" t="s">
        <v>0</v>
      </c>
      <c r="CX39" s="34" t="s">
        <v>16</v>
      </c>
      <c r="CY39" s="34" t="s">
        <v>25</v>
      </c>
      <c r="CZ39" s="34" t="s">
        <v>26</v>
      </c>
      <c r="DA39" s="34" t="s">
        <v>25</v>
      </c>
      <c r="DB39" s="34" t="s">
        <v>25</v>
      </c>
      <c r="DC39" s="34" t="s">
        <v>25</v>
      </c>
      <c r="DD39" s="34" t="s">
        <v>21</v>
      </c>
      <c r="DE39" s="34" t="s">
        <v>25</v>
      </c>
      <c r="DF39" s="34" t="s">
        <v>26</v>
      </c>
      <c r="DG39" s="34" t="s">
        <v>25</v>
      </c>
      <c r="DH39" s="34" t="s">
        <v>25</v>
      </c>
      <c r="DI39" s="34">
        <v>0</v>
      </c>
      <c r="DJ39" s="34">
        <v>0</v>
      </c>
      <c r="DK39" s="34">
        <v>0</v>
      </c>
      <c r="DL39" s="34">
        <v>60</v>
      </c>
      <c r="DM39" s="34">
        <v>0</v>
      </c>
      <c r="DN39" s="34">
        <v>0</v>
      </c>
      <c r="DO39" s="34">
        <f t="shared" si="0"/>
        <v>60</v>
      </c>
      <c r="DP39" s="34" t="b">
        <f t="shared" si="1"/>
        <v>0</v>
      </c>
      <c r="DQ39" s="34" t="s">
        <v>69</v>
      </c>
      <c r="DR39" s="34" t="s">
        <v>14</v>
      </c>
      <c r="DS39" s="34" t="s">
        <v>461</v>
      </c>
    </row>
    <row r="40" spans="1:123" ht="15" customHeight="1" x14ac:dyDescent="0.3">
      <c r="A40" s="34">
        <v>115</v>
      </c>
      <c r="B40" s="34" t="s">
        <v>147</v>
      </c>
      <c r="C40" s="34" t="s">
        <v>8</v>
      </c>
      <c r="D40" s="34" t="s">
        <v>25</v>
      </c>
      <c r="E40" s="34" t="s">
        <v>25</v>
      </c>
      <c r="F40" s="34" t="s">
        <v>26</v>
      </c>
      <c r="G40" s="34" t="s">
        <v>25</v>
      </c>
      <c r="H40" s="34" t="s">
        <v>25</v>
      </c>
      <c r="I40" s="34" t="s">
        <v>11</v>
      </c>
      <c r="J40" s="34" t="s">
        <v>26</v>
      </c>
      <c r="K40" s="34" t="s">
        <v>25</v>
      </c>
      <c r="L40" s="34" t="s">
        <v>25</v>
      </c>
      <c r="M40" s="34" t="s">
        <v>25</v>
      </c>
      <c r="N40" s="34" t="s">
        <v>29</v>
      </c>
      <c r="O40" s="34" t="s">
        <v>27</v>
      </c>
      <c r="P40" s="34" t="s">
        <v>28</v>
      </c>
      <c r="Q40" s="34" t="s">
        <v>0</v>
      </c>
      <c r="R40" s="34" t="s">
        <v>0</v>
      </c>
      <c r="S40" s="34" t="s">
        <v>0</v>
      </c>
      <c r="T40" s="34" t="s">
        <v>0</v>
      </c>
      <c r="U40" s="34">
        <f t="shared" si="2"/>
        <v>0</v>
      </c>
      <c r="V40" s="34" t="s">
        <v>0</v>
      </c>
      <c r="W40" s="34" t="s">
        <v>0</v>
      </c>
      <c r="X40" s="34" t="s">
        <v>0</v>
      </c>
      <c r="Y40" s="34" t="s">
        <v>0</v>
      </c>
      <c r="Z40" s="34" t="s">
        <v>0</v>
      </c>
      <c r="AA40" s="34" t="s">
        <v>0</v>
      </c>
      <c r="AB40" s="34" t="s">
        <v>0</v>
      </c>
      <c r="AC40" s="34" t="s">
        <v>0</v>
      </c>
      <c r="AD40" s="34" t="s">
        <v>0</v>
      </c>
      <c r="AE40" s="34" t="s">
        <v>0</v>
      </c>
      <c r="AF40" s="34" t="s">
        <v>0</v>
      </c>
      <c r="AG40" s="34" t="s">
        <v>0</v>
      </c>
      <c r="AH40" s="34" t="s">
        <v>0</v>
      </c>
      <c r="AI40" s="34" t="s">
        <v>32</v>
      </c>
      <c r="AJ40" s="34" t="s">
        <v>0</v>
      </c>
      <c r="AK40" s="34" t="s">
        <v>32</v>
      </c>
      <c r="AL40" s="34" t="s">
        <v>0</v>
      </c>
      <c r="AM40" s="34" t="s">
        <v>0</v>
      </c>
      <c r="AN40" s="34" t="s">
        <v>32</v>
      </c>
      <c r="AO40" s="34" t="s">
        <v>0</v>
      </c>
      <c r="AP40" s="34" t="s">
        <v>0</v>
      </c>
      <c r="AQ40" s="34" t="s">
        <v>0</v>
      </c>
      <c r="AR40" s="34" t="s">
        <v>0</v>
      </c>
      <c r="AS40" s="34" t="s">
        <v>0</v>
      </c>
      <c r="AT40" s="34" t="s">
        <v>0</v>
      </c>
      <c r="AU40" s="34" t="s">
        <v>0</v>
      </c>
      <c r="AV40" s="34" t="s">
        <v>0</v>
      </c>
      <c r="AW40" s="34" t="s">
        <v>0</v>
      </c>
      <c r="AX40" s="34" t="s">
        <v>0</v>
      </c>
      <c r="AY40" s="34" t="s">
        <v>0</v>
      </c>
      <c r="AZ40" s="34" t="s">
        <v>0</v>
      </c>
      <c r="BA40" s="34" t="s">
        <v>0</v>
      </c>
      <c r="BB40" s="34" t="s">
        <v>0</v>
      </c>
      <c r="BC40" s="34" t="s">
        <v>0</v>
      </c>
      <c r="BD40" s="34" t="s">
        <v>0</v>
      </c>
      <c r="BE40" s="34" t="s">
        <v>32</v>
      </c>
      <c r="BF40" s="34" t="s">
        <v>0</v>
      </c>
      <c r="BG40" s="34" t="s">
        <v>0</v>
      </c>
      <c r="BH40" s="34" t="s">
        <v>0</v>
      </c>
      <c r="BI40" s="34" t="s">
        <v>0</v>
      </c>
      <c r="BJ40" s="34" t="s">
        <v>0</v>
      </c>
      <c r="BK40" s="34" t="s">
        <v>0</v>
      </c>
      <c r="BL40" s="34" t="s">
        <v>0</v>
      </c>
      <c r="BM40" s="34" t="s">
        <v>0</v>
      </c>
      <c r="BN40" s="34" t="s">
        <v>32</v>
      </c>
      <c r="BO40" s="34" t="s">
        <v>32</v>
      </c>
      <c r="BP40" s="34" t="s">
        <v>32</v>
      </c>
      <c r="BQ40" s="34" t="s">
        <v>0</v>
      </c>
      <c r="BR40" s="34" t="s">
        <v>0</v>
      </c>
      <c r="BS40" s="34" t="s">
        <v>0</v>
      </c>
      <c r="BT40" s="34" t="s">
        <v>0</v>
      </c>
      <c r="BU40" s="34" t="s">
        <v>0</v>
      </c>
      <c r="BV40" s="34" t="s">
        <v>0</v>
      </c>
      <c r="BW40" s="34" t="s">
        <v>0</v>
      </c>
      <c r="BX40" s="34" t="s">
        <v>0</v>
      </c>
      <c r="BY40" s="34" t="s">
        <v>0</v>
      </c>
      <c r="BZ40" s="34" t="s">
        <v>0</v>
      </c>
      <c r="CA40" s="34" t="s">
        <v>0</v>
      </c>
      <c r="CB40" s="34" t="s">
        <v>0</v>
      </c>
      <c r="CC40" s="34" t="s">
        <v>0</v>
      </c>
      <c r="CD40" s="34" t="s">
        <v>0</v>
      </c>
      <c r="CE40" s="34" t="s">
        <v>0</v>
      </c>
      <c r="CF40" s="34" t="s">
        <v>0</v>
      </c>
      <c r="CG40" s="34" t="s">
        <v>0</v>
      </c>
      <c r="CH40" s="34" t="s">
        <v>0</v>
      </c>
      <c r="CI40" s="34" t="s">
        <v>0</v>
      </c>
      <c r="CJ40" s="34" t="s">
        <v>0</v>
      </c>
      <c r="CK40" s="34" t="s">
        <v>0</v>
      </c>
      <c r="CL40" s="34" t="s">
        <v>0</v>
      </c>
      <c r="CM40" s="34" t="s">
        <v>0</v>
      </c>
      <c r="CN40" s="34" t="s">
        <v>0</v>
      </c>
      <c r="CO40" s="34" t="s">
        <v>0</v>
      </c>
      <c r="CP40" s="34" t="s">
        <v>0</v>
      </c>
      <c r="CQ40" s="34" t="s">
        <v>0</v>
      </c>
      <c r="CR40" s="34" t="s">
        <v>0</v>
      </c>
      <c r="CS40" s="34" t="s">
        <v>0</v>
      </c>
      <c r="CT40" s="34" t="s">
        <v>0</v>
      </c>
      <c r="CU40" s="34" t="s">
        <v>0</v>
      </c>
      <c r="CV40" s="34" t="s">
        <v>0</v>
      </c>
      <c r="CW40" s="34" t="s">
        <v>0</v>
      </c>
      <c r="CX40" s="34" t="s">
        <v>0</v>
      </c>
      <c r="CY40" s="34" t="s">
        <v>25</v>
      </c>
      <c r="CZ40" s="34" t="s">
        <v>25</v>
      </c>
      <c r="DA40" s="34" t="s">
        <v>25</v>
      </c>
      <c r="DB40" s="34" t="s">
        <v>25</v>
      </c>
      <c r="DC40" s="34" t="s">
        <v>25</v>
      </c>
      <c r="DD40" s="34" t="s">
        <v>0</v>
      </c>
      <c r="DE40" s="34" t="s">
        <v>25</v>
      </c>
      <c r="DF40" s="34" t="s">
        <v>25</v>
      </c>
      <c r="DG40" s="34" t="s">
        <v>25</v>
      </c>
      <c r="DH40" s="34" t="s">
        <v>25</v>
      </c>
      <c r="DI40" s="34" t="s">
        <v>0</v>
      </c>
      <c r="DJ40" s="34" t="s">
        <v>0</v>
      </c>
      <c r="DK40" s="34" t="s">
        <v>0</v>
      </c>
      <c r="DL40" s="34" t="s">
        <v>0</v>
      </c>
      <c r="DM40" s="34" t="s">
        <v>0</v>
      </c>
      <c r="DN40" s="34" t="s">
        <v>0</v>
      </c>
      <c r="DO40" s="34">
        <f t="shared" si="0"/>
        <v>0</v>
      </c>
      <c r="DP40" s="34" t="b">
        <f t="shared" si="1"/>
        <v>0</v>
      </c>
      <c r="DQ40" s="34" t="s">
        <v>0</v>
      </c>
    </row>
    <row r="41" spans="1:123" ht="15" customHeight="1" x14ac:dyDescent="0.3">
      <c r="A41" s="34">
        <v>62</v>
      </c>
      <c r="B41" s="34" t="s">
        <v>148</v>
      </c>
      <c r="C41" s="34" t="s">
        <v>102</v>
      </c>
      <c r="D41" s="34" t="s">
        <v>26</v>
      </c>
      <c r="E41" s="34" t="s">
        <v>26</v>
      </c>
      <c r="F41" s="34" t="s">
        <v>26</v>
      </c>
      <c r="G41" s="34" t="s">
        <v>25</v>
      </c>
      <c r="H41" s="34" t="s">
        <v>25</v>
      </c>
      <c r="I41" s="34" t="s">
        <v>11</v>
      </c>
      <c r="J41" s="34" t="s">
        <v>26</v>
      </c>
      <c r="K41" s="34" t="s">
        <v>25</v>
      </c>
      <c r="L41" s="34" t="s">
        <v>25</v>
      </c>
      <c r="M41" s="34" t="s">
        <v>25</v>
      </c>
      <c r="N41" s="34" t="s">
        <v>28</v>
      </c>
      <c r="O41" s="34" t="s">
        <v>29</v>
      </c>
      <c r="P41" s="34" t="s">
        <v>27</v>
      </c>
      <c r="Q41" s="34">
        <v>29</v>
      </c>
      <c r="R41" s="34">
        <v>1</v>
      </c>
      <c r="S41" s="34">
        <v>40</v>
      </c>
      <c r="T41" s="34">
        <v>30</v>
      </c>
      <c r="U41" s="34">
        <f t="shared" si="2"/>
        <v>100</v>
      </c>
      <c r="V41" s="34" t="s">
        <v>38</v>
      </c>
      <c r="W41" s="34" t="s">
        <v>39</v>
      </c>
      <c r="X41" s="34" t="s">
        <v>29</v>
      </c>
      <c r="Y41" s="34" t="s">
        <v>27</v>
      </c>
      <c r="Z41" s="34" t="s">
        <v>28</v>
      </c>
      <c r="AA41" s="34" t="s">
        <v>40</v>
      </c>
      <c r="AB41" s="34" t="s">
        <v>41</v>
      </c>
      <c r="AC41" s="34" t="s">
        <v>42</v>
      </c>
      <c r="AD41" s="35" t="s">
        <v>223</v>
      </c>
      <c r="AE41" s="35"/>
      <c r="AF41" s="34" t="s">
        <v>33</v>
      </c>
      <c r="AG41" s="34" t="s">
        <v>32</v>
      </c>
      <c r="AH41" s="34" t="s">
        <v>32</v>
      </c>
      <c r="AI41" s="34" t="s">
        <v>32</v>
      </c>
      <c r="AJ41" s="34" t="s">
        <v>31</v>
      </c>
      <c r="AK41" s="34" t="s">
        <v>0</v>
      </c>
      <c r="AL41" s="34" t="s">
        <v>0</v>
      </c>
      <c r="AM41" s="34" t="s">
        <v>0</v>
      </c>
      <c r="AN41" s="34" t="s">
        <v>54</v>
      </c>
      <c r="AO41" s="34" t="s">
        <v>31</v>
      </c>
      <c r="AP41" s="34" t="s">
        <v>31</v>
      </c>
      <c r="AQ41" s="34" t="s">
        <v>32</v>
      </c>
      <c r="AR41" s="34" t="s">
        <v>32</v>
      </c>
      <c r="AS41" s="34" t="s">
        <v>0</v>
      </c>
      <c r="AT41" s="34" t="s">
        <v>0</v>
      </c>
      <c r="AU41" s="34" t="s">
        <v>32</v>
      </c>
      <c r="AV41" s="34" t="s">
        <v>31</v>
      </c>
      <c r="AW41" s="34" t="s">
        <v>0</v>
      </c>
      <c r="AX41" s="34" t="s">
        <v>32</v>
      </c>
      <c r="AY41" s="34" t="s">
        <v>31</v>
      </c>
      <c r="AZ41" s="34" t="s">
        <v>32</v>
      </c>
      <c r="BA41" s="34" t="s">
        <v>0</v>
      </c>
      <c r="BB41" s="34" t="s">
        <v>0</v>
      </c>
      <c r="BC41" s="34" t="s">
        <v>0</v>
      </c>
      <c r="BD41" s="34" t="s">
        <v>31</v>
      </c>
      <c r="BE41" s="34" t="s">
        <v>32</v>
      </c>
      <c r="BF41" s="34" t="s">
        <v>0</v>
      </c>
      <c r="BG41" s="34" t="s">
        <v>31</v>
      </c>
      <c r="BH41" s="34" t="s">
        <v>31</v>
      </c>
      <c r="BI41" s="34" t="s">
        <v>31</v>
      </c>
      <c r="BJ41" s="34" t="s">
        <v>32</v>
      </c>
      <c r="BK41" s="34" t="s">
        <v>32</v>
      </c>
      <c r="BL41" s="34" t="s">
        <v>32</v>
      </c>
      <c r="BM41" s="34" t="s">
        <v>32</v>
      </c>
      <c r="BN41" s="34" t="s">
        <v>31</v>
      </c>
      <c r="BO41" s="34" t="s">
        <v>54</v>
      </c>
      <c r="BP41" s="34" t="s">
        <v>0</v>
      </c>
      <c r="BQ41" s="34" t="s">
        <v>0</v>
      </c>
      <c r="BR41" s="34" t="s">
        <v>0</v>
      </c>
      <c r="BS41" s="34" t="s">
        <v>0</v>
      </c>
      <c r="BT41" s="34" t="s">
        <v>0</v>
      </c>
      <c r="BU41" s="34" t="s">
        <v>28</v>
      </c>
      <c r="BV41" s="34" t="s">
        <v>29</v>
      </c>
      <c r="BW41" s="34" t="s">
        <v>0</v>
      </c>
      <c r="BX41" s="34" t="s">
        <v>0</v>
      </c>
      <c r="BY41" s="34" t="s">
        <v>27</v>
      </c>
      <c r="BZ41" s="34" t="s">
        <v>0</v>
      </c>
      <c r="CA41" s="34" t="s">
        <v>0</v>
      </c>
      <c r="CB41" s="34" t="s">
        <v>27</v>
      </c>
      <c r="CC41" s="34" t="s">
        <v>0</v>
      </c>
      <c r="CD41" s="34" t="s">
        <v>41</v>
      </c>
      <c r="CE41" s="34" t="s">
        <v>38</v>
      </c>
      <c r="CF41" s="34" t="s">
        <v>40</v>
      </c>
      <c r="CG41" s="34" t="s">
        <v>28</v>
      </c>
      <c r="CH41" s="34" t="s">
        <v>0</v>
      </c>
      <c r="CI41" s="34" t="s">
        <v>0</v>
      </c>
      <c r="CJ41" s="34" t="s">
        <v>29</v>
      </c>
      <c r="CK41" s="34" t="s">
        <v>0</v>
      </c>
      <c r="CL41" s="34" t="s">
        <v>39</v>
      </c>
      <c r="CM41" s="34" t="s">
        <v>0</v>
      </c>
      <c r="CN41" s="34" t="s">
        <v>0</v>
      </c>
      <c r="CO41" s="34" t="s">
        <v>0</v>
      </c>
      <c r="CP41" s="34" t="s">
        <v>0</v>
      </c>
      <c r="CQ41" s="34" t="s">
        <v>0</v>
      </c>
      <c r="CR41" s="34" t="s">
        <v>0</v>
      </c>
      <c r="CS41" s="34" t="s">
        <v>28</v>
      </c>
      <c r="CT41" s="34" t="s">
        <v>0</v>
      </c>
      <c r="CU41" s="34" t="s">
        <v>0</v>
      </c>
      <c r="CV41" s="34" t="s">
        <v>0</v>
      </c>
      <c r="CW41" s="34" t="s">
        <v>0</v>
      </c>
      <c r="CX41" s="34" t="s">
        <v>17</v>
      </c>
      <c r="CY41" s="34" t="s">
        <v>25</v>
      </c>
      <c r="CZ41" s="34" t="s">
        <v>25</v>
      </c>
      <c r="DA41" s="34" t="s">
        <v>26</v>
      </c>
      <c r="DB41" s="34" t="s">
        <v>25</v>
      </c>
      <c r="DC41" s="34" t="s">
        <v>25</v>
      </c>
      <c r="DD41" s="34" t="s">
        <v>22</v>
      </c>
      <c r="DE41" s="34" t="s">
        <v>25</v>
      </c>
      <c r="DF41" s="34" t="s">
        <v>25</v>
      </c>
      <c r="DG41" s="34" t="s">
        <v>26</v>
      </c>
      <c r="DH41" s="34" t="s">
        <v>25</v>
      </c>
      <c r="DI41" s="34">
        <v>0</v>
      </c>
      <c r="DJ41" s="34">
        <v>0</v>
      </c>
      <c r="DK41" s="34">
        <v>9</v>
      </c>
      <c r="DL41" s="34">
        <v>60</v>
      </c>
      <c r="DM41" s="34">
        <v>30</v>
      </c>
      <c r="DN41" s="34">
        <v>1</v>
      </c>
      <c r="DO41" s="34">
        <f t="shared" si="0"/>
        <v>100</v>
      </c>
      <c r="DP41" s="34" t="b">
        <f t="shared" si="1"/>
        <v>0</v>
      </c>
      <c r="DQ41" s="34" t="s">
        <v>149</v>
      </c>
      <c r="DR41" s="34" t="s">
        <v>14</v>
      </c>
      <c r="DS41" s="34" t="s">
        <v>461</v>
      </c>
    </row>
    <row r="42" spans="1:123" ht="15" customHeight="1" x14ac:dyDescent="0.3">
      <c r="A42" s="34">
        <v>110</v>
      </c>
      <c r="B42" s="34" t="s">
        <v>150</v>
      </c>
      <c r="C42" s="34" t="s">
        <v>6</v>
      </c>
      <c r="D42" s="34" t="s">
        <v>26</v>
      </c>
      <c r="E42" s="34" t="s">
        <v>25</v>
      </c>
      <c r="F42" s="34" t="s">
        <v>25</v>
      </c>
      <c r="G42" s="34" t="s">
        <v>25</v>
      </c>
      <c r="H42" s="34" t="s">
        <v>25</v>
      </c>
      <c r="I42" s="34" t="s">
        <v>12</v>
      </c>
      <c r="J42" s="34" t="s">
        <v>25</v>
      </c>
      <c r="K42" s="34" t="s">
        <v>26</v>
      </c>
      <c r="L42" s="34" t="s">
        <v>25</v>
      </c>
      <c r="M42" s="34" t="s">
        <v>25</v>
      </c>
      <c r="N42" s="34" t="s">
        <v>28</v>
      </c>
      <c r="O42" s="34" t="s">
        <v>29</v>
      </c>
      <c r="P42" s="34" t="s">
        <v>27</v>
      </c>
      <c r="Q42" s="34" t="s">
        <v>0</v>
      </c>
      <c r="R42" s="34" t="s">
        <v>0</v>
      </c>
      <c r="S42" s="34" t="s">
        <v>0</v>
      </c>
      <c r="T42" s="34" t="s">
        <v>0</v>
      </c>
      <c r="U42" s="34">
        <f t="shared" si="2"/>
        <v>0</v>
      </c>
      <c r="V42" s="34" t="s">
        <v>0</v>
      </c>
      <c r="W42" s="34" t="s">
        <v>0</v>
      </c>
      <c r="X42" s="34" t="s">
        <v>0</v>
      </c>
      <c r="Y42" s="34" t="s">
        <v>0</v>
      </c>
      <c r="Z42" s="34" t="s">
        <v>0</v>
      </c>
      <c r="AA42" s="34" t="s">
        <v>0</v>
      </c>
      <c r="AB42" s="34" t="s">
        <v>0</v>
      </c>
      <c r="AC42" s="34" t="s">
        <v>0</v>
      </c>
      <c r="AD42" s="34" t="s">
        <v>0</v>
      </c>
      <c r="AE42" s="34" t="s">
        <v>0</v>
      </c>
      <c r="AF42" s="34" t="s">
        <v>0</v>
      </c>
      <c r="AG42" s="34" t="s">
        <v>0</v>
      </c>
      <c r="AH42" s="34" t="s">
        <v>0</v>
      </c>
      <c r="AI42" s="34" t="s">
        <v>0</v>
      </c>
      <c r="AJ42" s="34" t="s">
        <v>0</v>
      </c>
      <c r="AK42" s="34" t="s">
        <v>0</v>
      </c>
      <c r="AL42" s="34" t="s">
        <v>0</v>
      </c>
      <c r="AM42" s="34" t="s">
        <v>0</v>
      </c>
      <c r="AN42" s="34" t="s">
        <v>0</v>
      </c>
      <c r="AO42" s="34" t="s">
        <v>0</v>
      </c>
      <c r="AP42" s="34" t="s">
        <v>0</v>
      </c>
      <c r="AQ42" s="34" t="s">
        <v>0</v>
      </c>
      <c r="AR42" s="34" t="s">
        <v>0</v>
      </c>
      <c r="AS42" s="34" t="s">
        <v>0</v>
      </c>
      <c r="AT42" s="34" t="s">
        <v>0</v>
      </c>
      <c r="AU42" s="34" t="s">
        <v>0</v>
      </c>
      <c r="AV42" s="34" t="s">
        <v>0</v>
      </c>
      <c r="AW42" s="34" t="s">
        <v>0</v>
      </c>
      <c r="AX42" s="34" t="s">
        <v>0</v>
      </c>
      <c r="AY42" s="34" t="s">
        <v>0</v>
      </c>
      <c r="AZ42" s="34" t="s">
        <v>0</v>
      </c>
      <c r="BA42" s="34" t="s">
        <v>0</v>
      </c>
      <c r="BB42" s="34" t="s">
        <v>0</v>
      </c>
      <c r="BC42" s="34" t="s">
        <v>0</v>
      </c>
      <c r="BD42" s="34" t="s">
        <v>0</v>
      </c>
      <c r="BE42" s="34" t="s">
        <v>0</v>
      </c>
      <c r="BF42" s="34" t="s">
        <v>0</v>
      </c>
      <c r="BG42" s="34" t="s">
        <v>0</v>
      </c>
      <c r="BH42" s="34" t="s">
        <v>0</v>
      </c>
      <c r="BI42" s="34" t="s">
        <v>0</v>
      </c>
      <c r="BJ42" s="34" t="s">
        <v>0</v>
      </c>
      <c r="BK42" s="34" t="s">
        <v>0</v>
      </c>
      <c r="BL42" s="34" t="s">
        <v>0</v>
      </c>
      <c r="BM42" s="34" t="s">
        <v>0</v>
      </c>
      <c r="BN42" s="34" t="s">
        <v>0</v>
      </c>
      <c r="BO42" s="34" t="s">
        <v>0</v>
      </c>
      <c r="BP42" s="34" t="s">
        <v>0</v>
      </c>
      <c r="BQ42" s="34" t="s">
        <v>0</v>
      </c>
      <c r="BR42" s="34" t="s">
        <v>0</v>
      </c>
      <c r="BS42" s="34" t="s">
        <v>0</v>
      </c>
      <c r="BT42" s="34" t="s">
        <v>0</v>
      </c>
      <c r="BU42" s="34" t="s">
        <v>0</v>
      </c>
      <c r="BV42" s="34" t="s">
        <v>0</v>
      </c>
      <c r="BW42" s="34" t="s">
        <v>0</v>
      </c>
      <c r="BX42" s="34" t="s">
        <v>0</v>
      </c>
      <c r="BY42" s="34" t="s">
        <v>0</v>
      </c>
      <c r="BZ42" s="34" t="s">
        <v>0</v>
      </c>
      <c r="CA42" s="34" t="s">
        <v>0</v>
      </c>
      <c r="CB42" s="34" t="s">
        <v>0</v>
      </c>
      <c r="CC42" s="34" t="s">
        <v>0</v>
      </c>
      <c r="CD42" s="34" t="s">
        <v>0</v>
      </c>
      <c r="CE42" s="34" t="s">
        <v>0</v>
      </c>
      <c r="CF42" s="34" t="s">
        <v>0</v>
      </c>
      <c r="CG42" s="34" t="s">
        <v>0</v>
      </c>
      <c r="CH42" s="34" t="s">
        <v>0</v>
      </c>
      <c r="CI42" s="34" t="s">
        <v>0</v>
      </c>
      <c r="CJ42" s="34" t="s">
        <v>0</v>
      </c>
      <c r="CK42" s="34" t="s">
        <v>0</v>
      </c>
      <c r="CL42" s="34" t="s">
        <v>0</v>
      </c>
      <c r="CM42" s="34" t="s">
        <v>0</v>
      </c>
      <c r="CN42" s="34" t="s">
        <v>0</v>
      </c>
      <c r="CO42" s="34" t="s">
        <v>0</v>
      </c>
      <c r="CP42" s="34" t="s">
        <v>0</v>
      </c>
      <c r="CQ42" s="34" t="s">
        <v>0</v>
      </c>
      <c r="CR42" s="34" t="s">
        <v>0</v>
      </c>
      <c r="CS42" s="34" t="s">
        <v>0</v>
      </c>
      <c r="CT42" s="34" t="s">
        <v>0</v>
      </c>
      <c r="CU42" s="34" t="s">
        <v>0</v>
      </c>
      <c r="CV42" s="34" t="s">
        <v>0</v>
      </c>
      <c r="CW42" s="34" t="s">
        <v>0</v>
      </c>
      <c r="CX42" s="34" t="s">
        <v>0</v>
      </c>
      <c r="CY42" s="34" t="s">
        <v>25</v>
      </c>
      <c r="CZ42" s="34" t="s">
        <v>25</v>
      </c>
      <c r="DA42" s="34" t="s">
        <v>25</v>
      </c>
      <c r="DB42" s="34" t="s">
        <v>25</v>
      </c>
      <c r="DC42" s="34" t="s">
        <v>25</v>
      </c>
      <c r="DD42" s="34" t="s">
        <v>0</v>
      </c>
      <c r="DE42" s="34" t="s">
        <v>25</v>
      </c>
      <c r="DF42" s="34" t="s">
        <v>25</v>
      </c>
      <c r="DG42" s="34" t="s">
        <v>25</v>
      </c>
      <c r="DH42" s="34" t="s">
        <v>25</v>
      </c>
      <c r="DI42" s="34" t="s">
        <v>0</v>
      </c>
      <c r="DJ42" s="34" t="s">
        <v>0</v>
      </c>
      <c r="DK42" s="34" t="s">
        <v>0</v>
      </c>
      <c r="DL42" s="34" t="s">
        <v>0</v>
      </c>
      <c r="DM42" s="34" t="s">
        <v>0</v>
      </c>
      <c r="DN42" s="34" t="s">
        <v>0</v>
      </c>
      <c r="DO42" s="34">
        <f t="shared" si="0"/>
        <v>0</v>
      </c>
      <c r="DP42" s="34" t="b">
        <f t="shared" si="1"/>
        <v>0</v>
      </c>
      <c r="DQ42" s="34" t="s">
        <v>0</v>
      </c>
    </row>
    <row r="43" spans="1:123" ht="15" customHeight="1" x14ac:dyDescent="0.3">
      <c r="A43" s="34">
        <v>61</v>
      </c>
      <c r="B43" s="34" t="s">
        <v>151</v>
      </c>
      <c r="C43" s="34" t="s">
        <v>76</v>
      </c>
      <c r="D43" s="34" t="s">
        <v>26</v>
      </c>
      <c r="E43" s="34" t="s">
        <v>26</v>
      </c>
      <c r="F43" s="34" t="s">
        <v>25</v>
      </c>
      <c r="G43" s="34" t="s">
        <v>25</v>
      </c>
      <c r="H43" s="34" t="s">
        <v>25</v>
      </c>
      <c r="I43" s="34" t="s">
        <v>12</v>
      </c>
      <c r="J43" s="34" t="s">
        <v>25</v>
      </c>
      <c r="K43" s="34" t="s">
        <v>26</v>
      </c>
      <c r="L43" s="34" t="s">
        <v>25</v>
      </c>
      <c r="M43" s="34" t="s">
        <v>25</v>
      </c>
      <c r="N43" s="34" t="s">
        <v>29</v>
      </c>
      <c r="O43" s="34" t="s">
        <v>28</v>
      </c>
      <c r="P43" s="34" t="s">
        <v>27</v>
      </c>
      <c r="Q43" s="34">
        <v>35</v>
      </c>
      <c r="R43" s="34">
        <v>20</v>
      </c>
      <c r="S43" s="34">
        <v>20</v>
      </c>
      <c r="T43" s="34">
        <v>25</v>
      </c>
      <c r="U43" s="34">
        <f t="shared" si="2"/>
        <v>100</v>
      </c>
      <c r="V43" s="34" t="s">
        <v>42</v>
      </c>
      <c r="W43" s="34" t="s">
        <v>39</v>
      </c>
      <c r="X43" s="34" t="s">
        <v>27</v>
      </c>
      <c r="Y43" s="34" t="s">
        <v>29</v>
      </c>
      <c r="Z43" s="34" t="s">
        <v>38</v>
      </c>
      <c r="AA43" s="34" t="s">
        <v>28</v>
      </c>
      <c r="AB43" s="34" t="s">
        <v>40</v>
      </c>
      <c r="AC43" s="34" t="s">
        <v>41</v>
      </c>
      <c r="AD43" s="35" t="s">
        <v>223</v>
      </c>
      <c r="AE43" s="35"/>
      <c r="AF43" s="34" t="s">
        <v>31</v>
      </c>
      <c r="AG43" s="34" t="s">
        <v>32</v>
      </c>
      <c r="AH43" s="34" t="s">
        <v>31</v>
      </c>
      <c r="AI43" s="34" t="s">
        <v>0</v>
      </c>
      <c r="AJ43" s="34" t="s">
        <v>31</v>
      </c>
      <c r="AK43" s="34" t="s">
        <v>31</v>
      </c>
      <c r="AL43" s="34" t="s">
        <v>31</v>
      </c>
      <c r="AM43" s="34" t="s">
        <v>32</v>
      </c>
      <c r="AN43" s="34" t="s">
        <v>0</v>
      </c>
      <c r="AO43" s="34" t="s">
        <v>0</v>
      </c>
      <c r="AP43" s="34" t="s">
        <v>32</v>
      </c>
      <c r="AQ43" s="34" t="s">
        <v>31</v>
      </c>
      <c r="AR43" s="34" t="s">
        <v>32</v>
      </c>
      <c r="AS43" s="34" t="s">
        <v>31</v>
      </c>
      <c r="AT43" s="34" t="s">
        <v>31</v>
      </c>
      <c r="AU43" s="34" t="s">
        <v>32</v>
      </c>
      <c r="AV43" s="34" t="s">
        <v>31</v>
      </c>
      <c r="AW43" s="34" t="s">
        <v>32</v>
      </c>
      <c r="AX43" s="34" t="s">
        <v>31</v>
      </c>
      <c r="AY43" s="34" t="s">
        <v>0</v>
      </c>
      <c r="AZ43" s="34" t="s">
        <v>0</v>
      </c>
      <c r="BA43" s="34" t="s">
        <v>0</v>
      </c>
      <c r="BB43" s="34" t="s">
        <v>33</v>
      </c>
      <c r="BC43" s="34" t="s">
        <v>32</v>
      </c>
      <c r="BD43" s="34" t="s">
        <v>33</v>
      </c>
      <c r="BE43" s="34" t="s">
        <v>0</v>
      </c>
      <c r="BF43" s="34" t="s">
        <v>31</v>
      </c>
      <c r="BG43" s="34" t="s">
        <v>32</v>
      </c>
      <c r="BH43" s="34" t="s">
        <v>31</v>
      </c>
      <c r="BI43" s="34" t="s">
        <v>0</v>
      </c>
      <c r="BJ43" s="34" t="s">
        <v>31</v>
      </c>
      <c r="BK43" s="34" t="s">
        <v>32</v>
      </c>
      <c r="BL43" s="34" t="s">
        <v>31</v>
      </c>
      <c r="BM43" s="34" t="s">
        <v>31</v>
      </c>
      <c r="BN43" s="34" t="s">
        <v>0</v>
      </c>
      <c r="BO43" s="34" t="s">
        <v>0</v>
      </c>
      <c r="BP43" s="34" t="s">
        <v>32</v>
      </c>
      <c r="BQ43" s="34" t="s">
        <v>42</v>
      </c>
      <c r="BR43" s="34" t="s">
        <v>0</v>
      </c>
      <c r="BS43" s="34" t="s">
        <v>38</v>
      </c>
      <c r="BT43" s="34" t="s">
        <v>28</v>
      </c>
      <c r="BU43" s="34" t="s">
        <v>29</v>
      </c>
      <c r="BV43" s="34" t="s">
        <v>39</v>
      </c>
      <c r="BW43" s="34" t="s">
        <v>27</v>
      </c>
      <c r="BX43" s="34" t="s">
        <v>40</v>
      </c>
      <c r="BY43" s="34" t="s">
        <v>41</v>
      </c>
      <c r="BZ43" s="34" t="s">
        <v>0</v>
      </c>
      <c r="CA43" s="34" t="s">
        <v>0</v>
      </c>
      <c r="CB43" s="34" t="s">
        <v>41</v>
      </c>
      <c r="CC43" s="34" t="s">
        <v>59</v>
      </c>
      <c r="CD43" s="34" t="s">
        <v>42</v>
      </c>
      <c r="CE43" s="34" t="s">
        <v>28</v>
      </c>
      <c r="CF43" s="34" t="s">
        <v>39</v>
      </c>
      <c r="CG43" s="34" t="s">
        <v>38</v>
      </c>
      <c r="CH43" s="34" t="s">
        <v>29</v>
      </c>
      <c r="CI43" s="34" t="s">
        <v>58</v>
      </c>
      <c r="CJ43" s="34" t="s">
        <v>44</v>
      </c>
      <c r="CK43" s="34" t="s">
        <v>40</v>
      </c>
      <c r="CL43" s="34" t="s">
        <v>27</v>
      </c>
      <c r="CM43" s="34" t="s">
        <v>0</v>
      </c>
      <c r="CN43" s="34" t="s">
        <v>0</v>
      </c>
      <c r="CO43" s="34" t="s">
        <v>38</v>
      </c>
      <c r="CP43" s="34" t="s">
        <v>41</v>
      </c>
      <c r="CQ43" s="34" t="s">
        <v>39</v>
      </c>
      <c r="CR43" s="34" t="s">
        <v>28</v>
      </c>
      <c r="CS43" s="34" t="s">
        <v>27</v>
      </c>
      <c r="CT43" s="34" t="s">
        <v>40</v>
      </c>
      <c r="CU43" s="34" t="s">
        <v>29</v>
      </c>
      <c r="CV43" s="34" t="s">
        <v>42</v>
      </c>
      <c r="CW43" s="34" t="s">
        <v>0</v>
      </c>
      <c r="CX43" s="34" t="s">
        <v>19</v>
      </c>
      <c r="CY43" s="34" t="s">
        <v>25</v>
      </c>
      <c r="CZ43" s="34" t="s">
        <v>25</v>
      </c>
      <c r="DA43" s="34" t="s">
        <v>25</v>
      </c>
      <c r="DB43" s="34" t="s">
        <v>25</v>
      </c>
      <c r="DC43" s="34" t="s">
        <v>26</v>
      </c>
      <c r="DD43" s="34" t="s">
        <v>23</v>
      </c>
      <c r="DE43" s="34" t="s">
        <v>25</v>
      </c>
      <c r="DF43" s="34" t="s">
        <v>25</v>
      </c>
      <c r="DG43" s="34" t="s">
        <v>25</v>
      </c>
      <c r="DH43" s="34" t="s">
        <v>26</v>
      </c>
      <c r="DI43" s="34">
        <v>0</v>
      </c>
      <c r="DJ43" s="34">
        <v>5</v>
      </c>
      <c r="DK43" s="34">
        <v>10</v>
      </c>
      <c r="DL43" s="34">
        <v>80</v>
      </c>
      <c r="DM43" s="34">
        <v>5</v>
      </c>
      <c r="DN43" s="34">
        <v>0</v>
      </c>
      <c r="DO43" s="34">
        <f t="shared" si="0"/>
        <v>100</v>
      </c>
      <c r="DP43" s="34" t="b">
        <f t="shared" si="1"/>
        <v>0</v>
      </c>
      <c r="DQ43" s="34" t="s">
        <v>152</v>
      </c>
      <c r="DR43" s="34" t="s">
        <v>457</v>
      </c>
      <c r="DS43" s="34" t="s">
        <v>462</v>
      </c>
    </row>
    <row r="44" spans="1:123" ht="15" customHeight="1" x14ac:dyDescent="0.3">
      <c r="A44" s="34">
        <v>60</v>
      </c>
      <c r="B44" s="34" t="s">
        <v>153</v>
      </c>
      <c r="C44" s="34" t="s">
        <v>6</v>
      </c>
      <c r="D44" s="34" t="s">
        <v>26</v>
      </c>
      <c r="E44" s="34" t="s">
        <v>25</v>
      </c>
      <c r="F44" s="34" t="s">
        <v>25</v>
      </c>
      <c r="G44" s="34" t="s">
        <v>25</v>
      </c>
      <c r="H44" s="34" t="s">
        <v>25</v>
      </c>
      <c r="I44" s="34" t="s">
        <v>12</v>
      </c>
      <c r="J44" s="34" t="s">
        <v>25</v>
      </c>
      <c r="K44" s="34" t="s">
        <v>26</v>
      </c>
      <c r="L44" s="34" t="s">
        <v>25</v>
      </c>
      <c r="M44" s="34" t="s">
        <v>25</v>
      </c>
      <c r="N44" s="34" t="s">
        <v>28</v>
      </c>
      <c r="O44" s="34" t="s">
        <v>29</v>
      </c>
      <c r="P44" s="34" t="s">
        <v>27</v>
      </c>
      <c r="Q44" s="34">
        <v>40</v>
      </c>
      <c r="R44" s="34">
        <v>10</v>
      </c>
      <c r="S44" s="34">
        <v>20</v>
      </c>
      <c r="T44" s="34">
        <v>30</v>
      </c>
      <c r="U44" s="34">
        <f t="shared" si="2"/>
        <v>100</v>
      </c>
      <c r="V44" s="34" t="s">
        <v>38</v>
      </c>
      <c r="W44" s="34" t="s">
        <v>39</v>
      </c>
      <c r="X44" s="34" t="s">
        <v>27</v>
      </c>
      <c r="Y44" s="34" t="s">
        <v>29</v>
      </c>
      <c r="Z44" s="34" t="s">
        <v>40</v>
      </c>
      <c r="AA44" s="34" t="s">
        <v>28</v>
      </c>
      <c r="AB44" s="34" t="s">
        <v>41</v>
      </c>
      <c r="AC44" s="34" t="s">
        <v>42</v>
      </c>
      <c r="AD44" s="34" t="s">
        <v>0</v>
      </c>
      <c r="AE44" s="34" t="s">
        <v>0</v>
      </c>
      <c r="AF44" s="34" t="s">
        <v>31</v>
      </c>
      <c r="AG44" s="34" t="s">
        <v>32</v>
      </c>
      <c r="AH44" s="34" t="s">
        <v>31</v>
      </c>
      <c r="AI44" s="34" t="s">
        <v>0</v>
      </c>
      <c r="AJ44" s="34" t="s">
        <v>31</v>
      </c>
      <c r="AK44" s="34" t="s">
        <v>0</v>
      </c>
      <c r="AL44" s="34" t="s">
        <v>32</v>
      </c>
      <c r="AM44" s="34" t="s">
        <v>31</v>
      </c>
      <c r="AN44" s="34" t="s">
        <v>31</v>
      </c>
      <c r="AO44" s="34" t="s">
        <v>0</v>
      </c>
      <c r="AP44" s="34" t="s">
        <v>31</v>
      </c>
      <c r="AQ44" s="34" t="s">
        <v>32</v>
      </c>
      <c r="AR44" s="34" t="s">
        <v>31</v>
      </c>
      <c r="AS44" s="34" t="s">
        <v>0</v>
      </c>
      <c r="AT44" s="34" t="s">
        <v>32</v>
      </c>
      <c r="AU44" s="34" t="s">
        <v>32</v>
      </c>
      <c r="AV44" s="34" t="s">
        <v>32</v>
      </c>
      <c r="AW44" s="34" t="s">
        <v>31</v>
      </c>
      <c r="AX44" s="34" t="s">
        <v>54</v>
      </c>
      <c r="AY44" s="34" t="s">
        <v>32</v>
      </c>
      <c r="AZ44" s="34" t="s">
        <v>32</v>
      </c>
      <c r="BA44" s="34" t="s">
        <v>31</v>
      </c>
      <c r="BB44" s="34" t="s">
        <v>32</v>
      </c>
      <c r="BC44" s="34" t="s">
        <v>32</v>
      </c>
      <c r="BD44" s="34" t="s">
        <v>0</v>
      </c>
      <c r="BE44" s="34" t="s">
        <v>31</v>
      </c>
      <c r="BF44" s="34" t="s">
        <v>0</v>
      </c>
      <c r="BG44" s="34" t="s">
        <v>31</v>
      </c>
      <c r="BH44" s="34" t="s">
        <v>0</v>
      </c>
      <c r="BI44" s="34" t="s">
        <v>31</v>
      </c>
      <c r="BJ44" s="34" t="s">
        <v>33</v>
      </c>
      <c r="BK44" s="34" t="s">
        <v>0</v>
      </c>
      <c r="BL44" s="34" t="s">
        <v>0</v>
      </c>
      <c r="BM44" s="34" t="s">
        <v>0</v>
      </c>
      <c r="BN44" s="34" t="s">
        <v>0</v>
      </c>
      <c r="BO44" s="34" t="s">
        <v>32</v>
      </c>
      <c r="BP44" s="34" t="s">
        <v>32</v>
      </c>
      <c r="BQ44" s="34" t="s">
        <v>42</v>
      </c>
      <c r="BR44" s="34" t="s">
        <v>0</v>
      </c>
      <c r="BS44" s="34" t="s">
        <v>41</v>
      </c>
      <c r="BT44" s="34" t="s">
        <v>27</v>
      </c>
      <c r="BU44" s="34" t="s">
        <v>38</v>
      </c>
      <c r="BV44" s="34" t="s">
        <v>40</v>
      </c>
      <c r="BW44" s="34" t="s">
        <v>29</v>
      </c>
      <c r="BX44" s="34" t="s">
        <v>28</v>
      </c>
      <c r="BY44" s="34" t="s">
        <v>39</v>
      </c>
      <c r="BZ44" s="34" t="s">
        <v>0</v>
      </c>
      <c r="CA44" s="34" t="s">
        <v>0</v>
      </c>
      <c r="CB44" s="34" t="s">
        <v>0</v>
      </c>
      <c r="CC44" s="34" t="s">
        <v>27</v>
      </c>
      <c r="CD44" s="34" t="s">
        <v>29</v>
      </c>
      <c r="CE44" s="34" t="s">
        <v>38</v>
      </c>
      <c r="CF44" s="34" t="s">
        <v>0</v>
      </c>
      <c r="CG44" s="34" t="s">
        <v>28</v>
      </c>
      <c r="CH44" s="34" t="s">
        <v>0</v>
      </c>
      <c r="CI44" s="34" t="s">
        <v>0</v>
      </c>
      <c r="CJ44" s="34" t="s">
        <v>0</v>
      </c>
      <c r="CK44" s="34" t="s">
        <v>0</v>
      </c>
      <c r="CL44" s="34" t="s">
        <v>0</v>
      </c>
      <c r="CM44" s="34" t="s">
        <v>0</v>
      </c>
      <c r="CN44" s="34" t="s">
        <v>0</v>
      </c>
      <c r="CO44" s="34" t="s">
        <v>0</v>
      </c>
      <c r="CP44" s="34" t="s">
        <v>0</v>
      </c>
      <c r="CQ44" s="34" t="s">
        <v>0</v>
      </c>
      <c r="CR44" s="34" t="s">
        <v>0</v>
      </c>
      <c r="CS44" s="34" t="s">
        <v>29</v>
      </c>
      <c r="CT44" s="34" t="s">
        <v>28</v>
      </c>
      <c r="CU44" s="34" t="s">
        <v>27</v>
      </c>
      <c r="CV44" s="34" t="s">
        <v>0</v>
      </c>
      <c r="CW44" s="34" t="s">
        <v>0</v>
      </c>
      <c r="CX44" s="34" t="s">
        <v>17</v>
      </c>
      <c r="CY44" s="34" t="s">
        <v>25</v>
      </c>
      <c r="CZ44" s="34" t="s">
        <v>25</v>
      </c>
      <c r="DA44" s="34" t="s">
        <v>26</v>
      </c>
      <c r="DB44" s="34" t="s">
        <v>25</v>
      </c>
      <c r="DC44" s="34" t="s">
        <v>25</v>
      </c>
      <c r="DD44" s="34" t="s">
        <v>23</v>
      </c>
      <c r="DE44" s="34" t="s">
        <v>25</v>
      </c>
      <c r="DF44" s="34" t="s">
        <v>25</v>
      </c>
      <c r="DG44" s="34" t="s">
        <v>25</v>
      </c>
      <c r="DH44" s="34" t="s">
        <v>26</v>
      </c>
      <c r="DI44" s="34">
        <v>0</v>
      </c>
      <c r="DJ44" s="34">
        <v>0</v>
      </c>
      <c r="DK44" s="34">
        <v>0</v>
      </c>
      <c r="DL44" s="34">
        <v>100</v>
      </c>
      <c r="DM44" s="34">
        <v>0</v>
      </c>
      <c r="DN44" s="34">
        <v>0</v>
      </c>
      <c r="DO44" s="34">
        <f t="shared" si="0"/>
        <v>100</v>
      </c>
      <c r="DP44" s="34" t="b">
        <f t="shared" si="1"/>
        <v>1</v>
      </c>
      <c r="DQ44" s="34" t="s">
        <v>154</v>
      </c>
      <c r="DR44" s="34" t="s">
        <v>14</v>
      </c>
      <c r="DS44" s="34" t="s">
        <v>461</v>
      </c>
    </row>
    <row r="45" spans="1:123" ht="15" customHeight="1" x14ac:dyDescent="0.3">
      <c r="A45" s="34">
        <v>58</v>
      </c>
      <c r="B45" s="34" t="s">
        <v>155</v>
      </c>
      <c r="C45" s="34" t="s">
        <v>7</v>
      </c>
      <c r="D45" s="34" t="s">
        <v>25</v>
      </c>
      <c r="E45" s="34" t="s">
        <v>26</v>
      </c>
      <c r="F45" s="34" t="s">
        <v>25</v>
      </c>
      <c r="G45" s="34" t="s">
        <v>25</v>
      </c>
      <c r="H45" s="34" t="s">
        <v>25</v>
      </c>
      <c r="I45" s="34" t="s">
        <v>13</v>
      </c>
      <c r="J45" s="34" t="s">
        <v>25</v>
      </c>
      <c r="K45" s="34" t="s">
        <v>25</v>
      </c>
      <c r="L45" s="34" t="s">
        <v>26</v>
      </c>
      <c r="M45" s="34" t="s">
        <v>25</v>
      </c>
      <c r="N45" s="34" t="s">
        <v>28</v>
      </c>
      <c r="O45" s="34" t="s">
        <v>29</v>
      </c>
      <c r="P45" s="34" t="s">
        <v>27</v>
      </c>
      <c r="Q45" s="34">
        <v>4</v>
      </c>
      <c r="R45" s="34">
        <v>1</v>
      </c>
      <c r="S45" s="34">
        <v>3</v>
      </c>
      <c r="T45" s="34">
        <v>2</v>
      </c>
      <c r="U45" s="34">
        <f t="shared" si="2"/>
        <v>10</v>
      </c>
      <c r="V45" s="34" t="s">
        <v>27</v>
      </c>
      <c r="W45" s="34" t="s">
        <v>38</v>
      </c>
      <c r="X45" s="34" t="s">
        <v>28</v>
      </c>
      <c r="Y45" s="34" t="s">
        <v>39</v>
      </c>
      <c r="Z45" s="34" t="s">
        <v>40</v>
      </c>
      <c r="AA45" s="34" t="s">
        <v>29</v>
      </c>
      <c r="AB45" s="34" t="s">
        <v>42</v>
      </c>
      <c r="AC45" s="34" t="s">
        <v>41</v>
      </c>
      <c r="AD45" s="34" t="s">
        <v>0</v>
      </c>
      <c r="AE45" s="34" t="s">
        <v>0</v>
      </c>
      <c r="AF45" s="34" t="s">
        <v>54</v>
      </c>
      <c r="AG45" s="34" t="s">
        <v>30</v>
      </c>
      <c r="AH45" s="34" t="s">
        <v>31</v>
      </c>
      <c r="AI45" s="34" t="s">
        <v>32</v>
      </c>
      <c r="AJ45" s="34" t="s">
        <v>31</v>
      </c>
      <c r="AK45" s="34" t="s">
        <v>0</v>
      </c>
      <c r="AL45" s="34" t="s">
        <v>31</v>
      </c>
      <c r="AM45" s="34" t="s">
        <v>0</v>
      </c>
      <c r="AN45" s="34" t="s">
        <v>30</v>
      </c>
      <c r="AO45" s="34" t="s">
        <v>0</v>
      </c>
      <c r="AP45" s="34" t="s">
        <v>31</v>
      </c>
      <c r="AQ45" s="34" t="s">
        <v>33</v>
      </c>
      <c r="AR45" s="34" t="s">
        <v>32</v>
      </c>
      <c r="AS45" s="34" t="s">
        <v>0</v>
      </c>
      <c r="AT45" s="34" t="s">
        <v>32</v>
      </c>
      <c r="AU45" s="34" t="s">
        <v>32</v>
      </c>
      <c r="AV45" s="34" t="s">
        <v>0</v>
      </c>
      <c r="AW45" s="34" t="s">
        <v>32</v>
      </c>
      <c r="AX45" s="34" t="s">
        <v>0</v>
      </c>
      <c r="AY45" s="34" t="s">
        <v>0</v>
      </c>
      <c r="AZ45" s="34" t="s">
        <v>32</v>
      </c>
      <c r="BA45" s="34" t="s">
        <v>0</v>
      </c>
      <c r="BB45" s="34" t="s">
        <v>0</v>
      </c>
      <c r="BC45" s="34" t="s">
        <v>0</v>
      </c>
      <c r="BD45" s="34" t="s">
        <v>32</v>
      </c>
      <c r="BE45" s="34" t="s">
        <v>0</v>
      </c>
      <c r="BF45" s="34" t="s">
        <v>0</v>
      </c>
      <c r="BG45" s="34" t="s">
        <v>32</v>
      </c>
      <c r="BH45" s="34" t="s">
        <v>32</v>
      </c>
      <c r="BI45" s="34" t="s">
        <v>0</v>
      </c>
      <c r="BJ45" s="34" t="s">
        <v>33</v>
      </c>
      <c r="BK45" s="34" t="s">
        <v>31</v>
      </c>
      <c r="BL45" s="34" t="s">
        <v>0</v>
      </c>
      <c r="BM45" s="34" t="s">
        <v>31</v>
      </c>
      <c r="BN45" s="34" t="s">
        <v>31</v>
      </c>
      <c r="BO45" s="34" t="s">
        <v>32</v>
      </c>
      <c r="BP45" s="34" t="s">
        <v>32</v>
      </c>
      <c r="BQ45" s="34" t="s">
        <v>0</v>
      </c>
      <c r="BR45" s="34" t="s">
        <v>0</v>
      </c>
      <c r="BS45" s="34" t="s">
        <v>38</v>
      </c>
      <c r="BT45" s="34" t="s">
        <v>41</v>
      </c>
      <c r="BU45" s="34" t="s">
        <v>29</v>
      </c>
      <c r="BV45" s="34" t="s">
        <v>39</v>
      </c>
      <c r="BW45" s="34" t="s">
        <v>27</v>
      </c>
      <c r="BX45" s="34" t="s">
        <v>40</v>
      </c>
      <c r="BY45" s="34" t="s">
        <v>28</v>
      </c>
      <c r="BZ45" s="34" t="s">
        <v>0</v>
      </c>
      <c r="CA45" s="34" t="s">
        <v>0</v>
      </c>
      <c r="CB45" s="34" t="s">
        <v>58</v>
      </c>
      <c r="CC45" s="34" t="s">
        <v>41</v>
      </c>
      <c r="CD45" s="34" t="s">
        <v>38</v>
      </c>
      <c r="CE45" s="34" t="s">
        <v>29</v>
      </c>
      <c r="CF45" s="34" t="s">
        <v>39</v>
      </c>
      <c r="CG45" s="34" t="s">
        <v>27</v>
      </c>
      <c r="CH45" s="34" t="s">
        <v>40</v>
      </c>
      <c r="CI45" s="34" t="s">
        <v>44</v>
      </c>
      <c r="CJ45" s="34" t="s">
        <v>42</v>
      </c>
      <c r="CK45" s="34" t="s">
        <v>59</v>
      </c>
      <c r="CL45" s="34" t="s">
        <v>28</v>
      </c>
      <c r="CM45" s="34" t="s">
        <v>0</v>
      </c>
      <c r="CN45" s="34" t="s">
        <v>0</v>
      </c>
      <c r="CO45" s="34" t="s">
        <v>41</v>
      </c>
      <c r="CP45" s="34" t="s">
        <v>42</v>
      </c>
      <c r="CQ45" s="34" t="s">
        <v>29</v>
      </c>
      <c r="CR45" s="34" t="s">
        <v>39</v>
      </c>
      <c r="CS45" s="34" t="s">
        <v>28</v>
      </c>
      <c r="CT45" s="34" t="s">
        <v>38</v>
      </c>
      <c r="CU45" s="34" t="s">
        <v>27</v>
      </c>
      <c r="CV45" s="34" t="s">
        <v>40</v>
      </c>
      <c r="CW45" s="34" t="s">
        <v>0</v>
      </c>
      <c r="CX45" s="34" t="s">
        <v>16</v>
      </c>
      <c r="CY45" s="34" t="s">
        <v>25</v>
      </c>
      <c r="CZ45" s="34" t="s">
        <v>26</v>
      </c>
      <c r="DA45" s="34" t="s">
        <v>25</v>
      </c>
      <c r="DB45" s="34" t="s">
        <v>25</v>
      </c>
      <c r="DC45" s="34" t="s">
        <v>25</v>
      </c>
      <c r="DD45" s="34" t="s">
        <v>21</v>
      </c>
      <c r="DE45" s="34" t="s">
        <v>25</v>
      </c>
      <c r="DF45" s="34" t="s">
        <v>26</v>
      </c>
      <c r="DG45" s="34" t="s">
        <v>25</v>
      </c>
      <c r="DH45" s="34" t="s">
        <v>25</v>
      </c>
      <c r="DI45" s="34">
        <v>0</v>
      </c>
      <c r="DJ45" s="34">
        <v>0</v>
      </c>
      <c r="DK45" s="34">
        <v>0</v>
      </c>
      <c r="DL45" s="34">
        <v>9</v>
      </c>
      <c r="DM45" s="34">
        <v>1</v>
      </c>
      <c r="DN45" s="34">
        <v>0</v>
      </c>
      <c r="DO45" s="34">
        <f t="shared" si="0"/>
        <v>10</v>
      </c>
      <c r="DP45" s="34" t="b">
        <f t="shared" si="1"/>
        <v>0</v>
      </c>
      <c r="DQ45" s="34" t="s">
        <v>34</v>
      </c>
      <c r="DR45" s="34" t="s">
        <v>14</v>
      </c>
      <c r="DS45" s="34" t="s">
        <v>461</v>
      </c>
    </row>
    <row r="46" spans="1:123" ht="15" customHeight="1" x14ac:dyDescent="0.3">
      <c r="A46" s="34">
        <v>56</v>
      </c>
      <c r="B46" s="34" t="s">
        <v>156</v>
      </c>
      <c r="C46" s="34" t="s">
        <v>6</v>
      </c>
      <c r="D46" s="34" t="s">
        <v>26</v>
      </c>
      <c r="E46" s="34" t="s">
        <v>25</v>
      </c>
      <c r="F46" s="34" t="s">
        <v>25</v>
      </c>
      <c r="G46" s="34" t="s">
        <v>25</v>
      </c>
      <c r="H46" s="34" t="s">
        <v>25</v>
      </c>
      <c r="I46" s="34" t="s">
        <v>12</v>
      </c>
      <c r="J46" s="34" t="s">
        <v>25</v>
      </c>
      <c r="K46" s="34" t="s">
        <v>26</v>
      </c>
      <c r="L46" s="34" t="s">
        <v>25</v>
      </c>
      <c r="M46" s="34" t="s">
        <v>25</v>
      </c>
      <c r="N46" s="34" t="s">
        <v>0</v>
      </c>
      <c r="O46" s="34" t="s">
        <v>0</v>
      </c>
      <c r="P46" s="34" t="s">
        <v>0</v>
      </c>
      <c r="Q46" s="34">
        <v>30</v>
      </c>
      <c r="R46" s="34">
        <v>0</v>
      </c>
      <c r="S46" s="34">
        <v>30</v>
      </c>
      <c r="T46" s="34">
        <v>40</v>
      </c>
      <c r="U46" s="34">
        <f t="shared" si="2"/>
        <v>100</v>
      </c>
      <c r="V46" s="34" t="s">
        <v>0</v>
      </c>
      <c r="W46" s="34" t="s">
        <v>0</v>
      </c>
      <c r="X46" s="34" t="s">
        <v>0</v>
      </c>
      <c r="Y46" s="34" t="s">
        <v>0</v>
      </c>
      <c r="Z46" s="34" t="s">
        <v>0</v>
      </c>
      <c r="AA46" s="34" t="s">
        <v>0</v>
      </c>
      <c r="AB46" s="34" t="s">
        <v>0</v>
      </c>
      <c r="AC46" s="34" t="s">
        <v>0</v>
      </c>
      <c r="AD46" s="34" t="s">
        <v>0</v>
      </c>
      <c r="AE46" s="34" t="s">
        <v>0</v>
      </c>
      <c r="AF46" s="34" t="s">
        <v>31</v>
      </c>
      <c r="AG46" s="34" t="s">
        <v>32</v>
      </c>
      <c r="AH46" s="34" t="s">
        <v>31</v>
      </c>
      <c r="AI46" s="34" t="s">
        <v>0</v>
      </c>
      <c r="AJ46" s="34" t="s">
        <v>31</v>
      </c>
      <c r="AK46" s="34" t="s">
        <v>33</v>
      </c>
      <c r="AL46" s="34" t="s">
        <v>0</v>
      </c>
      <c r="AM46" s="34" t="s">
        <v>32</v>
      </c>
      <c r="AN46" s="34" t="s">
        <v>33</v>
      </c>
      <c r="AO46" s="34" t="s">
        <v>30</v>
      </c>
      <c r="AP46" s="34" t="s">
        <v>32</v>
      </c>
      <c r="AQ46" s="34" t="s">
        <v>31</v>
      </c>
      <c r="AR46" s="34" t="s">
        <v>0</v>
      </c>
      <c r="AS46" s="34" t="s">
        <v>31</v>
      </c>
      <c r="AT46" s="34" t="s">
        <v>32</v>
      </c>
      <c r="AU46" s="34" t="s">
        <v>0</v>
      </c>
      <c r="AV46" s="34" t="s">
        <v>31</v>
      </c>
      <c r="AW46" s="34" t="s">
        <v>32</v>
      </c>
      <c r="AX46" s="34" t="s">
        <v>0</v>
      </c>
      <c r="AY46" s="34" t="s">
        <v>32</v>
      </c>
      <c r="AZ46" s="34" t="s">
        <v>32</v>
      </c>
      <c r="BA46" s="34" t="s">
        <v>32</v>
      </c>
      <c r="BB46" s="34" t="s">
        <v>0</v>
      </c>
      <c r="BC46" s="34" t="s">
        <v>0</v>
      </c>
      <c r="BD46" s="34" t="s">
        <v>33</v>
      </c>
      <c r="BE46" s="34" t="s">
        <v>31</v>
      </c>
      <c r="BF46" s="34" t="s">
        <v>32</v>
      </c>
      <c r="BG46" s="34" t="s">
        <v>31</v>
      </c>
      <c r="BH46" s="34" t="s">
        <v>31</v>
      </c>
      <c r="BI46" s="34" t="s">
        <v>0</v>
      </c>
      <c r="BJ46" s="34" t="s">
        <v>31</v>
      </c>
      <c r="BK46" s="34" t="s">
        <v>0</v>
      </c>
      <c r="BL46" s="34" t="s">
        <v>32</v>
      </c>
      <c r="BM46" s="34" t="s">
        <v>32</v>
      </c>
      <c r="BN46" s="34" t="s">
        <v>31</v>
      </c>
      <c r="BO46" s="34" t="s">
        <v>0</v>
      </c>
      <c r="BP46" s="34" t="s">
        <v>32</v>
      </c>
      <c r="BQ46" s="34" t="s">
        <v>0</v>
      </c>
      <c r="BR46" s="34" t="s">
        <v>0</v>
      </c>
      <c r="BS46" s="34" t="s">
        <v>0</v>
      </c>
      <c r="BT46" s="34" t="s">
        <v>0</v>
      </c>
      <c r="BU46" s="34" t="s">
        <v>0</v>
      </c>
      <c r="BV46" s="34" t="s">
        <v>0</v>
      </c>
      <c r="BW46" s="34" t="s">
        <v>0</v>
      </c>
      <c r="BX46" s="34" t="s">
        <v>0</v>
      </c>
      <c r="BY46" s="34" t="s">
        <v>0</v>
      </c>
      <c r="BZ46" s="34" t="s">
        <v>0</v>
      </c>
      <c r="CA46" s="34" t="s">
        <v>0</v>
      </c>
      <c r="CB46" s="34" t="s">
        <v>0</v>
      </c>
      <c r="CC46" s="34" t="s">
        <v>0</v>
      </c>
      <c r="CD46" s="34" t="s">
        <v>0</v>
      </c>
      <c r="CE46" s="34" t="s">
        <v>0</v>
      </c>
      <c r="CF46" s="34" t="s">
        <v>0</v>
      </c>
      <c r="CG46" s="34" t="s">
        <v>0</v>
      </c>
      <c r="CH46" s="34" t="s">
        <v>0</v>
      </c>
      <c r="CI46" s="34" t="s">
        <v>0</v>
      </c>
      <c r="CJ46" s="34" t="s">
        <v>0</v>
      </c>
      <c r="CK46" s="34" t="s">
        <v>0</v>
      </c>
      <c r="CL46" s="34" t="s">
        <v>0</v>
      </c>
      <c r="CM46" s="34" t="s">
        <v>0</v>
      </c>
      <c r="CN46" s="34" t="s">
        <v>0</v>
      </c>
      <c r="CO46" s="34" t="s">
        <v>0</v>
      </c>
      <c r="CP46" s="34" t="s">
        <v>0</v>
      </c>
      <c r="CQ46" s="34" t="s">
        <v>0</v>
      </c>
      <c r="CR46" s="34" t="s">
        <v>0</v>
      </c>
      <c r="CS46" s="34" t="s">
        <v>0</v>
      </c>
      <c r="CT46" s="34" t="s">
        <v>0</v>
      </c>
      <c r="CU46" s="34" t="s">
        <v>0</v>
      </c>
      <c r="CV46" s="34" t="s">
        <v>0</v>
      </c>
      <c r="CW46" s="34" t="s">
        <v>0</v>
      </c>
      <c r="CX46" s="34" t="s">
        <v>17</v>
      </c>
      <c r="CY46" s="34" t="s">
        <v>25</v>
      </c>
      <c r="CZ46" s="34" t="s">
        <v>25</v>
      </c>
      <c r="DA46" s="34" t="s">
        <v>26</v>
      </c>
      <c r="DB46" s="34" t="s">
        <v>25</v>
      </c>
      <c r="DC46" s="34" t="s">
        <v>25</v>
      </c>
      <c r="DD46" s="34" t="s">
        <v>22</v>
      </c>
      <c r="DE46" s="34" t="s">
        <v>25</v>
      </c>
      <c r="DF46" s="34" t="s">
        <v>25</v>
      </c>
      <c r="DG46" s="34" t="s">
        <v>26</v>
      </c>
      <c r="DH46" s="34" t="s">
        <v>25</v>
      </c>
      <c r="DI46" s="34">
        <v>0</v>
      </c>
      <c r="DJ46" s="34">
        <v>0</v>
      </c>
      <c r="DK46" s="34">
        <v>0</v>
      </c>
      <c r="DL46" s="34">
        <v>0</v>
      </c>
      <c r="DM46" s="34">
        <v>0</v>
      </c>
      <c r="DN46" s="34">
        <v>100</v>
      </c>
      <c r="DO46" s="34">
        <f t="shared" si="0"/>
        <v>100</v>
      </c>
      <c r="DP46" s="34" t="b">
        <f t="shared" si="1"/>
        <v>1</v>
      </c>
      <c r="DQ46" s="34" t="s">
        <v>157</v>
      </c>
      <c r="DR46" s="34" t="s">
        <v>14</v>
      </c>
      <c r="DS46" s="34" t="s">
        <v>461</v>
      </c>
    </row>
    <row r="47" spans="1:123" ht="15" customHeight="1" x14ac:dyDescent="0.3">
      <c r="A47" s="34">
        <v>55</v>
      </c>
      <c r="B47" s="34" t="s">
        <v>158</v>
      </c>
      <c r="C47" s="34" t="s">
        <v>6</v>
      </c>
      <c r="D47" s="34" t="s">
        <v>26</v>
      </c>
      <c r="E47" s="34" t="s">
        <v>25</v>
      </c>
      <c r="F47" s="34" t="s">
        <v>25</v>
      </c>
      <c r="G47" s="34" t="s">
        <v>25</v>
      </c>
      <c r="H47" s="34" t="s">
        <v>25</v>
      </c>
      <c r="I47" s="34" t="s">
        <v>11</v>
      </c>
      <c r="J47" s="34" t="s">
        <v>26</v>
      </c>
      <c r="K47" s="34" t="s">
        <v>25</v>
      </c>
      <c r="L47" s="34" t="s">
        <v>25</v>
      </c>
      <c r="M47" s="34" t="s">
        <v>25</v>
      </c>
      <c r="N47" s="34" t="s">
        <v>28</v>
      </c>
      <c r="O47" s="34" t="s">
        <v>29</v>
      </c>
      <c r="P47" s="34" t="s">
        <v>27</v>
      </c>
      <c r="Q47" s="34">
        <v>15</v>
      </c>
      <c r="R47" s="34">
        <v>0</v>
      </c>
      <c r="S47" s="34">
        <v>30</v>
      </c>
      <c r="T47" s="34">
        <v>55</v>
      </c>
      <c r="U47" s="34">
        <f t="shared" si="2"/>
        <v>100</v>
      </c>
      <c r="V47" s="34" t="s">
        <v>39</v>
      </c>
      <c r="W47" s="34" t="s">
        <v>40</v>
      </c>
      <c r="X47" s="34" t="s">
        <v>29</v>
      </c>
      <c r="Y47" s="34" t="s">
        <v>38</v>
      </c>
      <c r="Z47" s="34" t="s">
        <v>28</v>
      </c>
      <c r="AA47" s="34" t="s">
        <v>27</v>
      </c>
      <c r="AB47" s="34" t="s">
        <v>42</v>
      </c>
      <c r="AC47" s="34" t="s">
        <v>41</v>
      </c>
      <c r="AD47" s="35" t="s">
        <v>223</v>
      </c>
      <c r="AE47" s="35"/>
      <c r="AF47" s="34" t="s">
        <v>31</v>
      </c>
      <c r="AG47" s="34" t="s">
        <v>32</v>
      </c>
      <c r="AH47" s="34" t="s">
        <v>31</v>
      </c>
      <c r="AI47" s="34" t="s">
        <v>31</v>
      </c>
      <c r="AJ47" s="34" t="s">
        <v>31</v>
      </c>
      <c r="AK47" s="34" t="s">
        <v>32</v>
      </c>
      <c r="AL47" s="34" t="s">
        <v>0</v>
      </c>
      <c r="AM47" s="34" t="s">
        <v>32</v>
      </c>
      <c r="AN47" s="34" t="s">
        <v>0</v>
      </c>
      <c r="AO47" s="34" t="s">
        <v>31</v>
      </c>
      <c r="AP47" s="34" t="s">
        <v>32</v>
      </c>
      <c r="AQ47" s="34" t="s">
        <v>32</v>
      </c>
      <c r="AR47" s="34" t="s">
        <v>0</v>
      </c>
      <c r="AS47" s="34" t="s">
        <v>31</v>
      </c>
      <c r="AT47" s="34" t="s">
        <v>32</v>
      </c>
      <c r="AU47" s="34" t="s">
        <v>33</v>
      </c>
      <c r="AV47" s="34" t="s">
        <v>0</v>
      </c>
      <c r="AW47" s="34" t="s">
        <v>32</v>
      </c>
      <c r="AX47" s="34" t="s">
        <v>0</v>
      </c>
      <c r="AY47" s="34" t="s">
        <v>0</v>
      </c>
      <c r="AZ47" s="34" t="s">
        <v>31</v>
      </c>
      <c r="BA47" s="34" t="s">
        <v>31</v>
      </c>
      <c r="BB47" s="34" t="s">
        <v>32</v>
      </c>
      <c r="BC47" s="34" t="s">
        <v>31</v>
      </c>
      <c r="BD47" s="34" t="s">
        <v>31</v>
      </c>
      <c r="BE47" s="34" t="s">
        <v>32</v>
      </c>
      <c r="BF47" s="34" t="s">
        <v>0</v>
      </c>
      <c r="BG47" s="34" t="s">
        <v>31</v>
      </c>
      <c r="BH47" s="34" t="s">
        <v>32</v>
      </c>
      <c r="BI47" s="34" t="s">
        <v>31</v>
      </c>
      <c r="BJ47" s="34" t="s">
        <v>33</v>
      </c>
      <c r="BK47" s="34" t="s">
        <v>0</v>
      </c>
      <c r="BL47" s="34" t="s">
        <v>0</v>
      </c>
      <c r="BM47" s="34" t="s">
        <v>31</v>
      </c>
      <c r="BN47" s="34" t="s">
        <v>31</v>
      </c>
      <c r="BO47" s="34" t="s">
        <v>32</v>
      </c>
      <c r="BP47" s="34" t="s">
        <v>32</v>
      </c>
      <c r="BQ47" s="34" t="s">
        <v>0</v>
      </c>
      <c r="BR47" s="34" t="s">
        <v>0</v>
      </c>
      <c r="BS47" s="34" t="s">
        <v>39</v>
      </c>
      <c r="BT47" s="34" t="s">
        <v>40</v>
      </c>
      <c r="BU47" s="34" t="s">
        <v>29</v>
      </c>
      <c r="BV47" s="34" t="s">
        <v>41</v>
      </c>
      <c r="BW47" s="34" t="s">
        <v>28</v>
      </c>
      <c r="BX47" s="34" t="s">
        <v>38</v>
      </c>
      <c r="BY47" s="34" t="s">
        <v>27</v>
      </c>
      <c r="BZ47" s="34" t="s">
        <v>0</v>
      </c>
      <c r="CA47" s="34" t="s">
        <v>0</v>
      </c>
      <c r="CB47" s="34" t="s">
        <v>38</v>
      </c>
      <c r="CC47" s="34" t="s">
        <v>0</v>
      </c>
      <c r="CD47" s="34" t="s">
        <v>0</v>
      </c>
      <c r="CE47" s="34" t="s">
        <v>39</v>
      </c>
      <c r="CF47" s="34" t="s">
        <v>27</v>
      </c>
      <c r="CG47" s="34" t="s">
        <v>28</v>
      </c>
      <c r="CH47" s="34" t="s">
        <v>0</v>
      </c>
      <c r="CI47" s="34" t="s">
        <v>40</v>
      </c>
      <c r="CJ47" s="34" t="s">
        <v>29</v>
      </c>
      <c r="CK47" s="34" t="s">
        <v>0</v>
      </c>
      <c r="CL47" s="34" t="s">
        <v>0</v>
      </c>
      <c r="CM47" s="34" t="s">
        <v>0</v>
      </c>
      <c r="CN47" s="34" t="s">
        <v>0</v>
      </c>
      <c r="CO47" s="34" t="s">
        <v>0</v>
      </c>
      <c r="CP47" s="34" t="s">
        <v>0</v>
      </c>
      <c r="CQ47" s="34" t="s">
        <v>0</v>
      </c>
      <c r="CR47" s="34" t="s">
        <v>29</v>
      </c>
      <c r="CS47" s="34" t="s">
        <v>28</v>
      </c>
      <c r="CT47" s="34" t="s">
        <v>27</v>
      </c>
      <c r="CU47" s="34" t="s">
        <v>0</v>
      </c>
      <c r="CV47" s="34" t="s">
        <v>0</v>
      </c>
      <c r="CW47" s="34" t="s">
        <v>0</v>
      </c>
      <c r="CX47" s="34" t="s">
        <v>17</v>
      </c>
      <c r="CY47" s="34" t="s">
        <v>25</v>
      </c>
      <c r="CZ47" s="34" t="s">
        <v>25</v>
      </c>
      <c r="DA47" s="34" t="s">
        <v>26</v>
      </c>
      <c r="DB47" s="34" t="s">
        <v>25</v>
      </c>
      <c r="DC47" s="34" t="s">
        <v>25</v>
      </c>
      <c r="DD47" s="34" t="s">
        <v>21</v>
      </c>
      <c r="DE47" s="34" t="s">
        <v>25</v>
      </c>
      <c r="DF47" s="34" t="s">
        <v>26</v>
      </c>
      <c r="DG47" s="34" t="s">
        <v>25</v>
      </c>
      <c r="DH47" s="34" t="s">
        <v>25</v>
      </c>
      <c r="DI47" s="34">
        <v>0</v>
      </c>
      <c r="DJ47" s="34">
        <v>0</v>
      </c>
      <c r="DK47" s="34">
        <v>0</v>
      </c>
      <c r="DL47" s="34">
        <v>100</v>
      </c>
      <c r="DM47" s="34">
        <v>0</v>
      </c>
      <c r="DN47" s="34">
        <v>0</v>
      </c>
      <c r="DO47" s="34">
        <f t="shared" si="0"/>
        <v>100</v>
      </c>
      <c r="DP47" s="34" t="b">
        <f t="shared" si="1"/>
        <v>1</v>
      </c>
      <c r="DQ47" s="34" t="s">
        <v>14</v>
      </c>
      <c r="DR47" s="34" t="s">
        <v>14</v>
      </c>
      <c r="DS47" s="34" t="s">
        <v>461</v>
      </c>
    </row>
    <row r="48" spans="1:123" ht="15" customHeight="1" x14ac:dyDescent="0.3">
      <c r="A48" s="34">
        <v>53</v>
      </c>
      <c r="B48" s="34" t="s">
        <v>159</v>
      </c>
      <c r="C48" s="34" t="s">
        <v>102</v>
      </c>
      <c r="D48" s="34" t="s">
        <v>26</v>
      </c>
      <c r="E48" s="34" t="s">
        <v>26</v>
      </c>
      <c r="F48" s="34" t="s">
        <v>26</v>
      </c>
      <c r="G48" s="34" t="s">
        <v>25</v>
      </c>
      <c r="H48" s="34" t="s">
        <v>25</v>
      </c>
      <c r="I48" s="34" t="s">
        <v>12</v>
      </c>
      <c r="J48" s="34" t="s">
        <v>25</v>
      </c>
      <c r="K48" s="34" t="s">
        <v>26</v>
      </c>
      <c r="L48" s="34" t="s">
        <v>25</v>
      </c>
      <c r="M48" s="34" t="s">
        <v>25</v>
      </c>
      <c r="N48" s="34" t="s">
        <v>28</v>
      </c>
      <c r="O48" s="34" t="s">
        <v>29</v>
      </c>
      <c r="P48" s="34" t="s">
        <v>27</v>
      </c>
      <c r="Q48" s="34">
        <v>30</v>
      </c>
      <c r="R48" s="34">
        <v>5</v>
      </c>
      <c r="S48" s="34">
        <v>30</v>
      </c>
      <c r="T48" s="34">
        <v>35</v>
      </c>
      <c r="U48" s="34">
        <f t="shared" si="2"/>
        <v>100</v>
      </c>
      <c r="V48" s="34" t="s">
        <v>38</v>
      </c>
      <c r="W48" s="34" t="s">
        <v>42</v>
      </c>
      <c r="X48" s="34" t="s">
        <v>29</v>
      </c>
      <c r="Y48" s="34" t="s">
        <v>40</v>
      </c>
      <c r="Z48" s="34" t="s">
        <v>27</v>
      </c>
      <c r="AA48" s="34" t="s">
        <v>28</v>
      </c>
      <c r="AB48" s="34" t="s">
        <v>39</v>
      </c>
      <c r="AC48" s="34" t="s">
        <v>41</v>
      </c>
      <c r="AD48" s="34" t="s">
        <v>0</v>
      </c>
      <c r="AE48" s="34" t="s">
        <v>0</v>
      </c>
      <c r="AF48" s="34" t="s">
        <v>33</v>
      </c>
      <c r="AG48" s="34" t="s">
        <v>0</v>
      </c>
      <c r="AH48" s="34" t="s">
        <v>0</v>
      </c>
      <c r="AI48" s="34" t="s">
        <v>31</v>
      </c>
      <c r="AJ48" s="34" t="s">
        <v>0</v>
      </c>
      <c r="AK48" s="34" t="s">
        <v>31</v>
      </c>
      <c r="AL48" s="34" t="s">
        <v>0</v>
      </c>
      <c r="AM48" s="34" t="s">
        <v>32</v>
      </c>
      <c r="AN48" s="34" t="s">
        <v>0</v>
      </c>
      <c r="AO48" s="34" t="s">
        <v>31</v>
      </c>
      <c r="AP48" s="34" t="s">
        <v>0</v>
      </c>
      <c r="AQ48" s="34" t="s">
        <v>31</v>
      </c>
      <c r="AR48" s="34" t="s">
        <v>31</v>
      </c>
      <c r="AS48" s="34" t="s">
        <v>32</v>
      </c>
      <c r="AT48" s="34" t="s">
        <v>32</v>
      </c>
      <c r="AU48" s="34" t="s">
        <v>31</v>
      </c>
      <c r="AV48" s="34" t="s">
        <v>33</v>
      </c>
      <c r="AW48" s="34" t="s">
        <v>32</v>
      </c>
      <c r="AX48" s="34" t="s">
        <v>33</v>
      </c>
      <c r="AY48" s="34" t="s">
        <v>33</v>
      </c>
      <c r="AZ48" s="34" t="s">
        <v>31</v>
      </c>
      <c r="BA48" s="34" t="s">
        <v>0</v>
      </c>
      <c r="BB48" s="34" t="s">
        <v>33</v>
      </c>
      <c r="BC48" s="34" t="s">
        <v>32</v>
      </c>
      <c r="BD48" s="34" t="s">
        <v>31</v>
      </c>
      <c r="BE48" s="34" t="s">
        <v>0</v>
      </c>
      <c r="BF48" s="34" t="s">
        <v>0</v>
      </c>
      <c r="BG48" s="34" t="s">
        <v>0</v>
      </c>
      <c r="BH48" s="34" t="s">
        <v>32</v>
      </c>
      <c r="BI48" s="34" t="s">
        <v>0</v>
      </c>
      <c r="BJ48" s="34" t="s">
        <v>31</v>
      </c>
      <c r="BK48" s="34" t="s">
        <v>32</v>
      </c>
      <c r="BL48" s="34" t="s">
        <v>33</v>
      </c>
      <c r="BM48" s="34" t="s">
        <v>31</v>
      </c>
      <c r="BN48" s="34" t="s">
        <v>31</v>
      </c>
      <c r="BO48" s="34" t="s">
        <v>32</v>
      </c>
      <c r="BP48" s="34" t="s">
        <v>0</v>
      </c>
      <c r="BQ48" s="34" t="s">
        <v>0</v>
      </c>
      <c r="BR48" s="34" t="s">
        <v>0</v>
      </c>
      <c r="BS48" s="34" t="s">
        <v>0</v>
      </c>
      <c r="BT48" s="34" t="s">
        <v>0</v>
      </c>
      <c r="BU48" s="34" t="s">
        <v>40</v>
      </c>
      <c r="BV48" s="34" t="s">
        <v>38</v>
      </c>
      <c r="BW48" s="34" t="s">
        <v>27</v>
      </c>
      <c r="BX48" s="34" t="s">
        <v>28</v>
      </c>
      <c r="BY48" s="34" t="s">
        <v>29</v>
      </c>
      <c r="BZ48" s="34" t="s">
        <v>0</v>
      </c>
      <c r="CA48" s="34" t="s">
        <v>0</v>
      </c>
      <c r="CB48" s="34" t="s">
        <v>38</v>
      </c>
      <c r="CC48" s="34" t="s">
        <v>0</v>
      </c>
      <c r="CD48" s="34" t="s">
        <v>0</v>
      </c>
      <c r="CE48" s="34" t="s">
        <v>28</v>
      </c>
      <c r="CF48" s="34" t="s">
        <v>0</v>
      </c>
      <c r="CG48" s="34" t="s">
        <v>27</v>
      </c>
      <c r="CH48" s="34" t="s">
        <v>0</v>
      </c>
      <c r="CI48" s="34" t="s">
        <v>0</v>
      </c>
      <c r="CJ48" s="34" t="s">
        <v>0</v>
      </c>
      <c r="CK48" s="34" t="s">
        <v>40</v>
      </c>
      <c r="CL48" s="34" t="s">
        <v>29</v>
      </c>
      <c r="CM48" s="34" t="s">
        <v>0</v>
      </c>
      <c r="CN48" s="34" t="s">
        <v>0</v>
      </c>
      <c r="CO48" s="34" t="s">
        <v>0</v>
      </c>
      <c r="CP48" s="34" t="s">
        <v>0</v>
      </c>
      <c r="CQ48" s="34" t="s">
        <v>0</v>
      </c>
      <c r="CR48" s="34" t="s">
        <v>0</v>
      </c>
      <c r="CS48" s="34" t="s">
        <v>0</v>
      </c>
      <c r="CT48" s="34" t="s">
        <v>27</v>
      </c>
      <c r="CU48" s="34" t="s">
        <v>28</v>
      </c>
      <c r="CV48" s="34" t="s">
        <v>0</v>
      </c>
      <c r="CW48" s="34" t="s">
        <v>0</v>
      </c>
      <c r="CX48" s="34" t="s">
        <v>17</v>
      </c>
      <c r="CY48" s="34" t="s">
        <v>25</v>
      </c>
      <c r="CZ48" s="34" t="s">
        <v>25</v>
      </c>
      <c r="DA48" s="34" t="s">
        <v>26</v>
      </c>
      <c r="DB48" s="34" t="s">
        <v>25</v>
      </c>
      <c r="DC48" s="34" t="s">
        <v>25</v>
      </c>
      <c r="DD48" s="34" t="s">
        <v>22</v>
      </c>
      <c r="DE48" s="34" t="s">
        <v>25</v>
      </c>
      <c r="DF48" s="34" t="s">
        <v>25</v>
      </c>
      <c r="DG48" s="34" t="s">
        <v>26</v>
      </c>
      <c r="DH48" s="34" t="s">
        <v>25</v>
      </c>
      <c r="DI48" s="34">
        <v>0</v>
      </c>
      <c r="DJ48" s="34">
        <v>0</v>
      </c>
      <c r="DK48" s="34">
        <v>0</v>
      </c>
      <c r="DL48" s="34">
        <v>80</v>
      </c>
      <c r="DM48" s="34">
        <v>15</v>
      </c>
      <c r="DN48" s="34">
        <v>5</v>
      </c>
      <c r="DO48" s="34">
        <f t="shared" si="0"/>
        <v>100</v>
      </c>
      <c r="DP48" s="34" t="b">
        <f t="shared" si="1"/>
        <v>0</v>
      </c>
      <c r="DQ48" s="34" t="s">
        <v>14</v>
      </c>
      <c r="DR48" s="34" t="s">
        <v>14</v>
      </c>
      <c r="DS48" s="34" t="s">
        <v>461</v>
      </c>
    </row>
    <row r="49" spans="1:123" ht="15" customHeight="1" x14ac:dyDescent="0.3">
      <c r="A49" s="34">
        <v>52</v>
      </c>
      <c r="B49" s="34" t="s">
        <v>160</v>
      </c>
      <c r="C49" s="34" t="s">
        <v>102</v>
      </c>
      <c r="D49" s="34" t="s">
        <v>26</v>
      </c>
      <c r="E49" s="34" t="s">
        <v>26</v>
      </c>
      <c r="F49" s="34" t="s">
        <v>26</v>
      </c>
      <c r="G49" s="34" t="s">
        <v>25</v>
      </c>
      <c r="H49" s="34" t="s">
        <v>25</v>
      </c>
      <c r="I49" s="34" t="s">
        <v>11</v>
      </c>
      <c r="J49" s="34" t="s">
        <v>26</v>
      </c>
      <c r="K49" s="34" t="s">
        <v>25</v>
      </c>
      <c r="L49" s="34" t="s">
        <v>25</v>
      </c>
      <c r="M49" s="34" t="s">
        <v>25</v>
      </c>
      <c r="N49" s="34" t="s">
        <v>28</v>
      </c>
      <c r="O49" s="34" t="s">
        <v>27</v>
      </c>
      <c r="P49" s="34" t="s">
        <v>29</v>
      </c>
      <c r="Q49" s="34">
        <v>20</v>
      </c>
      <c r="R49" s="34">
        <v>10</v>
      </c>
      <c r="S49" s="34">
        <v>20</v>
      </c>
      <c r="T49" s="34">
        <v>50</v>
      </c>
      <c r="U49" s="34">
        <f t="shared" si="2"/>
        <v>100</v>
      </c>
      <c r="V49" s="34" t="s">
        <v>40</v>
      </c>
      <c r="W49" s="34" t="s">
        <v>39</v>
      </c>
      <c r="X49" s="34" t="s">
        <v>38</v>
      </c>
      <c r="Y49" s="34" t="s">
        <v>29</v>
      </c>
      <c r="Z49" s="34" t="s">
        <v>28</v>
      </c>
      <c r="AA49" s="34" t="s">
        <v>27</v>
      </c>
      <c r="AB49" s="34" t="s">
        <v>41</v>
      </c>
      <c r="AC49" s="34" t="s">
        <v>42</v>
      </c>
      <c r="AD49" s="35" t="s">
        <v>223</v>
      </c>
      <c r="AE49" s="35"/>
      <c r="AF49" s="34" t="s">
        <v>31</v>
      </c>
      <c r="AG49" s="34" t="s">
        <v>0</v>
      </c>
      <c r="AH49" s="34" t="s">
        <v>33</v>
      </c>
      <c r="AI49" s="34" t="s">
        <v>31</v>
      </c>
      <c r="AJ49" s="34" t="s">
        <v>31</v>
      </c>
      <c r="AK49" s="34" t="s">
        <v>32</v>
      </c>
      <c r="AL49" s="34" t="s">
        <v>0</v>
      </c>
      <c r="AM49" s="34" t="s">
        <v>31</v>
      </c>
      <c r="AN49" s="34" t="s">
        <v>0</v>
      </c>
      <c r="AO49" s="34" t="s">
        <v>31</v>
      </c>
      <c r="AP49" s="34" t="s">
        <v>0</v>
      </c>
      <c r="AQ49" s="34" t="s">
        <v>0</v>
      </c>
      <c r="AR49" s="34" t="s">
        <v>32</v>
      </c>
      <c r="AS49" s="34" t="s">
        <v>31</v>
      </c>
      <c r="AT49" s="34" t="s">
        <v>32</v>
      </c>
      <c r="AU49" s="34" t="s">
        <v>0</v>
      </c>
      <c r="AV49" s="34" t="s">
        <v>32</v>
      </c>
      <c r="AW49" s="34" t="s">
        <v>32</v>
      </c>
      <c r="AX49" s="34" t="s">
        <v>0</v>
      </c>
      <c r="AY49" s="34" t="s">
        <v>0</v>
      </c>
      <c r="AZ49" s="34" t="s">
        <v>0</v>
      </c>
      <c r="BA49" s="34" t="s">
        <v>0</v>
      </c>
      <c r="BB49" s="34" t="s">
        <v>31</v>
      </c>
      <c r="BC49" s="34" t="s">
        <v>32</v>
      </c>
      <c r="BD49" s="34" t="s">
        <v>32</v>
      </c>
      <c r="BE49" s="34" t="s">
        <v>33</v>
      </c>
      <c r="BF49" s="34" t="s">
        <v>32</v>
      </c>
      <c r="BG49" s="34" t="s">
        <v>54</v>
      </c>
      <c r="BH49" s="34" t="s">
        <v>0</v>
      </c>
      <c r="BI49" s="34" t="s">
        <v>0</v>
      </c>
      <c r="BJ49" s="34" t="s">
        <v>31</v>
      </c>
      <c r="BK49" s="34" t="s">
        <v>0</v>
      </c>
      <c r="BL49" s="34" t="s">
        <v>31</v>
      </c>
      <c r="BM49" s="34" t="s">
        <v>0</v>
      </c>
      <c r="BN49" s="34" t="s">
        <v>31</v>
      </c>
      <c r="BO49" s="34" t="s">
        <v>32</v>
      </c>
      <c r="BP49" s="34" t="s">
        <v>33</v>
      </c>
      <c r="BQ49" s="34" t="s">
        <v>42</v>
      </c>
      <c r="BR49" s="34" t="s">
        <v>0</v>
      </c>
      <c r="BS49" s="34" t="s">
        <v>29</v>
      </c>
      <c r="BT49" s="34" t="s">
        <v>39</v>
      </c>
      <c r="BU49" s="34" t="s">
        <v>28</v>
      </c>
      <c r="BV49" s="34" t="s">
        <v>41</v>
      </c>
      <c r="BW49" s="34" t="s">
        <v>38</v>
      </c>
      <c r="BX49" s="34" t="s">
        <v>27</v>
      </c>
      <c r="BY49" s="34" t="s">
        <v>40</v>
      </c>
      <c r="BZ49" s="34" t="s">
        <v>0</v>
      </c>
      <c r="CA49" s="34" t="s">
        <v>0</v>
      </c>
      <c r="CB49" s="34" t="s">
        <v>29</v>
      </c>
      <c r="CC49" s="34" t="s">
        <v>40</v>
      </c>
      <c r="CD49" s="34" t="s">
        <v>38</v>
      </c>
      <c r="CE49" s="34" t="s">
        <v>28</v>
      </c>
      <c r="CF49" s="34" t="s">
        <v>0</v>
      </c>
      <c r="CG49" s="34" t="s">
        <v>27</v>
      </c>
      <c r="CH49" s="34" t="s">
        <v>39</v>
      </c>
      <c r="CI49" s="34" t="s">
        <v>0</v>
      </c>
      <c r="CJ49" s="34" t="s">
        <v>0</v>
      </c>
      <c r="CK49" s="34" t="s">
        <v>0</v>
      </c>
      <c r="CL49" s="34" t="s">
        <v>0</v>
      </c>
      <c r="CM49" s="34" t="s">
        <v>0</v>
      </c>
      <c r="CN49" s="34" t="s">
        <v>0</v>
      </c>
      <c r="CO49" s="34" t="s">
        <v>0</v>
      </c>
      <c r="CP49" s="34" t="s">
        <v>0</v>
      </c>
      <c r="CQ49" s="34" t="s">
        <v>0</v>
      </c>
      <c r="CR49" s="34" t="s">
        <v>0</v>
      </c>
      <c r="CS49" s="34" t="s">
        <v>28</v>
      </c>
      <c r="CT49" s="34" t="s">
        <v>27</v>
      </c>
      <c r="CU49" s="34" t="s">
        <v>29</v>
      </c>
      <c r="CV49" s="34" t="s">
        <v>0</v>
      </c>
      <c r="CW49" s="34" t="s">
        <v>0</v>
      </c>
      <c r="CX49" s="34" t="s">
        <v>17</v>
      </c>
      <c r="CY49" s="34" t="s">
        <v>25</v>
      </c>
      <c r="CZ49" s="34" t="s">
        <v>25</v>
      </c>
      <c r="DA49" s="34" t="s">
        <v>26</v>
      </c>
      <c r="DB49" s="34" t="s">
        <v>25</v>
      </c>
      <c r="DC49" s="34" t="s">
        <v>25</v>
      </c>
      <c r="DD49" s="34" t="s">
        <v>22</v>
      </c>
      <c r="DE49" s="34" t="s">
        <v>25</v>
      </c>
      <c r="DF49" s="34" t="s">
        <v>25</v>
      </c>
      <c r="DG49" s="34" t="s">
        <v>26</v>
      </c>
      <c r="DH49" s="34" t="s">
        <v>25</v>
      </c>
      <c r="DI49" s="34">
        <v>0</v>
      </c>
      <c r="DJ49" s="34">
        <v>0</v>
      </c>
      <c r="DK49" s="34">
        <v>0</v>
      </c>
      <c r="DL49" s="34">
        <v>100</v>
      </c>
      <c r="DM49" s="34">
        <v>0</v>
      </c>
      <c r="DN49" s="34">
        <v>0</v>
      </c>
      <c r="DO49" s="34">
        <f t="shared" si="0"/>
        <v>100</v>
      </c>
      <c r="DP49" s="34" t="b">
        <f t="shared" si="1"/>
        <v>1</v>
      </c>
      <c r="DQ49" s="34" t="s">
        <v>117</v>
      </c>
      <c r="DR49" s="34" t="s">
        <v>14</v>
      </c>
      <c r="DS49" s="34" t="s">
        <v>461</v>
      </c>
    </row>
    <row r="50" spans="1:123" ht="15" customHeight="1" x14ac:dyDescent="0.3">
      <c r="A50" s="34">
        <v>50</v>
      </c>
      <c r="B50" s="34" t="s">
        <v>161</v>
      </c>
      <c r="C50" s="34" t="s">
        <v>36</v>
      </c>
      <c r="D50" s="34" t="s">
        <v>25</v>
      </c>
      <c r="E50" s="34" t="s">
        <v>26</v>
      </c>
      <c r="F50" s="34" t="s">
        <v>26</v>
      </c>
      <c r="G50" s="34" t="s">
        <v>25</v>
      </c>
      <c r="H50" s="34" t="s">
        <v>25</v>
      </c>
      <c r="I50" s="34" t="s">
        <v>13</v>
      </c>
      <c r="J50" s="34" t="s">
        <v>25</v>
      </c>
      <c r="K50" s="34" t="s">
        <v>25</v>
      </c>
      <c r="L50" s="34" t="s">
        <v>26</v>
      </c>
      <c r="M50" s="34" t="s">
        <v>25</v>
      </c>
      <c r="N50" s="34" t="s">
        <v>27</v>
      </c>
      <c r="O50" s="34" t="s">
        <v>29</v>
      </c>
      <c r="P50" s="34" t="s">
        <v>28</v>
      </c>
      <c r="Q50" s="34">
        <v>20</v>
      </c>
      <c r="R50" s="34">
        <v>20</v>
      </c>
      <c r="S50" s="34">
        <v>30</v>
      </c>
      <c r="T50" s="34">
        <v>30</v>
      </c>
      <c r="U50" s="34">
        <f t="shared" si="2"/>
        <v>100</v>
      </c>
      <c r="V50" s="34" t="s">
        <v>40</v>
      </c>
      <c r="W50" s="34" t="s">
        <v>41</v>
      </c>
      <c r="X50" s="34" t="s">
        <v>27</v>
      </c>
      <c r="Y50" s="34" t="s">
        <v>38</v>
      </c>
      <c r="Z50" s="34" t="s">
        <v>29</v>
      </c>
      <c r="AA50" s="34" t="s">
        <v>28</v>
      </c>
      <c r="AB50" s="34" t="s">
        <v>42</v>
      </c>
      <c r="AC50" s="34" t="s">
        <v>39</v>
      </c>
      <c r="AD50" s="34" t="s">
        <v>0</v>
      </c>
      <c r="AE50" s="35"/>
      <c r="AF50" s="34" t="s">
        <v>0</v>
      </c>
      <c r="AG50" s="34" t="s">
        <v>32</v>
      </c>
      <c r="AH50" s="34" t="s">
        <v>0</v>
      </c>
      <c r="AI50" s="34" t="s">
        <v>31</v>
      </c>
      <c r="AJ50" s="34" t="s">
        <v>31</v>
      </c>
      <c r="AK50" s="34" t="s">
        <v>31</v>
      </c>
      <c r="AL50" s="34" t="s">
        <v>31</v>
      </c>
      <c r="AM50" s="34" t="s">
        <v>31</v>
      </c>
      <c r="AN50" s="34" t="s">
        <v>31</v>
      </c>
      <c r="AO50" s="34" t="s">
        <v>0</v>
      </c>
      <c r="AP50" s="34" t="s">
        <v>31</v>
      </c>
      <c r="AQ50" s="34" t="s">
        <v>48</v>
      </c>
      <c r="AR50" s="34" t="s">
        <v>0</v>
      </c>
      <c r="AS50" s="34" t="s">
        <v>32</v>
      </c>
      <c r="AT50" s="34" t="s">
        <v>32</v>
      </c>
      <c r="AU50" s="34" t="s">
        <v>32</v>
      </c>
      <c r="AV50" s="34" t="s">
        <v>31</v>
      </c>
      <c r="AW50" s="34" t="s">
        <v>32</v>
      </c>
      <c r="AX50" s="34" t="s">
        <v>32</v>
      </c>
      <c r="AY50" s="34" t="s">
        <v>32</v>
      </c>
      <c r="AZ50" s="34" t="s">
        <v>0</v>
      </c>
      <c r="BA50" s="34" t="s">
        <v>32</v>
      </c>
      <c r="BB50" s="34" t="s">
        <v>32</v>
      </c>
      <c r="BC50" s="34" t="s">
        <v>32</v>
      </c>
      <c r="BD50" s="34" t="s">
        <v>0</v>
      </c>
      <c r="BE50" s="34" t="s">
        <v>0</v>
      </c>
      <c r="BF50" s="34" t="s">
        <v>0</v>
      </c>
      <c r="BG50" s="34" t="s">
        <v>32</v>
      </c>
      <c r="BH50" s="34" t="s">
        <v>31</v>
      </c>
      <c r="BI50" s="34" t="s">
        <v>0</v>
      </c>
      <c r="BJ50" s="34" t="s">
        <v>30</v>
      </c>
      <c r="BK50" s="34" t="s">
        <v>32</v>
      </c>
      <c r="BL50" s="34" t="s">
        <v>32</v>
      </c>
      <c r="BM50" s="34" t="s">
        <v>31</v>
      </c>
      <c r="BN50" s="34" t="s">
        <v>0</v>
      </c>
      <c r="BO50" s="34" t="s">
        <v>32</v>
      </c>
      <c r="BP50" s="34" t="s">
        <v>32</v>
      </c>
      <c r="BQ50" s="34" t="s">
        <v>0</v>
      </c>
      <c r="BR50" s="34" t="s">
        <v>0</v>
      </c>
      <c r="BS50" s="34" t="s">
        <v>0</v>
      </c>
      <c r="BT50" s="34" t="s">
        <v>0</v>
      </c>
      <c r="BU50" s="34" t="s">
        <v>0</v>
      </c>
      <c r="BV50" s="34" t="s">
        <v>0</v>
      </c>
      <c r="BW50" s="34" t="s">
        <v>0</v>
      </c>
      <c r="BX50" s="34" t="s">
        <v>0</v>
      </c>
      <c r="BY50" s="34" t="s">
        <v>0</v>
      </c>
      <c r="BZ50" s="34" t="s">
        <v>0</v>
      </c>
      <c r="CA50" s="34" t="s">
        <v>0</v>
      </c>
      <c r="CB50" s="34" t="s">
        <v>40</v>
      </c>
      <c r="CC50" s="34" t="s">
        <v>41</v>
      </c>
      <c r="CD50" s="34" t="s">
        <v>28</v>
      </c>
      <c r="CE50" s="34" t="s">
        <v>42</v>
      </c>
      <c r="CF50" s="34" t="s">
        <v>29</v>
      </c>
      <c r="CG50" s="34" t="s">
        <v>39</v>
      </c>
      <c r="CH50" s="34" t="s">
        <v>59</v>
      </c>
      <c r="CI50" s="34" t="s">
        <v>44</v>
      </c>
      <c r="CJ50" s="34" t="s">
        <v>58</v>
      </c>
      <c r="CK50" s="34" t="s">
        <v>27</v>
      </c>
      <c r="CL50" s="34" t="s">
        <v>38</v>
      </c>
      <c r="CM50" s="34" t="s">
        <v>0</v>
      </c>
      <c r="CN50" s="34" t="s">
        <v>0</v>
      </c>
      <c r="CO50" s="34" t="s">
        <v>0</v>
      </c>
      <c r="CP50" s="34" t="s">
        <v>0</v>
      </c>
      <c r="CQ50" s="34" t="s">
        <v>0</v>
      </c>
      <c r="CR50" s="34" t="s">
        <v>0</v>
      </c>
      <c r="CS50" s="34" t="s">
        <v>0</v>
      </c>
      <c r="CT50" s="34" t="s">
        <v>0</v>
      </c>
      <c r="CU50" s="34" t="s">
        <v>0</v>
      </c>
      <c r="CV50" s="34" t="s">
        <v>0</v>
      </c>
      <c r="CW50" s="34" t="s">
        <v>0</v>
      </c>
      <c r="CX50" s="34" t="s">
        <v>16</v>
      </c>
      <c r="CY50" s="34" t="s">
        <v>25</v>
      </c>
      <c r="CZ50" s="34" t="s">
        <v>26</v>
      </c>
      <c r="DA50" s="34" t="s">
        <v>25</v>
      </c>
      <c r="DB50" s="34" t="s">
        <v>25</v>
      </c>
      <c r="DC50" s="34" t="s">
        <v>25</v>
      </c>
      <c r="DD50" s="34" t="s">
        <v>22</v>
      </c>
      <c r="DE50" s="34" t="s">
        <v>25</v>
      </c>
      <c r="DF50" s="34" t="s">
        <v>25</v>
      </c>
      <c r="DG50" s="34" t="s">
        <v>26</v>
      </c>
      <c r="DH50" s="34" t="s">
        <v>25</v>
      </c>
      <c r="DI50" s="34">
        <v>0</v>
      </c>
      <c r="DJ50" s="34">
        <v>0</v>
      </c>
      <c r="DK50" s="34">
        <v>10</v>
      </c>
      <c r="DL50" s="34">
        <v>90</v>
      </c>
      <c r="DM50" s="34">
        <v>0</v>
      </c>
      <c r="DN50" s="34">
        <v>0</v>
      </c>
      <c r="DO50" s="34">
        <f t="shared" si="0"/>
        <v>100</v>
      </c>
      <c r="DP50" s="34" t="b">
        <f t="shared" si="1"/>
        <v>0</v>
      </c>
      <c r="DQ50" s="34" t="s">
        <v>117</v>
      </c>
      <c r="DR50" s="34" t="s">
        <v>14</v>
      </c>
      <c r="DS50" s="34" t="s">
        <v>461</v>
      </c>
    </row>
    <row r="51" spans="1:123" ht="15" customHeight="1" x14ac:dyDescent="0.3">
      <c r="A51" s="34">
        <v>49</v>
      </c>
      <c r="B51" s="34" t="s">
        <v>162</v>
      </c>
      <c r="C51" s="34" t="s">
        <v>7</v>
      </c>
      <c r="D51" s="34" t="s">
        <v>25</v>
      </c>
      <c r="E51" s="34" t="s">
        <v>26</v>
      </c>
      <c r="F51" s="34" t="s">
        <v>25</v>
      </c>
      <c r="G51" s="34" t="s">
        <v>25</v>
      </c>
      <c r="H51" s="34" t="s">
        <v>25</v>
      </c>
      <c r="I51" s="34" t="s">
        <v>11</v>
      </c>
      <c r="J51" s="34" t="s">
        <v>26</v>
      </c>
      <c r="K51" s="34" t="s">
        <v>25</v>
      </c>
      <c r="L51" s="34" t="s">
        <v>25</v>
      </c>
      <c r="M51" s="34" t="s">
        <v>25</v>
      </c>
      <c r="N51" s="34" t="s">
        <v>28</v>
      </c>
      <c r="O51" s="34" t="s">
        <v>29</v>
      </c>
      <c r="P51" s="34" t="s">
        <v>27</v>
      </c>
      <c r="Q51" s="34" t="s">
        <v>0</v>
      </c>
      <c r="R51" s="34" t="s">
        <v>0</v>
      </c>
      <c r="S51" s="34" t="s">
        <v>0</v>
      </c>
      <c r="T51" s="34" t="s">
        <v>0</v>
      </c>
      <c r="U51" s="34">
        <f t="shared" si="2"/>
        <v>0</v>
      </c>
      <c r="V51" s="34" t="s">
        <v>39</v>
      </c>
      <c r="W51" s="34" t="s">
        <v>42</v>
      </c>
      <c r="X51" s="34" t="s">
        <v>38</v>
      </c>
      <c r="Y51" s="34" t="s">
        <v>29</v>
      </c>
      <c r="Z51" s="34" t="s">
        <v>40</v>
      </c>
      <c r="AA51" s="34" t="s">
        <v>28</v>
      </c>
      <c r="AB51" s="34" t="s">
        <v>27</v>
      </c>
      <c r="AC51" s="34" t="s">
        <v>41</v>
      </c>
      <c r="AD51" s="34" t="s">
        <v>0</v>
      </c>
      <c r="AE51" s="34" t="s">
        <v>0</v>
      </c>
      <c r="AF51" s="34" t="s">
        <v>32</v>
      </c>
      <c r="AG51" s="34" t="s">
        <v>31</v>
      </c>
      <c r="AH51" s="34" t="s">
        <v>33</v>
      </c>
      <c r="AI51" s="34" t="s">
        <v>0</v>
      </c>
      <c r="AJ51" s="34" t="s">
        <v>0</v>
      </c>
      <c r="AK51" s="34" t="s">
        <v>32</v>
      </c>
      <c r="AL51" s="34" t="s">
        <v>31</v>
      </c>
      <c r="AM51" s="34" t="s">
        <v>0</v>
      </c>
      <c r="AN51" s="34" t="s">
        <v>31</v>
      </c>
      <c r="AO51" s="34" t="s">
        <v>30</v>
      </c>
      <c r="AP51" s="34" t="s">
        <v>31</v>
      </c>
      <c r="AQ51" s="34" t="s">
        <v>32</v>
      </c>
      <c r="AR51" s="34" t="s">
        <v>32</v>
      </c>
      <c r="AS51" s="34" t="s">
        <v>32</v>
      </c>
      <c r="AT51" s="34" t="s">
        <v>32</v>
      </c>
      <c r="AU51" s="34" t="s">
        <v>0</v>
      </c>
      <c r="AV51" s="34" t="s">
        <v>163</v>
      </c>
      <c r="AW51" s="34" t="s">
        <v>0</v>
      </c>
      <c r="AX51" s="34" t="s">
        <v>32</v>
      </c>
      <c r="AY51" s="34" t="s">
        <v>31</v>
      </c>
      <c r="AZ51" s="34" t="s">
        <v>0</v>
      </c>
      <c r="BA51" s="34" t="s">
        <v>32</v>
      </c>
      <c r="BB51" s="34" t="s">
        <v>0</v>
      </c>
      <c r="BC51" s="34" t="s">
        <v>32</v>
      </c>
      <c r="BD51" s="34" t="s">
        <v>33</v>
      </c>
      <c r="BE51" s="34" t="s">
        <v>31</v>
      </c>
      <c r="BF51" s="34" t="s">
        <v>0</v>
      </c>
      <c r="BG51" s="34" t="s">
        <v>0</v>
      </c>
      <c r="BH51" s="34" t="s">
        <v>32</v>
      </c>
      <c r="BI51" s="34" t="s">
        <v>0</v>
      </c>
      <c r="BJ51" s="34" t="s">
        <v>0</v>
      </c>
      <c r="BK51" s="34" t="s">
        <v>32</v>
      </c>
      <c r="BL51" s="34" t="s">
        <v>0</v>
      </c>
      <c r="BM51" s="34" t="s">
        <v>31</v>
      </c>
      <c r="BN51" s="34" t="s">
        <v>31</v>
      </c>
      <c r="BO51" s="34" t="s">
        <v>31</v>
      </c>
      <c r="BP51" s="34" t="s">
        <v>32</v>
      </c>
      <c r="BQ51" s="34" t="s">
        <v>42</v>
      </c>
      <c r="BR51" s="34" t="s">
        <v>0</v>
      </c>
      <c r="BS51" s="34" t="s">
        <v>39</v>
      </c>
      <c r="BT51" s="34" t="s">
        <v>41</v>
      </c>
      <c r="BU51" s="34" t="s">
        <v>38</v>
      </c>
      <c r="BV51" s="34" t="s">
        <v>40</v>
      </c>
      <c r="BW51" s="34" t="s">
        <v>28</v>
      </c>
      <c r="BX51" s="34" t="s">
        <v>27</v>
      </c>
      <c r="BY51" s="34" t="s">
        <v>29</v>
      </c>
      <c r="BZ51" s="34" t="s">
        <v>0</v>
      </c>
      <c r="CA51" s="34" t="s">
        <v>0</v>
      </c>
      <c r="CB51" s="34" t="s">
        <v>42</v>
      </c>
      <c r="CC51" s="34" t="s">
        <v>59</v>
      </c>
      <c r="CD51" s="34" t="s">
        <v>38</v>
      </c>
      <c r="CE51" s="34" t="s">
        <v>28</v>
      </c>
      <c r="CF51" s="34" t="s">
        <v>40</v>
      </c>
      <c r="CG51" s="34" t="s">
        <v>27</v>
      </c>
      <c r="CH51" s="34" t="s">
        <v>41</v>
      </c>
      <c r="CI51" s="34" t="s">
        <v>58</v>
      </c>
      <c r="CJ51" s="34" t="s">
        <v>44</v>
      </c>
      <c r="CK51" s="34" t="s">
        <v>29</v>
      </c>
      <c r="CL51" s="34" t="s">
        <v>39</v>
      </c>
      <c r="CM51" s="34" t="s">
        <v>0</v>
      </c>
      <c r="CN51" s="34" t="s">
        <v>0</v>
      </c>
      <c r="CO51" s="34" t="s">
        <v>0</v>
      </c>
      <c r="CP51" s="34" t="s">
        <v>0</v>
      </c>
      <c r="CQ51" s="34" t="s">
        <v>0</v>
      </c>
      <c r="CR51" s="34" t="s">
        <v>0</v>
      </c>
      <c r="CS51" s="34" t="s">
        <v>0</v>
      </c>
      <c r="CT51" s="34" t="s">
        <v>0</v>
      </c>
      <c r="CU51" s="34" t="s">
        <v>0</v>
      </c>
      <c r="CV51" s="34" t="s">
        <v>0</v>
      </c>
      <c r="CW51" s="34" t="s">
        <v>0</v>
      </c>
      <c r="CX51" s="34" t="s">
        <v>17</v>
      </c>
      <c r="CY51" s="34" t="s">
        <v>25</v>
      </c>
      <c r="CZ51" s="34" t="s">
        <v>25</v>
      </c>
      <c r="DA51" s="34" t="s">
        <v>26</v>
      </c>
      <c r="DB51" s="34" t="s">
        <v>25</v>
      </c>
      <c r="DC51" s="34" t="s">
        <v>25</v>
      </c>
      <c r="DD51" s="34" t="s">
        <v>0</v>
      </c>
      <c r="DE51" s="34" t="s">
        <v>25</v>
      </c>
      <c r="DF51" s="34" t="s">
        <v>25</v>
      </c>
      <c r="DG51" s="34" t="s">
        <v>25</v>
      </c>
      <c r="DH51" s="34" t="s">
        <v>25</v>
      </c>
      <c r="DI51" s="34">
        <v>0</v>
      </c>
      <c r="DJ51" s="34">
        <v>0</v>
      </c>
      <c r="DK51" s="34">
        <v>50</v>
      </c>
      <c r="DL51" s="34">
        <v>25</v>
      </c>
      <c r="DM51" s="34">
        <v>15</v>
      </c>
      <c r="DN51" s="34">
        <v>10</v>
      </c>
      <c r="DO51" s="34">
        <f t="shared" ref="DO51:DO79" si="3">SUM(DI51:DN51)</f>
        <v>100</v>
      </c>
      <c r="DP51" s="34" t="b">
        <f t="shared" si="1"/>
        <v>0</v>
      </c>
      <c r="DQ51" s="34" t="s">
        <v>164</v>
      </c>
      <c r="DR51" s="34" t="s">
        <v>457</v>
      </c>
      <c r="DS51" s="34" t="s">
        <v>461</v>
      </c>
    </row>
    <row r="52" spans="1:123" ht="15" customHeight="1" x14ac:dyDescent="0.3">
      <c r="A52" s="34">
        <v>48</v>
      </c>
      <c r="B52" s="34" t="s">
        <v>165</v>
      </c>
      <c r="C52" s="34" t="s">
        <v>6</v>
      </c>
      <c r="D52" s="34" t="s">
        <v>26</v>
      </c>
      <c r="E52" s="34" t="s">
        <v>25</v>
      </c>
      <c r="F52" s="34" t="s">
        <v>25</v>
      </c>
      <c r="G52" s="34" t="s">
        <v>25</v>
      </c>
      <c r="H52" s="34" t="s">
        <v>25</v>
      </c>
      <c r="I52" s="34" t="s">
        <v>12</v>
      </c>
      <c r="J52" s="34" t="s">
        <v>25</v>
      </c>
      <c r="K52" s="34" t="s">
        <v>26</v>
      </c>
      <c r="L52" s="34" t="s">
        <v>25</v>
      </c>
      <c r="M52" s="34" t="s">
        <v>25</v>
      </c>
      <c r="N52" s="34" t="s">
        <v>28</v>
      </c>
      <c r="O52" s="34" t="s">
        <v>29</v>
      </c>
      <c r="P52" s="34" t="s">
        <v>27</v>
      </c>
      <c r="Q52" s="34">
        <v>30</v>
      </c>
      <c r="R52" s="34">
        <v>10</v>
      </c>
      <c r="S52" s="34">
        <v>25</v>
      </c>
      <c r="T52" s="34">
        <v>35</v>
      </c>
      <c r="U52" s="34">
        <f t="shared" ref="U52:U86" si="4">SUM(Q52:T52)</f>
        <v>100</v>
      </c>
      <c r="V52" s="34" t="s">
        <v>27</v>
      </c>
      <c r="W52" s="34" t="s">
        <v>38</v>
      </c>
      <c r="X52" s="34" t="s">
        <v>40</v>
      </c>
      <c r="Y52" s="34" t="s">
        <v>42</v>
      </c>
      <c r="Z52" s="34" t="s">
        <v>28</v>
      </c>
      <c r="AA52" s="34" t="s">
        <v>29</v>
      </c>
      <c r="AB52" s="34" t="s">
        <v>41</v>
      </c>
      <c r="AC52" s="34" t="s">
        <v>39</v>
      </c>
      <c r="AD52" s="35" t="s">
        <v>223</v>
      </c>
      <c r="AE52" s="34" t="s">
        <v>0</v>
      </c>
      <c r="AF52" s="34" t="s">
        <v>31</v>
      </c>
      <c r="AG52" s="34" t="s">
        <v>32</v>
      </c>
      <c r="AH52" s="34" t="s">
        <v>31</v>
      </c>
      <c r="AI52" s="34" t="s">
        <v>0</v>
      </c>
      <c r="AJ52" s="34" t="s">
        <v>31</v>
      </c>
      <c r="AK52" s="34" t="s">
        <v>0</v>
      </c>
      <c r="AL52" s="34" t="s">
        <v>31</v>
      </c>
      <c r="AM52" s="34" t="s">
        <v>32</v>
      </c>
      <c r="AN52" s="34" t="s">
        <v>33</v>
      </c>
      <c r="AO52" s="34" t="s">
        <v>31</v>
      </c>
      <c r="AP52" s="34" t="s">
        <v>32</v>
      </c>
      <c r="AQ52" s="34" t="s">
        <v>32</v>
      </c>
      <c r="AR52" s="34" t="s">
        <v>0</v>
      </c>
      <c r="AS52" s="34" t="s">
        <v>0</v>
      </c>
      <c r="AT52" s="34" t="s">
        <v>0</v>
      </c>
      <c r="AU52" s="34" t="s">
        <v>32</v>
      </c>
      <c r="AV52" s="34" t="s">
        <v>31</v>
      </c>
      <c r="AW52" s="34" t="s">
        <v>0</v>
      </c>
      <c r="AX52" s="34" t="s">
        <v>31</v>
      </c>
      <c r="AY52" s="34" t="s">
        <v>0</v>
      </c>
      <c r="AZ52" s="34" t="s">
        <v>0</v>
      </c>
      <c r="BA52" s="34" t="s">
        <v>0</v>
      </c>
      <c r="BB52" s="34" t="s">
        <v>37</v>
      </c>
      <c r="BC52" s="34" t="s">
        <v>0</v>
      </c>
      <c r="BD52" s="34" t="s">
        <v>32</v>
      </c>
      <c r="BE52" s="34" t="s">
        <v>32</v>
      </c>
      <c r="BF52" s="34" t="s">
        <v>31</v>
      </c>
      <c r="BG52" s="34" t="s">
        <v>0</v>
      </c>
      <c r="BH52" s="34" t="s">
        <v>0</v>
      </c>
      <c r="BI52" s="34" t="s">
        <v>31</v>
      </c>
      <c r="BJ52" s="34" t="s">
        <v>32</v>
      </c>
      <c r="BK52" s="34" t="s">
        <v>32</v>
      </c>
      <c r="BL52" s="34" t="s">
        <v>32</v>
      </c>
      <c r="BM52" s="34" t="s">
        <v>31</v>
      </c>
      <c r="BN52" s="34" t="s">
        <v>31</v>
      </c>
      <c r="BO52" s="34" t="s">
        <v>30</v>
      </c>
      <c r="BP52" s="34" t="s">
        <v>30</v>
      </c>
      <c r="BQ52" s="34" t="s">
        <v>42</v>
      </c>
      <c r="BR52" s="34" t="s">
        <v>0</v>
      </c>
      <c r="BS52" s="34" t="s">
        <v>40</v>
      </c>
      <c r="BT52" s="34" t="s">
        <v>41</v>
      </c>
      <c r="BU52" s="34" t="s">
        <v>38</v>
      </c>
      <c r="BV52" s="34" t="s">
        <v>39</v>
      </c>
      <c r="BW52" s="34" t="s">
        <v>29</v>
      </c>
      <c r="BX52" s="34" t="s">
        <v>28</v>
      </c>
      <c r="BY52" s="34" t="s">
        <v>27</v>
      </c>
      <c r="BZ52" s="34" t="s">
        <v>0</v>
      </c>
      <c r="CA52" s="34" t="s">
        <v>0</v>
      </c>
      <c r="CB52" s="34" t="s">
        <v>39</v>
      </c>
      <c r="CC52" s="34" t="s">
        <v>27</v>
      </c>
      <c r="CD52" s="34" t="s">
        <v>28</v>
      </c>
      <c r="CE52" s="34" t="s">
        <v>40</v>
      </c>
      <c r="CF52" s="34" t="s">
        <v>38</v>
      </c>
      <c r="CG52" s="34" t="s">
        <v>29</v>
      </c>
      <c r="CH52" s="34" t="s">
        <v>44</v>
      </c>
      <c r="CI52" s="34" t="s">
        <v>58</v>
      </c>
      <c r="CJ52" s="34" t="s">
        <v>59</v>
      </c>
      <c r="CK52" s="34" t="s">
        <v>41</v>
      </c>
      <c r="CL52" s="34" t="s">
        <v>42</v>
      </c>
      <c r="CM52" s="34" t="s">
        <v>0</v>
      </c>
      <c r="CN52" s="34" t="s">
        <v>0</v>
      </c>
      <c r="CO52" s="34" t="s">
        <v>29</v>
      </c>
      <c r="CP52" s="34" t="s">
        <v>42</v>
      </c>
      <c r="CQ52" s="34" t="s">
        <v>38</v>
      </c>
      <c r="CR52" s="34" t="s">
        <v>28</v>
      </c>
      <c r="CS52" s="34" t="s">
        <v>27</v>
      </c>
      <c r="CT52" s="34" t="s">
        <v>39</v>
      </c>
      <c r="CU52" s="34" t="s">
        <v>40</v>
      </c>
      <c r="CV52" s="34" t="s">
        <v>41</v>
      </c>
      <c r="CW52" s="34" t="s">
        <v>0</v>
      </c>
      <c r="CX52" s="34" t="s">
        <v>17</v>
      </c>
      <c r="CY52" s="34" t="s">
        <v>25</v>
      </c>
      <c r="CZ52" s="34" t="s">
        <v>25</v>
      </c>
      <c r="DA52" s="34" t="s">
        <v>26</v>
      </c>
      <c r="DB52" s="34" t="s">
        <v>25</v>
      </c>
      <c r="DC52" s="34" t="s">
        <v>25</v>
      </c>
      <c r="DD52" s="34" t="s">
        <v>22</v>
      </c>
      <c r="DE52" s="34" t="s">
        <v>25</v>
      </c>
      <c r="DF52" s="34" t="s">
        <v>25</v>
      </c>
      <c r="DG52" s="34" t="s">
        <v>26</v>
      </c>
      <c r="DH52" s="34" t="s">
        <v>25</v>
      </c>
      <c r="DI52" s="34">
        <v>0</v>
      </c>
      <c r="DJ52" s="34">
        <v>0</v>
      </c>
      <c r="DK52" s="34">
        <v>0</v>
      </c>
      <c r="DL52" s="34">
        <v>80</v>
      </c>
      <c r="DM52" s="34">
        <v>5</v>
      </c>
      <c r="DN52" s="34">
        <v>15</v>
      </c>
      <c r="DO52" s="34">
        <f t="shared" si="3"/>
        <v>100</v>
      </c>
      <c r="DP52" s="34" t="b">
        <f t="shared" si="1"/>
        <v>0</v>
      </c>
      <c r="DQ52" s="34" t="s">
        <v>117</v>
      </c>
      <c r="DR52" s="34" t="s">
        <v>14</v>
      </c>
      <c r="DS52" s="34" t="s">
        <v>461</v>
      </c>
    </row>
    <row r="53" spans="1:123" ht="15" customHeight="1" x14ac:dyDescent="0.3">
      <c r="A53" s="34">
        <v>47</v>
      </c>
      <c r="B53" s="34" t="s">
        <v>166</v>
      </c>
      <c r="C53" s="34" t="s">
        <v>167</v>
      </c>
      <c r="D53" s="34" t="s">
        <v>26</v>
      </c>
      <c r="E53" s="34" t="s">
        <v>26</v>
      </c>
      <c r="F53" s="34" t="s">
        <v>26</v>
      </c>
      <c r="G53" s="34" t="s">
        <v>25</v>
      </c>
      <c r="H53" s="34" t="s">
        <v>25</v>
      </c>
      <c r="I53" s="34" t="s">
        <v>12</v>
      </c>
      <c r="J53" s="34" t="s">
        <v>25</v>
      </c>
      <c r="K53" s="34" t="s">
        <v>26</v>
      </c>
      <c r="L53" s="34" t="s">
        <v>25</v>
      </c>
      <c r="M53" s="34" t="s">
        <v>25</v>
      </c>
      <c r="N53" s="34" t="s">
        <v>29</v>
      </c>
      <c r="O53" s="34" t="s">
        <v>27</v>
      </c>
      <c r="P53" s="34" t="s">
        <v>28</v>
      </c>
      <c r="Q53" s="34">
        <v>15</v>
      </c>
      <c r="R53" s="34">
        <v>5</v>
      </c>
      <c r="S53" s="34">
        <v>20</v>
      </c>
      <c r="T53" s="34">
        <v>60</v>
      </c>
      <c r="U53" s="34">
        <f t="shared" si="4"/>
        <v>100</v>
      </c>
      <c r="V53" s="34" t="s">
        <v>29</v>
      </c>
      <c r="W53" s="34" t="s">
        <v>38</v>
      </c>
      <c r="X53" s="34" t="s">
        <v>27</v>
      </c>
      <c r="Y53" s="34" t="s">
        <v>42</v>
      </c>
      <c r="Z53" s="34" t="s">
        <v>28</v>
      </c>
      <c r="AA53" s="34" t="s">
        <v>41</v>
      </c>
      <c r="AB53" s="34" t="s">
        <v>39</v>
      </c>
      <c r="AC53" s="34" t="s">
        <v>40</v>
      </c>
      <c r="AD53" s="35" t="s">
        <v>227</v>
      </c>
      <c r="AE53" s="34" t="s">
        <v>168</v>
      </c>
      <c r="AF53" s="34" t="s">
        <v>31</v>
      </c>
      <c r="AG53" s="34" t="s">
        <v>32</v>
      </c>
      <c r="AH53" s="34" t="s">
        <v>54</v>
      </c>
      <c r="AI53" s="34" t="s">
        <v>0</v>
      </c>
      <c r="AJ53" s="34" t="s">
        <v>31</v>
      </c>
      <c r="AK53" s="34" t="s">
        <v>31</v>
      </c>
      <c r="AL53" s="34" t="s">
        <v>31</v>
      </c>
      <c r="AM53" s="34" t="s">
        <v>32</v>
      </c>
      <c r="AN53" s="34" t="s">
        <v>0</v>
      </c>
      <c r="AO53" s="34" t="s">
        <v>31</v>
      </c>
      <c r="AP53" s="34" t="s">
        <v>0</v>
      </c>
      <c r="AQ53" s="34" t="s">
        <v>0</v>
      </c>
      <c r="AR53" s="34" t="s">
        <v>31</v>
      </c>
      <c r="AS53" s="34" t="s">
        <v>0</v>
      </c>
      <c r="AT53" s="34" t="s">
        <v>0</v>
      </c>
      <c r="AU53" s="34" t="s">
        <v>0</v>
      </c>
      <c r="AV53" s="34" t="s">
        <v>0</v>
      </c>
      <c r="AW53" s="34" t="s">
        <v>0</v>
      </c>
      <c r="AX53" s="34" t="s">
        <v>32</v>
      </c>
      <c r="AY53" s="34" t="s">
        <v>32</v>
      </c>
      <c r="AZ53" s="34" t="s">
        <v>0</v>
      </c>
      <c r="BA53" s="34" t="s">
        <v>32</v>
      </c>
      <c r="BB53" s="34" t="s">
        <v>0</v>
      </c>
      <c r="BC53" s="34" t="s">
        <v>0</v>
      </c>
      <c r="BD53" s="34" t="s">
        <v>31</v>
      </c>
      <c r="BE53" s="34" t="s">
        <v>32</v>
      </c>
      <c r="BF53" s="34" t="s">
        <v>32</v>
      </c>
      <c r="BG53" s="34" t="s">
        <v>32</v>
      </c>
      <c r="BH53" s="34" t="s">
        <v>0</v>
      </c>
      <c r="BI53" s="34" t="s">
        <v>32</v>
      </c>
      <c r="BJ53" s="34" t="s">
        <v>33</v>
      </c>
      <c r="BK53" s="34" t="s">
        <v>30</v>
      </c>
      <c r="BL53" s="34" t="s">
        <v>0</v>
      </c>
      <c r="BM53" s="34" t="s">
        <v>32</v>
      </c>
      <c r="BN53" s="34" t="s">
        <v>31</v>
      </c>
      <c r="BO53" s="34" t="s">
        <v>32</v>
      </c>
      <c r="BP53" s="34" t="s">
        <v>0</v>
      </c>
      <c r="BQ53" s="34" t="s">
        <v>0</v>
      </c>
      <c r="BR53" s="34" t="s">
        <v>28</v>
      </c>
      <c r="BS53" s="34" t="s">
        <v>38</v>
      </c>
      <c r="BT53" s="34" t="s">
        <v>0</v>
      </c>
      <c r="BU53" s="34" t="s">
        <v>27</v>
      </c>
      <c r="BV53" s="34" t="s">
        <v>40</v>
      </c>
      <c r="BW53" s="34" t="s">
        <v>39</v>
      </c>
      <c r="BX53" s="34" t="s">
        <v>29</v>
      </c>
      <c r="BY53" s="34" t="s">
        <v>0</v>
      </c>
      <c r="BZ53" s="34" t="s">
        <v>149</v>
      </c>
      <c r="CA53" s="34" t="s">
        <v>0</v>
      </c>
      <c r="CB53" s="34" t="s">
        <v>27</v>
      </c>
      <c r="CC53" s="34" t="s">
        <v>39</v>
      </c>
      <c r="CD53" s="34" t="s">
        <v>28</v>
      </c>
      <c r="CE53" s="34" t="s">
        <v>38</v>
      </c>
      <c r="CF53" s="34" t="s">
        <v>29</v>
      </c>
      <c r="CG53" s="34" t="s">
        <v>40</v>
      </c>
      <c r="CH53" s="34" t="s">
        <v>0</v>
      </c>
      <c r="CI53" s="34" t="s">
        <v>0</v>
      </c>
      <c r="CJ53" s="34" t="s">
        <v>0</v>
      </c>
      <c r="CK53" s="34" t="s">
        <v>0</v>
      </c>
      <c r="CL53" s="34" t="s">
        <v>0</v>
      </c>
      <c r="CM53" s="34" t="s">
        <v>0</v>
      </c>
      <c r="CN53" s="34" t="s">
        <v>0</v>
      </c>
      <c r="CO53" s="34" t="s">
        <v>0</v>
      </c>
      <c r="CP53" s="34" t="s">
        <v>0</v>
      </c>
      <c r="CQ53" s="34" t="s">
        <v>0</v>
      </c>
      <c r="CR53" s="34" t="s">
        <v>0</v>
      </c>
      <c r="CS53" s="34" t="s">
        <v>27</v>
      </c>
      <c r="CT53" s="34" t="s">
        <v>28</v>
      </c>
      <c r="CU53" s="34" t="s">
        <v>0</v>
      </c>
      <c r="CV53" s="34" t="s">
        <v>0</v>
      </c>
      <c r="CW53" s="34" t="s">
        <v>0</v>
      </c>
      <c r="CX53" s="34" t="s">
        <v>17</v>
      </c>
      <c r="CY53" s="34" t="s">
        <v>25</v>
      </c>
      <c r="CZ53" s="34" t="s">
        <v>25</v>
      </c>
      <c r="DA53" s="34" t="s">
        <v>26</v>
      </c>
      <c r="DB53" s="34" t="s">
        <v>25</v>
      </c>
      <c r="DC53" s="34" t="s">
        <v>25</v>
      </c>
      <c r="DD53" s="34" t="s">
        <v>22</v>
      </c>
      <c r="DE53" s="34" t="s">
        <v>25</v>
      </c>
      <c r="DF53" s="34" t="s">
        <v>25</v>
      </c>
      <c r="DG53" s="34" t="s">
        <v>26</v>
      </c>
      <c r="DH53" s="34" t="s">
        <v>25</v>
      </c>
      <c r="DI53" s="34">
        <v>0</v>
      </c>
      <c r="DJ53" s="34">
        <v>0</v>
      </c>
      <c r="DK53" s="34">
        <v>80</v>
      </c>
      <c r="DL53" s="34">
        <v>15</v>
      </c>
      <c r="DM53" s="34">
        <v>5</v>
      </c>
      <c r="DN53" s="34">
        <v>0</v>
      </c>
      <c r="DO53" s="34">
        <f t="shared" si="3"/>
        <v>100</v>
      </c>
      <c r="DP53" s="34" t="b">
        <f t="shared" si="1"/>
        <v>0</v>
      </c>
      <c r="DQ53" s="34" t="s">
        <v>169</v>
      </c>
      <c r="DR53" s="34" t="s">
        <v>14</v>
      </c>
      <c r="DS53" s="34" t="s">
        <v>461</v>
      </c>
    </row>
    <row r="54" spans="1:123" ht="15" customHeight="1" x14ac:dyDescent="0.3">
      <c r="A54" s="34">
        <v>89</v>
      </c>
      <c r="B54" s="34" t="s">
        <v>170</v>
      </c>
      <c r="C54" s="34" t="s">
        <v>7</v>
      </c>
      <c r="D54" s="34" t="s">
        <v>25</v>
      </c>
      <c r="E54" s="34" t="s">
        <v>26</v>
      </c>
      <c r="F54" s="34" t="s">
        <v>25</v>
      </c>
      <c r="G54" s="34" t="s">
        <v>25</v>
      </c>
      <c r="H54" s="34" t="s">
        <v>25</v>
      </c>
      <c r="I54" s="34" t="s">
        <v>11</v>
      </c>
      <c r="J54" s="34" t="s">
        <v>26</v>
      </c>
      <c r="K54" s="34" t="s">
        <v>25</v>
      </c>
      <c r="L54" s="34" t="s">
        <v>25</v>
      </c>
      <c r="M54" s="34" t="s">
        <v>25</v>
      </c>
      <c r="N54" s="34" t="s">
        <v>29</v>
      </c>
      <c r="O54" s="34" t="s">
        <v>28</v>
      </c>
      <c r="P54" s="34" t="s">
        <v>27</v>
      </c>
      <c r="Q54" s="34">
        <v>10</v>
      </c>
      <c r="R54" s="34">
        <v>5</v>
      </c>
      <c r="S54" s="34">
        <v>20</v>
      </c>
      <c r="T54" s="34">
        <v>65</v>
      </c>
      <c r="U54" s="34">
        <f t="shared" si="4"/>
        <v>100</v>
      </c>
      <c r="V54" s="34" t="s">
        <v>39</v>
      </c>
      <c r="W54" s="34" t="s">
        <v>29</v>
      </c>
      <c r="X54" s="34" t="s">
        <v>40</v>
      </c>
      <c r="Y54" s="34" t="s">
        <v>41</v>
      </c>
      <c r="Z54" s="34" t="s">
        <v>38</v>
      </c>
      <c r="AA54" s="34" t="s">
        <v>28</v>
      </c>
      <c r="AB54" s="34" t="s">
        <v>42</v>
      </c>
      <c r="AC54" s="34" t="s">
        <v>27</v>
      </c>
      <c r="AD54" s="34" t="s">
        <v>0</v>
      </c>
      <c r="AE54" s="35"/>
      <c r="AF54" s="34" t="s">
        <v>0</v>
      </c>
      <c r="AG54" s="34" t="s">
        <v>0</v>
      </c>
      <c r="AH54" s="34" t="s">
        <v>0</v>
      </c>
      <c r="AI54" s="34" t="s">
        <v>0</v>
      </c>
      <c r="AJ54" s="34" t="s">
        <v>0</v>
      </c>
      <c r="AK54" s="34" t="s">
        <v>0</v>
      </c>
      <c r="AL54" s="34" t="s">
        <v>0</v>
      </c>
      <c r="AM54" s="34" t="s">
        <v>0</v>
      </c>
      <c r="AN54" s="34" t="s">
        <v>0</v>
      </c>
      <c r="AO54" s="34" t="s">
        <v>0</v>
      </c>
      <c r="AP54" s="34" t="s">
        <v>0</v>
      </c>
      <c r="AQ54" s="34" t="s">
        <v>0</v>
      </c>
      <c r="AR54" s="34" t="s">
        <v>0</v>
      </c>
      <c r="AS54" s="34" t="s">
        <v>0</v>
      </c>
      <c r="AT54" s="34" t="s">
        <v>0</v>
      </c>
      <c r="AU54" s="34" t="s">
        <v>0</v>
      </c>
      <c r="AV54" s="34" t="s">
        <v>0</v>
      </c>
      <c r="AW54" s="34" t="s">
        <v>0</v>
      </c>
      <c r="AX54" s="34" t="s">
        <v>0</v>
      </c>
      <c r="AY54" s="34" t="s">
        <v>0</v>
      </c>
      <c r="AZ54" s="34" t="s">
        <v>0</v>
      </c>
      <c r="BA54" s="34" t="s">
        <v>0</v>
      </c>
      <c r="BB54" s="34" t="s">
        <v>0</v>
      </c>
      <c r="BC54" s="34" t="s">
        <v>32</v>
      </c>
      <c r="BD54" s="34" t="s">
        <v>0</v>
      </c>
      <c r="BE54" s="34" t="s">
        <v>0</v>
      </c>
      <c r="BF54" s="34" t="s">
        <v>0</v>
      </c>
      <c r="BG54" s="34" t="s">
        <v>0</v>
      </c>
      <c r="BH54" s="34" t="s">
        <v>0</v>
      </c>
      <c r="BI54" s="34" t="s">
        <v>0</v>
      </c>
      <c r="BJ54" s="34" t="s">
        <v>0</v>
      </c>
      <c r="BK54" s="34" t="s">
        <v>0</v>
      </c>
      <c r="BL54" s="34" t="s">
        <v>0</v>
      </c>
      <c r="BM54" s="34" t="s">
        <v>0</v>
      </c>
      <c r="BN54" s="34" t="s">
        <v>32</v>
      </c>
      <c r="BO54" s="34" t="s">
        <v>0</v>
      </c>
      <c r="BP54" s="34" t="s">
        <v>0</v>
      </c>
      <c r="BQ54" s="34" t="s">
        <v>0</v>
      </c>
      <c r="BR54" s="34" t="s">
        <v>0</v>
      </c>
      <c r="BS54" s="34" t="s">
        <v>0</v>
      </c>
      <c r="BT54" s="34" t="s">
        <v>0</v>
      </c>
      <c r="BU54" s="34" t="s">
        <v>0</v>
      </c>
      <c r="BV54" s="34" t="s">
        <v>0</v>
      </c>
      <c r="BW54" s="34" t="s">
        <v>0</v>
      </c>
      <c r="BX54" s="34" t="s">
        <v>0</v>
      </c>
      <c r="BY54" s="34" t="s">
        <v>0</v>
      </c>
      <c r="BZ54" s="34" t="s">
        <v>0</v>
      </c>
      <c r="CA54" s="34" t="s">
        <v>0</v>
      </c>
      <c r="CB54" s="34" t="s">
        <v>0</v>
      </c>
      <c r="CC54" s="34" t="s">
        <v>0</v>
      </c>
      <c r="CD54" s="34" t="s">
        <v>0</v>
      </c>
      <c r="CE54" s="34" t="s">
        <v>0</v>
      </c>
      <c r="CF54" s="34" t="s">
        <v>0</v>
      </c>
      <c r="CG54" s="34" t="s">
        <v>0</v>
      </c>
      <c r="CH54" s="34" t="s">
        <v>0</v>
      </c>
      <c r="CI54" s="34" t="s">
        <v>0</v>
      </c>
      <c r="CJ54" s="34" t="s">
        <v>0</v>
      </c>
      <c r="CK54" s="34" t="s">
        <v>0</v>
      </c>
      <c r="CL54" s="34" t="s">
        <v>0</v>
      </c>
      <c r="CM54" s="34" t="s">
        <v>0</v>
      </c>
      <c r="CN54" s="34" t="s">
        <v>0</v>
      </c>
      <c r="CO54" s="34" t="s">
        <v>0</v>
      </c>
      <c r="CP54" s="34" t="s">
        <v>0</v>
      </c>
      <c r="CQ54" s="34" t="s">
        <v>0</v>
      </c>
      <c r="CR54" s="34" t="s">
        <v>0</v>
      </c>
      <c r="CS54" s="34" t="s">
        <v>0</v>
      </c>
      <c r="CT54" s="34" t="s">
        <v>0</v>
      </c>
      <c r="CU54" s="34" t="s">
        <v>0</v>
      </c>
      <c r="CV54" s="34" t="s">
        <v>0</v>
      </c>
      <c r="CW54" s="34" t="s">
        <v>0</v>
      </c>
      <c r="CX54" s="34" t="s">
        <v>0</v>
      </c>
      <c r="CY54" s="34" t="s">
        <v>25</v>
      </c>
      <c r="CZ54" s="34" t="s">
        <v>25</v>
      </c>
      <c r="DA54" s="34" t="s">
        <v>25</v>
      </c>
      <c r="DB54" s="34" t="s">
        <v>25</v>
      </c>
      <c r="DC54" s="34" t="s">
        <v>25</v>
      </c>
      <c r="DD54" s="34" t="s">
        <v>0</v>
      </c>
      <c r="DE54" s="34" t="s">
        <v>25</v>
      </c>
      <c r="DF54" s="34" t="s">
        <v>25</v>
      </c>
      <c r="DG54" s="34" t="s">
        <v>25</v>
      </c>
      <c r="DH54" s="34" t="s">
        <v>25</v>
      </c>
      <c r="DI54" s="34" t="s">
        <v>0</v>
      </c>
      <c r="DJ54" s="34" t="s">
        <v>0</v>
      </c>
      <c r="DK54" s="34" t="s">
        <v>0</v>
      </c>
      <c r="DL54" s="34" t="s">
        <v>0</v>
      </c>
      <c r="DM54" s="34" t="s">
        <v>0</v>
      </c>
      <c r="DN54" s="34" t="s">
        <v>0</v>
      </c>
      <c r="DO54" s="34">
        <f t="shared" si="3"/>
        <v>0</v>
      </c>
      <c r="DP54" s="34" t="b">
        <f t="shared" si="1"/>
        <v>0</v>
      </c>
      <c r="DQ54" s="34" t="s">
        <v>0</v>
      </c>
    </row>
    <row r="55" spans="1:123" ht="15" customHeight="1" x14ac:dyDescent="0.3">
      <c r="A55" s="34">
        <v>46</v>
      </c>
      <c r="B55" s="34" t="s">
        <v>171</v>
      </c>
      <c r="C55" s="34" t="s">
        <v>6</v>
      </c>
      <c r="D55" s="34" t="s">
        <v>26</v>
      </c>
      <c r="E55" s="34" t="s">
        <v>25</v>
      </c>
      <c r="F55" s="34" t="s">
        <v>25</v>
      </c>
      <c r="G55" s="34" t="s">
        <v>25</v>
      </c>
      <c r="H55" s="34" t="s">
        <v>25</v>
      </c>
      <c r="I55" s="34" t="s">
        <v>13</v>
      </c>
      <c r="J55" s="34" t="s">
        <v>25</v>
      </c>
      <c r="K55" s="34" t="s">
        <v>25</v>
      </c>
      <c r="L55" s="34" t="s">
        <v>26</v>
      </c>
      <c r="M55" s="34" t="s">
        <v>25</v>
      </c>
      <c r="N55" s="34" t="s">
        <v>27</v>
      </c>
      <c r="O55" s="34" t="s">
        <v>29</v>
      </c>
      <c r="P55" s="34" t="s">
        <v>28</v>
      </c>
      <c r="Q55" s="34">
        <v>22</v>
      </c>
      <c r="R55" s="34">
        <v>5</v>
      </c>
      <c r="S55" s="34">
        <v>27</v>
      </c>
      <c r="T55" s="34">
        <v>46</v>
      </c>
      <c r="U55" s="34">
        <f t="shared" si="4"/>
        <v>100</v>
      </c>
      <c r="V55" s="34" t="s">
        <v>29</v>
      </c>
      <c r="W55" s="34" t="s">
        <v>41</v>
      </c>
      <c r="X55" s="34" t="s">
        <v>28</v>
      </c>
      <c r="Y55" s="34" t="s">
        <v>27</v>
      </c>
      <c r="Z55" s="34" t="s">
        <v>38</v>
      </c>
      <c r="AA55" s="34" t="s">
        <v>40</v>
      </c>
      <c r="AB55" s="34" t="s">
        <v>42</v>
      </c>
      <c r="AC55" s="34" t="s">
        <v>39</v>
      </c>
      <c r="AD55" s="34" t="s">
        <v>172</v>
      </c>
      <c r="AE55" s="34" t="s">
        <v>0</v>
      </c>
      <c r="AF55" s="34" t="s">
        <v>31</v>
      </c>
      <c r="AG55" s="34" t="s">
        <v>37</v>
      </c>
      <c r="AH55" s="34" t="s">
        <v>31</v>
      </c>
      <c r="AI55" s="34" t="s">
        <v>31</v>
      </c>
      <c r="AJ55" s="34" t="s">
        <v>31</v>
      </c>
      <c r="AK55" s="34" t="s">
        <v>32</v>
      </c>
      <c r="AL55" s="34" t="s">
        <v>30</v>
      </c>
      <c r="AM55" s="34" t="s">
        <v>0</v>
      </c>
      <c r="AN55" s="34" t="s">
        <v>31</v>
      </c>
      <c r="AO55" s="34" t="s">
        <v>32</v>
      </c>
      <c r="AP55" s="34" t="s">
        <v>0</v>
      </c>
      <c r="AQ55" s="34" t="s">
        <v>31</v>
      </c>
      <c r="AR55" s="34" t="s">
        <v>31</v>
      </c>
      <c r="AS55" s="34" t="s">
        <v>32</v>
      </c>
      <c r="AT55" s="34" t="s">
        <v>0</v>
      </c>
      <c r="AU55" s="34" t="s">
        <v>0</v>
      </c>
      <c r="AV55" s="34" t="s">
        <v>32</v>
      </c>
      <c r="AW55" s="34" t="s">
        <v>33</v>
      </c>
      <c r="AX55" s="34" t="s">
        <v>32</v>
      </c>
      <c r="AY55" s="34" t="s">
        <v>0</v>
      </c>
      <c r="AZ55" s="34" t="s">
        <v>0</v>
      </c>
      <c r="BA55" s="34" t="s">
        <v>0</v>
      </c>
      <c r="BB55" s="34" t="s">
        <v>31</v>
      </c>
      <c r="BC55" s="34" t="s">
        <v>0</v>
      </c>
      <c r="BD55" s="34" t="s">
        <v>31</v>
      </c>
      <c r="BE55" s="34" t="s">
        <v>31</v>
      </c>
      <c r="BF55" s="34" t="s">
        <v>32</v>
      </c>
      <c r="BG55" s="34" t="s">
        <v>0</v>
      </c>
      <c r="BH55" s="34" t="s">
        <v>0</v>
      </c>
      <c r="BI55" s="34" t="s">
        <v>0</v>
      </c>
      <c r="BJ55" s="34" t="s">
        <v>32</v>
      </c>
      <c r="BK55" s="34" t="s">
        <v>0</v>
      </c>
      <c r="BL55" s="34" t="s">
        <v>32</v>
      </c>
      <c r="BM55" s="34" t="s">
        <v>0</v>
      </c>
      <c r="BN55" s="34" t="s">
        <v>31</v>
      </c>
      <c r="BO55" s="34" t="s">
        <v>31</v>
      </c>
      <c r="BP55" s="34" t="s">
        <v>33</v>
      </c>
      <c r="BQ55" s="34" t="s">
        <v>0</v>
      </c>
      <c r="BR55" s="34" t="s">
        <v>0</v>
      </c>
      <c r="BS55" s="34" t="s">
        <v>0</v>
      </c>
      <c r="BT55" s="34" t="s">
        <v>0</v>
      </c>
      <c r="BU55" s="34" t="s">
        <v>27</v>
      </c>
      <c r="BV55" s="34" t="s">
        <v>29</v>
      </c>
      <c r="BW55" s="34" t="s">
        <v>28</v>
      </c>
      <c r="BX55" s="34" t="s">
        <v>0</v>
      </c>
      <c r="BY55" s="34" t="s">
        <v>0</v>
      </c>
      <c r="BZ55" s="34" t="s">
        <v>0</v>
      </c>
      <c r="CA55" s="34" t="s">
        <v>0</v>
      </c>
      <c r="CB55" s="34" t="s">
        <v>0</v>
      </c>
      <c r="CC55" s="34" t="s">
        <v>0</v>
      </c>
      <c r="CD55" s="34" t="s">
        <v>0</v>
      </c>
      <c r="CE55" s="34" t="s">
        <v>28</v>
      </c>
      <c r="CF55" s="34" t="s">
        <v>0</v>
      </c>
      <c r="CG55" s="34" t="s">
        <v>29</v>
      </c>
      <c r="CH55" s="34" t="s">
        <v>0</v>
      </c>
      <c r="CI55" s="34" t="s">
        <v>0</v>
      </c>
      <c r="CJ55" s="34" t="s">
        <v>0</v>
      </c>
      <c r="CK55" s="34" t="s">
        <v>27</v>
      </c>
      <c r="CL55" s="34" t="s">
        <v>0</v>
      </c>
      <c r="CM55" s="34" t="s">
        <v>0</v>
      </c>
      <c r="CN55" s="34" t="s">
        <v>28</v>
      </c>
      <c r="CO55" s="34" t="s">
        <v>0</v>
      </c>
      <c r="CP55" s="34" t="s">
        <v>0</v>
      </c>
      <c r="CQ55" s="34" t="s">
        <v>0</v>
      </c>
      <c r="CR55" s="34" t="s">
        <v>0</v>
      </c>
      <c r="CS55" s="34" t="s">
        <v>27</v>
      </c>
      <c r="CT55" s="34" t="s">
        <v>0</v>
      </c>
      <c r="CU55" s="34" t="s">
        <v>0</v>
      </c>
      <c r="CV55" s="34" t="s">
        <v>0</v>
      </c>
      <c r="CW55" s="34" t="s">
        <v>173</v>
      </c>
      <c r="CX55" s="34" t="s">
        <v>17</v>
      </c>
      <c r="CY55" s="34" t="s">
        <v>25</v>
      </c>
      <c r="CZ55" s="34" t="s">
        <v>25</v>
      </c>
      <c r="DA55" s="34" t="s">
        <v>26</v>
      </c>
      <c r="DB55" s="34" t="s">
        <v>25</v>
      </c>
      <c r="DC55" s="34" t="s">
        <v>25</v>
      </c>
      <c r="DD55" s="34" t="s">
        <v>21</v>
      </c>
      <c r="DE55" s="34" t="s">
        <v>25</v>
      </c>
      <c r="DF55" s="34" t="s">
        <v>26</v>
      </c>
      <c r="DG55" s="34" t="s">
        <v>25</v>
      </c>
      <c r="DH55" s="34" t="s">
        <v>25</v>
      </c>
      <c r="DI55" s="34">
        <v>0</v>
      </c>
      <c r="DJ55" s="34">
        <v>0</v>
      </c>
      <c r="DK55" s="34">
        <v>0</v>
      </c>
      <c r="DL55" s="34">
        <v>0</v>
      </c>
      <c r="DM55" s="34">
        <v>0</v>
      </c>
      <c r="DN55" s="34">
        <v>100</v>
      </c>
      <c r="DO55" s="34">
        <f t="shared" si="3"/>
        <v>100</v>
      </c>
      <c r="DP55" s="34" t="b">
        <f t="shared" si="1"/>
        <v>1</v>
      </c>
      <c r="DQ55" s="34" t="s">
        <v>174</v>
      </c>
      <c r="DR55" s="34" t="s">
        <v>457</v>
      </c>
      <c r="DS55" s="34" t="s">
        <v>461</v>
      </c>
    </row>
    <row r="56" spans="1:123" ht="15" customHeight="1" x14ac:dyDescent="0.3">
      <c r="A56" s="34">
        <v>86</v>
      </c>
      <c r="B56" s="34" t="s">
        <v>175</v>
      </c>
      <c r="C56" s="34" t="s">
        <v>8</v>
      </c>
      <c r="D56" s="34" t="s">
        <v>25</v>
      </c>
      <c r="E56" s="34" t="s">
        <v>25</v>
      </c>
      <c r="F56" s="34" t="s">
        <v>26</v>
      </c>
      <c r="G56" s="34" t="s">
        <v>25</v>
      </c>
      <c r="H56" s="34" t="s">
        <v>25</v>
      </c>
      <c r="I56" s="34" t="s">
        <v>13</v>
      </c>
      <c r="J56" s="34" t="s">
        <v>25</v>
      </c>
      <c r="K56" s="34" t="s">
        <v>25</v>
      </c>
      <c r="L56" s="34" t="s">
        <v>26</v>
      </c>
      <c r="M56" s="34" t="s">
        <v>25</v>
      </c>
      <c r="N56" s="34" t="s">
        <v>28</v>
      </c>
      <c r="O56" s="34" t="s">
        <v>29</v>
      </c>
      <c r="P56" s="34" t="s">
        <v>27</v>
      </c>
      <c r="Q56" s="34">
        <v>30</v>
      </c>
      <c r="R56" s="34">
        <v>10</v>
      </c>
      <c r="S56" s="34">
        <v>30</v>
      </c>
      <c r="T56" s="34">
        <v>30</v>
      </c>
      <c r="U56" s="34">
        <f t="shared" si="4"/>
        <v>100</v>
      </c>
      <c r="V56" s="34" t="s">
        <v>38</v>
      </c>
      <c r="W56" s="34" t="s">
        <v>41</v>
      </c>
      <c r="X56" s="34" t="s">
        <v>29</v>
      </c>
      <c r="Y56" s="34" t="s">
        <v>39</v>
      </c>
      <c r="Z56" s="34" t="s">
        <v>27</v>
      </c>
      <c r="AA56" s="34" t="s">
        <v>28</v>
      </c>
      <c r="AB56" s="34" t="s">
        <v>40</v>
      </c>
      <c r="AC56" s="34" t="s">
        <v>42</v>
      </c>
      <c r="AD56" s="34" t="s">
        <v>176</v>
      </c>
      <c r="AE56" s="34" t="s">
        <v>0</v>
      </c>
      <c r="AF56" s="34" t="s">
        <v>31</v>
      </c>
      <c r="AG56" s="34" t="s">
        <v>31</v>
      </c>
      <c r="AH56" s="34" t="s">
        <v>33</v>
      </c>
      <c r="AI56" s="34" t="s">
        <v>32</v>
      </c>
      <c r="AJ56" s="34" t="s">
        <v>33</v>
      </c>
      <c r="AK56" s="34" t="s">
        <v>32</v>
      </c>
      <c r="AL56" s="34" t="s">
        <v>0</v>
      </c>
      <c r="AM56" s="34" t="s">
        <v>32</v>
      </c>
      <c r="AN56" s="34" t="s">
        <v>0</v>
      </c>
      <c r="AO56" s="34" t="s">
        <v>32</v>
      </c>
      <c r="AP56" s="34" t="s">
        <v>32</v>
      </c>
      <c r="AQ56" s="34" t="s">
        <v>32</v>
      </c>
      <c r="AR56" s="34" t="s">
        <v>31</v>
      </c>
      <c r="AS56" s="34" t="s">
        <v>32</v>
      </c>
      <c r="AT56" s="34" t="s">
        <v>32</v>
      </c>
      <c r="AU56" s="34" t="s">
        <v>0</v>
      </c>
      <c r="AV56" s="34" t="s">
        <v>31</v>
      </c>
      <c r="AW56" s="34" t="s">
        <v>32</v>
      </c>
      <c r="AX56" s="34" t="s">
        <v>0</v>
      </c>
      <c r="AY56" s="34" t="s">
        <v>0</v>
      </c>
      <c r="AZ56" s="34" t="s">
        <v>32</v>
      </c>
      <c r="BA56" s="34" t="s">
        <v>0</v>
      </c>
      <c r="BB56" s="34" t="s">
        <v>0</v>
      </c>
      <c r="BC56" s="34" t="s">
        <v>30</v>
      </c>
      <c r="BD56" s="34" t="s">
        <v>31</v>
      </c>
      <c r="BE56" s="34" t="s">
        <v>31</v>
      </c>
      <c r="BF56" s="34" t="s">
        <v>31</v>
      </c>
      <c r="BG56" s="34" t="s">
        <v>54</v>
      </c>
      <c r="BH56" s="34" t="s">
        <v>32</v>
      </c>
      <c r="BI56" s="34" t="s">
        <v>31</v>
      </c>
      <c r="BJ56" s="34" t="s">
        <v>33</v>
      </c>
      <c r="BK56" s="34" t="s">
        <v>32</v>
      </c>
      <c r="BL56" s="34" t="s">
        <v>0</v>
      </c>
      <c r="BM56" s="34" t="s">
        <v>31</v>
      </c>
      <c r="BN56" s="34" t="s">
        <v>33</v>
      </c>
      <c r="BO56" s="34" t="s">
        <v>31</v>
      </c>
      <c r="BP56" s="34" t="s">
        <v>0</v>
      </c>
      <c r="BQ56" s="34" t="s">
        <v>42</v>
      </c>
      <c r="BR56" s="34" t="s">
        <v>0</v>
      </c>
      <c r="BS56" s="34" t="s">
        <v>40</v>
      </c>
      <c r="BT56" s="34" t="s">
        <v>41</v>
      </c>
      <c r="BU56" s="34" t="s">
        <v>27</v>
      </c>
      <c r="BV56" s="34" t="s">
        <v>39</v>
      </c>
      <c r="BW56" s="34" t="s">
        <v>28</v>
      </c>
      <c r="BX56" s="34" t="s">
        <v>38</v>
      </c>
      <c r="BY56" s="34" t="s">
        <v>29</v>
      </c>
      <c r="BZ56" s="34" t="s">
        <v>0</v>
      </c>
      <c r="CA56" s="34" t="s">
        <v>0</v>
      </c>
      <c r="CB56" s="34" t="s">
        <v>0</v>
      </c>
      <c r="CC56" s="34" t="s">
        <v>0</v>
      </c>
      <c r="CD56" s="34" t="s">
        <v>0</v>
      </c>
      <c r="CE56" s="34" t="s">
        <v>0</v>
      </c>
      <c r="CF56" s="34" t="s">
        <v>0</v>
      </c>
      <c r="CG56" s="34" t="s">
        <v>0</v>
      </c>
      <c r="CH56" s="34" t="s">
        <v>0</v>
      </c>
      <c r="CI56" s="34" t="s">
        <v>0</v>
      </c>
      <c r="CJ56" s="34" t="s">
        <v>0</v>
      </c>
      <c r="CK56" s="34" t="s">
        <v>0</v>
      </c>
      <c r="CL56" s="34" t="s">
        <v>28</v>
      </c>
      <c r="CM56" s="34" t="s">
        <v>0</v>
      </c>
      <c r="CO56" s="34" t="s">
        <v>42</v>
      </c>
      <c r="CP56" s="34" t="s">
        <v>28</v>
      </c>
      <c r="CQ56" s="34" t="s">
        <v>27</v>
      </c>
      <c r="CR56" s="34" t="s">
        <v>38</v>
      </c>
      <c r="CS56" s="34" t="s">
        <v>40</v>
      </c>
      <c r="CT56" s="34" t="s">
        <v>39</v>
      </c>
      <c r="CU56" s="34" t="s">
        <v>41</v>
      </c>
      <c r="CV56" s="34" t="s">
        <v>29</v>
      </c>
      <c r="CW56" s="34" t="s">
        <v>0</v>
      </c>
      <c r="CX56" s="34" t="s">
        <v>17</v>
      </c>
      <c r="CY56" s="34" t="s">
        <v>25</v>
      </c>
      <c r="CZ56" s="34" t="s">
        <v>25</v>
      </c>
      <c r="DA56" s="34" t="s">
        <v>26</v>
      </c>
      <c r="DB56" s="34" t="s">
        <v>25</v>
      </c>
      <c r="DC56" s="34" t="s">
        <v>25</v>
      </c>
      <c r="DD56" s="34" t="s">
        <v>0</v>
      </c>
      <c r="DE56" s="34" t="s">
        <v>25</v>
      </c>
      <c r="DF56" s="34" t="s">
        <v>25</v>
      </c>
      <c r="DG56" s="34" t="s">
        <v>25</v>
      </c>
      <c r="DH56" s="34" t="s">
        <v>25</v>
      </c>
      <c r="DI56" s="34">
        <v>0</v>
      </c>
      <c r="DJ56" s="34">
        <v>0</v>
      </c>
      <c r="DK56" s="34">
        <v>40</v>
      </c>
      <c r="DL56" s="34">
        <v>30</v>
      </c>
      <c r="DM56" s="34">
        <v>30</v>
      </c>
      <c r="DN56" s="34">
        <v>0</v>
      </c>
      <c r="DO56" s="34">
        <f t="shared" si="3"/>
        <v>100</v>
      </c>
      <c r="DP56" s="34" t="b">
        <f t="shared" si="1"/>
        <v>0</v>
      </c>
      <c r="DQ56" s="34" t="s">
        <v>177</v>
      </c>
      <c r="DR56" s="34" t="s">
        <v>458</v>
      </c>
      <c r="DS56" s="34" t="s">
        <v>461</v>
      </c>
    </row>
    <row r="57" spans="1:123" ht="15" customHeight="1" x14ac:dyDescent="0.3">
      <c r="A57" s="34">
        <v>90</v>
      </c>
      <c r="B57" s="34" t="s">
        <v>178</v>
      </c>
      <c r="C57" s="34" t="s">
        <v>7</v>
      </c>
      <c r="D57" s="34" t="s">
        <v>25</v>
      </c>
      <c r="E57" s="34" t="s">
        <v>26</v>
      </c>
      <c r="F57" s="34" t="s">
        <v>25</v>
      </c>
      <c r="G57" s="34" t="s">
        <v>25</v>
      </c>
      <c r="H57" s="34" t="s">
        <v>25</v>
      </c>
      <c r="I57" s="34" t="s">
        <v>12</v>
      </c>
      <c r="J57" s="34" t="s">
        <v>25</v>
      </c>
      <c r="K57" s="34" t="s">
        <v>26</v>
      </c>
      <c r="L57" s="34" t="s">
        <v>25</v>
      </c>
      <c r="M57" s="34" t="s">
        <v>25</v>
      </c>
      <c r="N57" s="34" t="s">
        <v>28</v>
      </c>
      <c r="O57" s="34" t="s">
        <v>27</v>
      </c>
      <c r="P57" s="34" t="s">
        <v>29</v>
      </c>
      <c r="Q57" s="34">
        <v>20</v>
      </c>
      <c r="R57" s="34">
        <v>0</v>
      </c>
      <c r="S57" s="34">
        <v>30</v>
      </c>
      <c r="T57" s="34">
        <v>50</v>
      </c>
      <c r="U57" s="34">
        <f t="shared" si="4"/>
        <v>100</v>
      </c>
      <c r="V57" s="34" t="s">
        <v>41</v>
      </c>
      <c r="W57" s="34" t="s">
        <v>40</v>
      </c>
      <c r="X57" s="34" t="s">
        <v>29</v>
      </c>
      <c r="Y57" s="34" t="s">
        <v>38</v>
      </c>
      <c r="Z57" s="34" t="s">
        <v>28</v>
      </c>
      <c r="AA57" s="34" t="s">
        <v>42</v>
      </c>
      <c r="AB57" s="34" t="s">
        <v>39</v>
      </c>
      <c r="AC57" s="34" t="s">
        <v>27</v>
      </c>
      <c r="AD57" s="34" t="s">
        <v>0</v>
      </c>
      <c r="AE57" s="34" t="s">
        <v>0</v>
      </c>
      <c r="AF57" s="34" t="s">
        <v>0</v>
      </c>
      <c r="AG57" s="34" t="s">
        <v>0</v>
      </c>
      <c r="AH57" s="34" t="s">
        <v>0</v>
      </c>
      <c r="AI57" s="34" t="s">
        <v>0</v>
      </c>
      <c r="AJ57" s="34" t="s">
        <v>0</v>
      </c>
      <c r="AK57" s="34" t="s">
        <v>0</v>
      </c>
      <c r="AL57" s="34" t="s">
        <v>0</v>
      </c>
      <c r="AM57" s="34" t="s">
        <v>0</v>
      </c>
      <c r="AN57" s="34" t="s">
        <v>0</v>
      </c>
      <c r="AO57" s="34" t="s">
        <v>0</v>
      </c>
      <c r="AP57" s="34" t="s">
        <v>0</v>
      </c>
      <c r="AQ57" s="34" t="s">
        <v>0</v>
      </c>
      <c r="AR57" s="34" t="s">
        <v>0</v>
      </c>
      <c r="AS57" s="34" t="s">
        <v>0</v>
      </c>
      <c r="AT57" s="34" t="s">
        <v>0</v>
      </c>
      <c r="AU57" s="34" t="s">
        <v>0</v>
      </c>
      <c r="AV57" s="34" t="s">
        <v>0</v>
      </c>
      <c r="AW57" s="34" t="s">
        <v>0</v>
      </c>
      <c r="AX57" s="34" t="s">
        <v>0</v>
      </c>
      <c r="AY57" s="34" t="s">
        <v>0</v>
      </c>
      <c r="AZ57" s="34" t="s">
        <v>0</v>
      </c>
      <c r="BA57" s="34" t="s">
        <v>0</v>
      </c>
      <c r="BB57" s="34" t="s">
        <v>0</v>
      </c>
      <c r="BC57" s="34" t="s">
        <v>0</v>
      </c>
      <c r="BD57" s="34" t="s">
        <v>0</v>
      </c>
      <c r="BE57" s="34" t="s">
        <v>0</v>
      </c>
      <c r="BF57" s="34" t="s">
        <v>0</v>
      </c>
      <c r="BG57" s="34" t="s">
        <v>0</v>
      </c>
      <c r="BH57" s="34" t="s">
        <v>0</v>
      </c>
      <c r="BI57" s="34" t="s">
        <v>0</v>
      </c>
      <c r="BJ57" s="34" t="s">
        <v>0</v>
      </c>
      <c r="BK57" s="34" t="s">
        <v>0</v>
      </c>
      <c r="BL57" s="34" t="s">
        <v>0</v>
      </c>
      <c r="BM57" s="34" t="s">
        <v>0</v>
      </c>
      <c r="BN57" s="34" t="s">
        <v>0</v>
      </c>
      <c r="BO57" s="34" t="s">
        <v>0</v>
      </c>
      <c r="BP57" s="34" t="s">
        <v>0</v>
      </c>
      <c r="BQ57" s="34" t="s">
        <v>0</v>
      </c>
      <c r="BR57" s="34" t="s">
        <v>0</v>
      </c>
      <c r="BS57" s="34" t="s">
        <v>0</v>
      </c>
      <c r="BT57" s="34" t="s">
        <v>0</v>
      </c>
      <c r="BU57" s="34" t="s">
        <v>0</v>
      </c>
      <c r="BV57" s="34" t="s">
        <v>0</v>
      </c>
      <c r="BW57" s="34" t="s">
        <v>0</v>
      </c>
      <c r="BX57" s="34" t="s">
        <v>0</v>
      </c>
      <c r="BY57" s="34" t="s">
        <v>0</v>
      </c>
      <c r="BZ57" s="34" t="s">
        <v>0</v>
      </c>
      <c r="CA57" s="34" t="s">
        <v>0</v>
      </c>
      <c r="CB57" s="34" t="s">
        <v>0</v>
      </c>
      <c r="CC57" s="34" t="s">
        <v>0</v>
      </c>
      <c r="CD57" s="34" t="s">
        <v>0</v>
      </c>
      <c r="CE57" s="34" t="s">
        <v>0</v>
      </c>
      <c r="CF57" s="34" t="s">
        <v>0</v>
      </c>
      <c r="CG57" s="34" t="s">
        <v>0</v>
      </c>
      <c r="CH57" s="34" t="s">
        <v>0</v>
      </c>
      <c r="CI57" s="34" t="s">
        <v>0</v>
      </c>
      <c r="CJ57" s="34" t="s">
        <v>0</v>
      </c>
      <c r="CK57" s="34" t="s">
        <v>0</v>
      </c>
      <c r="CL57" s="34" t="s">
        <v>0</v>
      </c>
      <c r="CM57" s="34" t="s">
        <v>0</v>
      </c>
      <c r="CN57" s="34" t="s">
        <v>0</v>
      </c>
      <c r="CO57" s="34" t="s">
        <v>0</v>
      </c>
      <c r="CP57" s="34" t="s">
        <v>0</v>
      </c>
      <c r="CQ57" s="34" t="s">
        <v>0</v>
      </c>
      <c r="CR57" s="34" t="s">
        <v>0</v>
      </c>
      <c r="CS57" s="34" t="s">
        <v>0</v>
      </c>
      <c r="CT57" s="34" t="s">
        <v>0</v>
      </c>
      <c r="CU57" s="34" t="s">
        <v>0</v>
      </c>
      <c r="CV57" s="34" t="s">
        <v>0</v>
      </c>
      <c r="CW57" s="34" t="s">
        <v>0</v>
      </c>
      <c r="CX57" s="34" t="s">
        <v>0</v>
      </c>
      <c r="CY57" s="34" t="s">
        <v>25</v>
      </c>
      <c r="CZ57" s="34" t="s">
        <v>25</v>
      </c>
      <c r="DA57" s="34" t="s">
        <v>25</v>
      </c>
      <c r="DB57" s="34" t="s">
        <v>25</v>
      </c>
      <c r="DC57" s="34" t="s">
        <v>25</v>
      </c>
      <c r="DD57" s="34" t="s">
        <v>0</v>
      </c>
      <c r="DE57" s="34" t="s">
        <v>25</v>
      </c>
      <c r="DF57" s="34" t="s">
        <v>25</v>
      </c>
      <c r="DG57" s="34" t="s">
        <v>25</v>
      </c>
      <c r="DH57" s="34" t="s">
        <v>25</v>
      </c>
      <c r="DI57" s="34" t="s">
        <v>0</v>
      </c>
      <c r="DJ57" s="34" t="s">
        <v>0</v>
      </c>
      <c r="DK57" s="34" t="s">
        <v>0</v>
      </c>
      <c r="DL57" s="34" t="s">
        <v>0</v>
      </c>
      <c r="DM57" s="34" t="s">
        <v>0</v>
      </c>
      <c r="DN57" s="34" t="s">
        <v>0</v>
      </c>
      <c r="DO57" s="34">
        <f t="shared" si="3"/>
        <v>0</v>
      </c>
      <c r="DP57" s="34" t="b">
        <f t="shared" si="1"/>
        <v>0</v>
      </c>
      <c r="DQ57" s="34" t="s">
        <v>0</v>
      </c>
    </row>
    <row r="58" spans="1:123" ht="15" customHeight="1" x14ac:dyDescent="0.3">
      <c r="A58" s="34">
        <v>45</v>
      </c>
      <c r="B58" s="34" t="s">
        <v>179</v>
      </c>
      <c r="C58" s="34" t="s">
        <v>7</v>
      </c>
      <c r="D58" s="34" t="s">
        <v>25</v>
      </c>
      <c r="E58" s="34" t="s">
        <v>26</v>
      </c>
      <c r="F58" s="34" t="s">
        <v>25</v>
      </c>
      <c r="G58" s="34" t="s">
        <v>25</v>
      </c>
      <c r="H58" s="34" t="s">
        <v>25</v>
      </c>
      <c r="I58" s="34" t="s">
        <v>11</v>
      </c>
      <c r="J58" s="34" t="s">
        <v>26</v>
      </c>
      <c r="K58" s="34" t="s">
        <v>25</v>
      </c>
      <c r="L58" s="34" t="s">
        <v>25</v>
      </c>
      <c r="M58" s="34" t="s">
        <v>25</v>
      </c>
      <c r="N58" s="34" t="s">
        <v>28</v>
      </c>
      <c r="O58" s="34" t="s">
        <v>27</v>
      </c>
      <c r="P58" s="34" t="s">
        <v>29</v>
      </c>
      <c r="Q58" s="34">
        <v>30</v>
      </c>
      <c r="R58" s="34">
        <v>10</v>
      </c>
      <c r="S58" s="34">
        <v>30</v>
      </c>
      <c r="T58" s="34">
        <v>30</v>
      </c>
      <c r="U58" s="34">
        <f t="shared" si="4"/>
        <v>100</v>
      </c>
      <c r="V58" s="34" t="s">
        <v>27</v>
      </c>
      <c r="W58" s="34" t="s">
        <v>38</v>
      </c>
      <c r="X58" s="34" t="s">
        <v>41</v>
      </c>
      <c r="Y58" s="34" t="s">
        <v>29</v>
      </c>
      <c r="Z58" s="34" t="s">
        <v>28</v>
      </c>
      <c r="AA58" s="34" t="s">
        <v>39</v>
      </c>
      <c r="AB58" s="34" t="s">
        <v>40</v>
      </c>
      <c r="AC58" s="34" t="s">
        <v>42</v>
      </c>
      <c r="AD58" s="34" t="s">
        <v>0</v>
      </c>
      <c r="AE58" s="34" t="s">
        <v>0</v>
      </c>
      <c r="AF58" s="34" t="s">
        <v>0</v>
      </c>
      <c r="AG58" s="34" t="s">
        <v>31</v>
      </c>
      <c r="AH58" s="34" t="s">
        <v>31</v>
      </c>
      <c r="AI58" s="34" t="s">
        <v>31</v>
      </c>
      <c r="AJ58" s="34" t="s">
        <v>31</v>
      </c>
      <c r="AK58" s="34" t="s">
        <v>31</v>
      </c>
      <c r="AL58" s="34" t="s">
        <v>0</v>
      </c>
      <c r="AM58" s="34" t="s">
        <v>31</v>
      </c>
      <c r="AN58" s="34" t="s">
        <v>48</v>
      </c>
      <c r="AO58" s="34" t="s">
        <v>31</v>
      </c>
      <c r="AP58" s="34" t="s">
        <v>32</v>
      </c>
      <c r="AQ58" s="34" t="s">
        <v>31</v>
      </c>
      <c r="AR58" s="34" t="s">
        <v>0</v>
      </c>
      <c r="AS58" s="34" t="s">
        <v>32</v>
      </c>
      <c r="AT58" s="34" t="s">
        <v>32</v>
      </c>
      <c r="AU58" s="34" t="s">
        <v>32</v>
      </c>
      <c r="AV58" s="34" t="s">
        <v>32</v>
      </c>
      <c r="AW58" s="34" t="s">
        <v>31</v>
      </c>
      <c r="AX58" s="34" t="s">
        <v>0</v>
      </c>
      <c r="AY58" s="34" t="s">
        <v>0</v>
      </c>
      <c r="AZ58" s="34" t="s">
        <v>54</v>
      </c>
      <c r="BA58" s="34" t="s">
        <v>0</v>
      </c>
      <c r="BB58" s="34" t="s">
        <v>33</v>
      </c>
      <c r="BC58" s="34" t="s">
        <v>32</v>
      </c>
      <c r="BD58" s="34" t="s">
        <v>0</v>
      </c>
      <c r="BE58" s="34" t="s">
        <v>31</v>
      </c>
      <c r="BF58" s="34" t="s">
        <v>32</v>
      </c>
      <c r="BG58" s="34" t="s">
        <v>32</v>
      </c>
      <c r="BH58" s="34" t="s">
        <v>32</v>
      </c>
      <c r="BI58" s="34" t="s">
        <v>0</v>
      </c>
      <c r="BJ58" s="34" t="s">
        <v>32</v>
      </c>
      <c r="BK58" s="34" t="s">
        <v>0</v>
      </c>
      <c r="BL58" s="34" t="s">
        <v>0</v>
      </c>
      <c r="BM58" s="34" t="s">
        <v>0</v>
      </c>
      <c r="BN58" s="34" t="s">
        <v>32</v>
      </c>
      <c r="BO58" s="34" t="s">
        <v>32</v>
      </c>
      <c r="BP58" s="34" t="s">
        <v>31</v>
      </c>
      <c r="BQ58" s="34" t="s">
        <v>0</v>
      </c>
      <c r="BR58" s="34" t="s">
        <v>0</v>
      </c>
      <c r="BS58" s="34" t="s">
        <v>0</v>
      </c>
      <c r="BT58" s="34" t="s">
        <v>0</v>
      </c>
      <c r="BU58" s="34" t="s">
        <v>28</v>
      </c>
      <c r="BV58" s="34" t="s">
        <v>0</v>
      </c>
      <c r="BW58" s="34" t="s">
        <v>27</v>
      </c>
      <c r="BX58" s="34" t="s">
        <v>29</v>
      </c>
      <c r="BY58" s="34" t="s">
        <v>0</v>
      </c>
      <c r="BZ58" s="34" t="s">
        <v>0</v>
      </c>
      <c r="CA58" s="34" t="s">
        <v>0</v>
      </c>
      <c r="CB58" s="34" t="s">
        <v>29</v>
      </c>
      <c r="CC58" s="34" t="s">
        <v>0</v>
      </c>
      <c r="CD58" s="34" t="s">
        <v>0</v>
      </c>
      <c r="CE58" s="34" t="s">
        <v>28</v>
      </c>
      <c r="CF58" s="34" t="s">
        <v>0</v>
      </c>
      <c r="CG58" s="34" t="s">
        <v>0</v>
      </c>
      <c r="CH58" s="34" t="s">
        <v>0</v>
      </c>
      <c r="CI58" s="34" t="s">
        <v>0</v>
      </c>
      <c r="CJ58" s="34" t="s">
        <v>0</v>
      </c>
      <c r="CK58" s="34" t="s">
        <v>27</v>
      </c>
      <c r="CL58" s="34" t="s">
        <v>0</v>
      </c>
      <c r="CM58" s="34" t="s">
        <v>0</v>
      </c>
      <c r="CN58" s="34" t="s">
        <v>0</v>
      </c>
      <c r="CO58" s="34" t="s">
        <v>29</v>
      </c>
      <c r="CP58" s="34" t="s">
        <v>27</v>
      </c>
      <c r="CQ58" s="34" t="s">
        <v>0</v>
      </c>
      <c r="CR58" s="34" t="s">
        <v>0</v>
      </c>
      <c r="CS58" s="34" t="s">
        <v>28</v>
      </c>
      <c r="CT58" s="34" t="s">
        <v>0</v>
      </c>
      <c r="CU58" s="34" t="s">
        <v>0</v>
      </c>
      <c r="CV58" s="34" t="s">
        <v>0</v>
      </c>
      <c r="CW58" s="34" t="s">
        <v>0</v>
      </c>
      <c r="CX58" s="34" t="s">
        <v>16</v>
      </c>
      <c r="CY58" s="34" t="s">
        <v>25</v>
      </c>
      <c r="CZ58" s="34" t="s">
        <v>26</v>
      </c>
      <c r="DA58" s="34" t="s">
        <v>25</v>
      </c>
      <c r="DB58" s="34" t="s">
        <v>25</v>
      </c>
      <c r="DC58" s="34" t="s">
        <v>25</v>
      </c>
      <c r="DD58" s="34" t="s">
        <v>20</v>
      </c>
      <c r="DE58" s="34" t="s">
        <v>26</v>
      </c>
      <c r="DF58" s="34" t="s">
        <v>25</v>
      </c>
      <c r="DG58" s="34" t="s">
        <v>25</v>
      </c>
      <c r="DH58" s="34" t="s">
        <v>25</v>
      </c>
      <c r="DI58" s="34">
        <v>0</v>
      </c>
      <c r="DJ58" s="34">
        <v>0</v>
      </c>
      <c r="DK58" s="34">
        <v>10</v>
      </c>
      <c r="DL58" s="34">
        <v>90</v>
      </c>
      <c r="DM58" s="34">
        <v>0</v>
      </c>
      <c r="DN58" s="34">
        <v>0</v>
      </c>
      <c r="DO58" s="34">
        <f t="shared" si="3"/>
        <v>100</v>
      </c>
      <c r="DP58" s="34" t="b">
        <f t="shared" si="1"/>
        <v>0</v>
      </c>
      <c r="DQ58" s="34" t="s">
        <v>34</v>
      </c>
      <c r="DR58" s="34" t="s">
        <v>14</v>
      </c>
      <c r="DS58" s="34" t="s">
        <v>461</v>
      </c>
    </row>
    <row r="59" spans="1:123" ht="15" customHeight="1" x14ac:dyDescent="0.3">
      <c r="A59" s="34">
        <v>44</v>
      </c>
      <c r="B59" s="34" t="s">
        <v>180</v>
      </c>
      <c r="C59" s="34" t="s">
        <v>7</v>
      </c>
      <c r="D59" s="34" t="s">
        <v>25</v>
      </c>
      <c r="E59" s="34" t="s">
        <v>26</v>
      </c>
      <c r="F59" s="34" t="s">
        <v>25</v>
      </c>
      <c r="G59" s="34" t="s">
        <v>25</v>
      </c>
      <c r="H59" s="34" t="s">
        <v>25</v>
      </c>
      <c r="I59" s="34" t="s">
        <v>11</v>
      </c>
      <c r="J59" s="34" t="s">
        <v>26</v>
      </c>
      <c r="K59" s="34" t="s">
        <v>25</v>
      </c>
      <c r="L59" s="34" t="s">
        <v>25</v>
      </c>
      <c r="M59" s="34" t="s">
        <v>25</v>
      </c>
      <c r="N59" s="34" t="s">
        <v>28</v>
      </c>
      <c r="O59" s="34" t="s">
        <v>29</v>
      </c>
      <c r="P59" s="34" t="s">
        <v>27</v>
      </c>
      <c r="Q59" s="34">
        <v>20</v>
      </c>
      <c r="R59" s="34">
        <v>10</v>
      </c>
      <c r="S59" s="34">
        <v>30</v>
      </c>
      <c r="T59" s="34">
        <v>40</v>
      </c>
      <c r="U59" s="34">
        <f t="shared" si="4"/>
        <v>100</v>
      </c>
      <c r="V59" s="34" t="s">
        <v>29</v>
      </c>
      <c r="W59" s="34" t="s">
        <v>27</v>
      </c>
      <c r="X59" s="34" t="s">
        <v>39</v>
      </c>
      <c r="Y59" s="34" t="s">
        <v>40</v>
      </c>
      <c r="Z59" s="34" t="s">
        <v>28</v>
      </c>
      <c r="AA59" s="34" t="s">
        <v>38</v>
      </c>
      <c r="AB59" s="34" t="s">
        <v>42</v>
      </c>
      <c r="AC59" s="34" t="s">
        <v>41</v>
      </c>
      <c r="AD59" s="34" t="s">
        <v>181</v>
      </c>
      <c r="AE59" s="34" t="s">
        <v>0</v>
      </c>
      <c r="AF59" s="34" t="s">
        <v>0</v>
      </c>
      <c r="AG59" s="34" t="s">
        <v>33</v>
      </c>
      <c r="AH59" s="34" t="s">
        <v>31</v>
      </c>
      <c r="AI59" s="34" t="s">
        <v>30</v>
      </c>
      <c r="AJ59" s="34" t="s">
        <v>0</v>
      </c>
      <c r="AK59" s="34" t="s">
        <v>32</v>
      </c>
      <c r="AL59" s="34" t="s">
        <v>0</v>
      </c>
      <c r="AM59" s="34" t="s">
        <v>0</v>
      </c>
      <c r="AN59" s="34" t="s">
        <v>0</v>
      </c>
      <c r="AO59" s="34" t="s">
        <v>31</v>
      </c>
      <c r="AP59" s="34" t="s">
        <v>31</v>
      </c>
      <c r="AQ59" s="34" t="s">
        <v>33</v>
      </c>
      <c r="AR59" s="34" t="s">
        <v>0</v>
      </c>
      <c r="AS59" s="34" t="s">
        <v>32</v>
      </c>
      <c r="AT59" s="34" t="s">
        <v>0</v>
      </c>
      <c r="AU59" s="34" t="s">
        <v>32</v>
      </c>
      <c r="AV59" s="34" t="s">
        <v>33</v>
      </c>
      <c r="AW59" s="34" t="s">
        <v>0</v>
      </c>
      <c r="AX59" s="34" t="s">
        <v>32</v>
      </c>
      <c r="AY59" s="34" t="s">
        <v>0</v>
      </c>
      <c r="AZ59" s="34" t="s">
        <v>0</v>
      </c>
      <c r="BA59" s="34" t="s">
        <v>31</v>
      </c>
      <c r="BB59" s="34" t="s">
        <v>31</v>
      </c>
      <c r="BC59" s="34" t="s">
        <v>32</v>
      </c>
      <c r="BD59" s="34" t="s">
        <v>31</v>
      </c>
      <c r="BE59" s="34" t="s">
        <v>0</v>
      </c>
      <c r="BF59" s="34" t="s">
        <v>32</v>
      </c>
      <c r="BG59" s="34" t="s">
        <v>0</v>
      </c>
      <c r="BH59" s="34" t="s">
        <v>32</v>
      </c>
      <c r="BI59" s="34" t="s">
        <v>31</v>
      </c>
      <c r="BJ59" s="34" t="s">
        <v>31</v>
      </c>
      <c r="BK59" s="34" t="s">
        <v>33</v>
      </c>
      <c r="BL59" s="34" t="s">
        <v>32</v>
      </c>
      <c r="BM59" s="34" t="s">
        <v>32</v>
      </c>
      <c r="BN59" s="34" t="s">
        <v>31</v>
      </c>
      <c r="BO59" s="34" t="s">
        <v>31</v>
      </c>
      <c r="BP59" s="34" t="s">
        <v>32</v>
      </c>
      <c r="BQ59" s="34" t="s">
        <v>0</v>
      </c>
      <c r="BR59" s="34" t="s">
        <v>0</v>
      </c>
      <c r="BS59" s="34" t="s">
        <v>40</v>
      </c>
      <c r="BT59" s="34" t="s">
        <v>39</v>
      </c>
      <c r="BU59" s="34" t="s">
        <v>28</v>
      </c>
      <c r="BV59" s="34" t="s">
        <v>38</v>
      </c>
      <c r="BW59" s="34" t="s">
        <v>27</v>
      </c>
      <c r="BX59" s="34" t="s">
        <v>29</v>
      </c>
      <c r="BY59" s="34" t="s">
        <v>41</v>
      </c>
      <c r="BZ59" s="34" t="s">
        <v>0</v>
      </c>
      <c r="CA59" s="34" t="s">
        <v>0</v>
      </c>
      <c r="CB59" s="34" t="s">
        <v>39</v>
      </c>
      <c r="CC59" s="34" t="s">
        <v>27</v>
      </c>
      <c r="CD59" s="34" t="s">
        <v>29</v>
      </c>
      <c r="CE59" s="34" t="s">
        <v>0</v>
      </c>
      <c r="CF59" s="34" t="s">
        <v>40</v>
      </c>
      <c r="CG59" s="34" t="s">
        <v>28</v>
      </c>
      <c r="CH59" s="34" t="s">
        <v>38</v>
      </c>
      <c r="CI59" s="34" t="s">
        <v>0</v>
      </c>
      <c r="CJ59" s="34" t="s">
        <v>0</v>
      </c>
      <c r="CK59" s="34" t="s">
        <v>0</v>
      </c>
      <c r="CL59" s="34" t="s">
        <v>0</v>
      </c>
      <c r="CM59" s="34" t="s">
        <v>0</v>
      </c>
      <c r="CN59" s="34" t="s">
        <v>0</v>
      </c>
      <c r="CO59" s="34" t="s">
        <v>0</v>
      </c>
      <c r="CP59" s="34" t="s">
        <v>0</v>
      </c>
      <c r="CQ59" s="34" t="s">
        <v>0</v>
      </c>
      <c r="CR59" s="34" t="s">
        <v>0</v>
      </c>
      <c r="CS59" s="34" t="s">
        <v>0</v>
      </c>
      <c r="CT59" s="34" t="s">
        <v>0</v>
      </c>
      <c r="CU59" s="34" t="s">
        <v>0</v>
      </c>
      <c r="CV59" s="34" t="s">
        <v>0</v>
      </c>
      <c r="CW59" s="34" t="s">
        <v>0</v>
      </c>
      <c r="CX59" s="34" t="s">
        <v>17</v>
      </c>
      <c r="CY59" s="34" t="s">
        <v>25</v>
      </c>
      <c r="CZ59" s="34" t="s">
        <v>25</v>
      </c>
      <c r="DA59" s="34" t="s">
        <v>26</v>
      </c>
      <c r="DB59" s="34" t="s">
        <v>25</v>
      </c>
      <c r="DC59" s="34" t="s">
        <v>25</v>
      </c>
      <c r="DD59" s="34" t="s">
        <v>23</v>
      </c>
      <c r="DE59" s="34" t="s">
        <v>25</v>
      </c>
      <c r="DF59" s="34" t="s">
        <v>25</v>
      </c>
      <c r="DG59" s="34" t="s">
        <v>25</v>
      </c>
      <c r="DH59" s="34" t="s">
        <v>26</v>
      </c>
      <c r="DI59" s="34">
        <v>0</v>
      </c>
      <c r="DJ59" s="34">
        <v>5</v>
      </c>
      <c r="DK59" s="34">
        <v>25</v>
      </c>
      <c r="DL59" s="34">
        <v>70</v>
      </c>
      <c r="DM59" s="34">
        <v>0</v>
      </c>
      <c r="DN59" s="34">
        <v>0</v>
      </c>
      <c r="DO59" s="34">
        <f t="shared" si="3"/>
        <v>100</v>
      </c>
      <c r="DP59" s="34" t="b">
        <f t="shared" si="1"/>
        <v>0</v>
      </c>
      <c r="DQ59" s="34" t="s">
        <v>182</v>
      </c>
      <c r="DR59" s="34" t="s">
        <v>457</v>
      </c>
      <c r="DS59" s="34" t="s">
        <v>461</v>
      </c>
    </row>
    <row r="60" spans="1:123" ht="15" customHeight="1" x14ac:dyDescent="0.3">
      <c r="A60" s="34">
        <v>43</v>
      </c>
      <c r="B60" s="34" t="s">
        <v>183</v>
      </c>
      <c r="C60" s="34" t="s">
        <v>7</v>
      </c>
      <c r="D60" s="34" t="s">
        <v>25</v>
      </c>
      <c r="E60" s="34" t="s">
        <v>26</v>
      </c>
      <c r="F60" s="34" t="s">
        <v>25</v>
      </c>
      <c r="G60" s="34" t="s">
        <v>25</v>
      </c>
      <c r="H60" s="34" t="s">
        <v>25</v>
      </c>
      <c r="I60" s="34" t="s">
        <v>12</v>
      </c>
      <c r="J60" s="34" t="s">
        <v>25</v>
      </c>
      <c r="K60" s="34" t="s">
        <v>26</v>
      </c>
      <c r="L60" s="34" t="s">
        <v>25</v>
      </c>
      <c r="M60" s="34" t="s">
        <v>25</v>
      </c>
      <c r="N60" s="34" t="s">
        <v>28</v>
      </c>
      <c r="O60" s="34" t="s">
        <v>27</v>
      </c>
      <c r="P60" s="34" t="s">
        <v>29</v>
      </c>
      <c r="Q60" s="34">
        <v>20</v>
      </c>
      <c r="R60" s="34">
        <v>10</v>
      </c>
      <c r="S60" s="34">
        <v>30</v>
      </c>
      <c r="T60" s="34">
        <v>40</v>
      </c>
      <c r="U60" s="34">
        <f t="shared" si="4"/>
        <v>100</v>
      </c>
      <c r="V60" s="34" t="s">
        <v>42</v>
      </c>
      <c r="W60" s="34" t="s">
        <v>39</v>
      </c>
      <c r="X60" s="34" t="s">
        <v>27</v>
      </c>
      <c r="Y60" s="34" t="s">
        <v>28</v>
      </c>
      <c r="Z60" s="34" t="s">
        <v>41</v>
      </c>
      <c r="AA60" s="34" t="s">
        <v>29</v>
      </c>
      <c r="AB60" s="34" t="s">
        <v>38</v>
      </c>
      <c r="AC60" s="34" t="s">
        <v>40</v>
      </c>
      <c r="AD60" s="34" t="s">
        <v>0</v>
      </c>
      <c r="AE60" s="34" t="s">
        <v>0</v>
      </c>
      <c r="AF60" s="34" t="s">
        <v>31</v>
      </c>
      <c r="AG60" s="34" t="s">
        <v>31</v>
      </c>
      <c r="AH60" s="34" t="s">
        <v>0</v>
      </c>
      <c r="AI60" s="34" t="s">
        <v>0</v>
      </c>
      <c r="AJ60" s="34" t="s">
        <v>31</v>
      </c>
      <c r="AK60" s="34" t="s">
        <v>31</v>
      </c>
      <c r="AL60" s="34" t="s">
        <v>0</v>
      </c>
      <c r="AM60" s="34" t="s">
        <v>0</v>
      </c>
      <c r="AN60" s="34" t="s">
        <v>32</v>
      </c>
      <c r="AO60" s="34" t="s">
        <v>32</v>
      </c>
      <c r="AP60" s="34" t="s">
        <v>33</v>
      </c>
      <c r="AQ60" s="34" t="s">
        <v>31</v>
      </c>
      <c r="AR60" s="34" t="s">
        <v>0</v>
      </c>
      <c r="AS60" s="34" t="s">
        <v>31</v>
      </c>
      <c r="AT60" s="34" t="s">
        <v>0</v>
      </c>
      <c r="AU60" s="34" t="s">
        <v>0</v>
      </c>
      <c r="AV60" s="34" t="s">
        <v>31</v>
      </c>
      <c r="AW60" s="34" t="s">
        <v>32</v>
      </c>
      <c r="AX60" s="34" t="s">
        <v>32</v>
      </c>
      <c r="AY60" s="34" t="s">
        <v>32</v>
      </c>
      <c r="AZ60" s="34" t="s">
        <v>31</v>
      </c>
      <c r="BA60" s="34" t="s">
        <v>32</v>
      </c>
      <c r="BB60" s="34" t="s">
        <v>32</v>
      </c>
      <c r="BC60" s="34" t="s">
        <v>32</v>
      </c>
      <c r="BD60" s="34" t="s">
        <v>33</v>
      </c>
      <c r="BE60" s="34" t="s">
        <v>32</v>
      </c>
      <c r="BF60" s="34" t="s">
        <v>0</v>
      </c>
      <c r="BG60" s="34" t="s">
        <v>0</v>
      </c>
      <c r="BH60" s="34" t="s">
        <v>33</v>
      </c>
      <c r="BI60" s="34" t="s">
        <v>0</v>
      </c>
      <c r="BJ60" s="34" t="s">
        <v>0</v>
      </c>
      <c r="BK60" s="34" t="s">
        <v>0</v>
      </c>
      <c r="BL60" s="34" t="s">
        <v>31</v>
      </c>
      <c r="BM60" s="34" t="s">
        <v>33</v>
      </c>
      <c r="BN60" s="34" t="s">
        <v>33</v>
      </c>
      <c r="BO60" s="34" t="s">
        <v>0</v>
      </c>
      <c r="BP60" s="34" t="s">
        <v>0</v>
      </c>
      <c r="BQ60" s="34" t="s">
        <v>0</v>
      </c>
      <c r="BR60" s="34" t="s">
        <v>0</v>
      </c>
      <c r="BS60" s="34" t="s">
        <v>38</v>
      </c>
      <c r="BT60" s="34" t="s">
        <v>0</v>
      </c>
      <c r="BU60" s="34" t="s">
        <v>28</v>
      </c>
      <c r="BV60" s="34" t="s">
        <v>29</v>
      </c>
      <c r="BW60" s="34" t="s">
        <v>0</v>
      </c>
      <c r="BX60" s="34" t="s">
        <v>27</v>
      </c>
      <c r="BY60" s="34" t="s">
        <v>0</v>
      </c>
      <c r="BZ60" s="34" t="s">
        <v>0</v>
      </c>
      <c r="CA60" s="34" t="s">
        <v>0</v>
      </c>
      <c r="CB60" s="34" t="s">
        <v>0</v>
      </c>
      <c r="CC60" s="34" t="s">
        <v>0</v>
      </c>
      <c r="CD60" s="34" t="s">
        <v>28</v>
      </c>
      <c r="CE60" s="34" t="s">
        <v>0</v>
      </c>
      <c r="CF60" s="34" t="s">
        <v>0</v>
      </c>
      <c r="CG60" s="34" t="s">
        <v>0</v>
      </c>
      <c r="CH60" s="34" t="s">
        <v>0</v>
      </c>
      <c r="CI60" s="34" t="s">
        <v>0</v>
      </c>
      <c r="CJ60" s="34" t="s">
        <v>0</v>
      </c>
      <c r="CK60" s="34" t="s">
        <v>0</v>
      </c>
      <c r="CL60" s="34" t="s">
        <v>0</v>
      </c>
      <c r="CM60" s="34" t="s">
        <v>0</v>
      </c>
      <c r="CN60" s="34" t="s">
        <v>0</v>
      </c>
      <c r="CO60" s="34" t="s">
        <v>0</v>
      </c>
      <c r="CP60" s="34" t="s">
        <v>27</v>
      </c>
      <c r="CQ60" s="34" t="s">
        <v>28</v>
      </c>
      <c r="CR60" s="34" t="s">
        <v>29</v>
      </c>
      <c r="CS60" s="34" t="s">
        <v>40</v>
      </c>
      <c r="CT60" s="34" t="s">
        <v>0</v>
      </c>
      <c r="CU60" s="34" t="s">
        <v>0</v>
      </c>
      <c r="CV60" s="34" t="s">
        <v>38</v>
      </c>
      <c r="CW60" s="34" t="s">
        <v>0</v>
      </c>
      <c r="CX60" s="34" t="s">
        <v>16</v>
      </c>
      <c r="CY60" s="34" t="s">
        <v>25</v>
      </c>
      <c r="CZ60" s="34" t="s">
        <v>26</v>
      </c>
      <c r="DA60" s="34" t="s">
        <v>25</v>
      </c>
      <c r="DB60" s="34" t="s">
        <v>25</v>
      </c>
      <c r="DC60" s="34" t="s">
        <v>25</v>
      </c>
      <c r="DD60" s="34" t="s">
        <v>0</v>
      </c>
      <c r="DE60" s="34" t="s">
        <v>25</v>
      </c>
      <c r="DF60" s="34" t="s">
        <v>25</v>
      </c>
      <c r="DG60" s="34" t="s">
        <v>25</v>
      </c>
      <c r="DH60" s="34" t="s">
        <v>25</v>
      </c>
      <c r="DI60" s="34">
        <v>0</v>
      </c>
      <c r="DJ60" s="34">
        <v>5</v>
      </c>
      <c r="DK60" s="34">
        <v>50</v>
      </c>
      <c r="DL60" s="34">
        <v>44</v>
      </c>
      <c r="DM60" s="34">
        <v>1</v>
      </c>
      <c r="DN60" s="34">
        <v>0</v>
      </c>
      <c r="DO60" s="34">
        <f t="shared" si="3"/>
        <v>100</v>
      </c>
      <c r="DP60" s="34" t="b">
        <f t="shared" si="1"/>
        <v>0</v>
      </c>
      <c r="DQ60" s="34" t="s">
        <v>184</v>
      </c>
      <c r="DR60" s="34" t="s">
        <v>458</v>
      </c>
      <c r="DS60" s="34" t="s">
        <v>461</v>
      </c>
    </row>
    <row r="61" spans="1:123" ht="15" customHeight="1" x14ac:dyDescent="0.3">
      <c r="A61" s="34">
        <v>42</v>
      </c>
      <c r="B61" s="34" t="s">
        <v>185</v>
      </c>
      <c r="C61" s="34" t="s">
        <v>8</v>
      </c>
      <c r="D61" s="34" t="s">
        <v>25</v>
      </c>
      <c r="E61" s="34" t="s">
        <v>25</v>
      </c>
      <c r="F61" s="34" t="s">
        <v>26</v>
      </c>
      <c r="G61" s="34" t="s">
        <v>25</v>
      </c>
      <c r="H61" s="34" t="s">
        <v>25</v>
      </c>
      <c r="I61" s="34" t="s">
        <v>11</v>
      </c>
      <c r="J61" s="34" t="s">
        <v>26</v>
      </c>
      <c r="K61" s="34" t="s">
        <v>25</v>
      </c>
      <c r="L61" s="34" t="s">
        <v>25</v>
      </c>
      <c r="M61" s="34" t="s">
        <v>25</v>
      </c>
      <c r="N61" s="34" t="s">
        <v>28</v>
      </c>
      <c r="O61" s="34" t="s">
        <v>27</v>
      </c>
      <c r="P61" s="34" t="s">
        <v>29</v>
      </c>
      <c r="Q61" s="34">
        <v>10</v>
      </c>
      <c r="R61" s="34">
        <v>3</v>
      </c>
      <c r="S61" s="34">
        <v>10</v>
      </c>
      <c r="T61" s="34">
        <v>77</v>
      </c>
      <c r="U61" s="34">
        <f t="shared" si="4"/>
        <v>100</v>
      </c>
      <c r="V61" s="34" t="s">
        <v>42</v>
      </c>
      <c r="W61" s="34" t="s">
        <v>27</v>
      </c>
      <c r="X61" s="34" t="s">
        <v>39</v>
      </c>
      <c r="Y61" s="34" t="s">
        <v>38</v>
      </c>
      <c r="Z61" s="34" t="s">
        <v>28</v>
      </c>
      <c r="AA61" s="34" t="s">
        <v>40</v>
      </c>
      <c r="AB61" s="34" t="s">
        <v>41</v>
      </c>
      <c r="AC61" s="34" t="s">
        <v>29</v>
      </c>
      <c r="AD61" s="34" t="s">
        <v>186</v>
      </c>
      <c r="AE61" s="34" t="s">
        <v>187</v>
      </c>
      <c r="AF61" s="34" t="s">
        <v>32</v>
      </c>
      <c r="AG61" s="34" t="s">
        <v>32</v>
      </c>
      <c r="AH61" s="34" t="s">
        <v>0</v>
      </c>
      <c r="AI61" s="34" t="s">
        <v>31</v>
      </c>
      <c r="AJ61" s="34" t="s">
        <v>0</v>
      </c>
      <c r="AK61" s="34" t="s">
        <v>32</v>
      </c>
      <c r="AL61" s="34" t="s">
        <v>33</v>
      </c>
      <c r="AM61" s="34" t="s">
        <v>33</v>
      </c>
      <c r="AN61" s="34" t="s">
        <v>30</v>
      </c>
      <c r="AO61" s="34" t="s">
        <v>0</v>
      </c>
      <c r="AP61" s="34" t="s">
        <v>0</v>
      </c>
      <c r="AQ61" s="34" t="s">
        <v>0</v>
      </c>
      <c r="AR61" s="34" t="s">
        <v>0</v>
      </c>
      <c r="AS61" s="34" t="s">
        <v>33</v>
      </c>
      <c r="AT61" s="34" t="s">
        <v>0</v>
      </c>
      <c r="AU61" s="34" t="s">
        <v>54</v>
      </c>
      <c r="AV61" s="34" t="s">
        <v>31</v>
      </c>
      <c r="AW61" s="34" t="s">
        <v>32</v>
      </c>
      <c r="AX61" s="34" t="s">
        <v>32</v>
      </c>
      <c r="AY61" s="34" t="s">
        <v>32</v>
      </c>
      <c r="AZ61" s="34" t="s">
        <v>0</v>
      </c>
      <c r="BA61" s="34" t="s">
        <v>31</v>
      </c>
      <c r="BB61" s="34" t="s">
        <v>30</v>
      </c>
      <c r="BC61" s="34" t="s">
        <v>32</v>
      </c>
      <c r="BD61" s="34" t="s">
        <v>0</v>
      </c>
      <c r="BE61" s="34" t="s">
        <v>32</v>
      </c>
      <c r="BF61" s="34" t="s">
        <v>0</v>
      </c>
      <c r="BG61" s="34" t="s">
        <v>0</v>
      </c>
      <c r="BH61" s="34" t="s">
        <v>31</v>
      </c>
      <c r="BI61" s="34" t="s">
        <v>31</v>
      </c>
      <c r="BJ61" s="34" t="s">
        <v>31</v>
      </c>
      <c r="BK61" s="34" t="s">
        <v>32</v>
      </c>
      <c r="BL61" s="34" t="s">
        <v>0</v>
      </c>
      <c r="BM61" s="34" t="s">
        <v>31</v>
      </c>
      <c r="BN61" s="34" t="s">
        <v>31</v>
      </c>
      <c r="BO61" s="34" t="s">
        <v>0</v>
      </c>
      <c r="BP61" s="34" t="s">
        <v>31</v>
      </c>
      <c r="BQ61" s="34" t="s">
        <v>0</v>
      </c>
      <c r="BR61" s="34" t="s">
        <v>0</v>
      </c>
      <c r="BS61" s="34" t="s">
        <v>41</v>
      </c>
      <c r="BT61" s="34" t="s">
        <v>28</v>
      </c>
      <c r="BU61" s="34" t="s">
        <v>39</v>
      </c>
      <c r="BV61" s="34" t="s">
        <v>40</v>
      </c>
      <c r="BW61" s="34" t="s">
        <v>38</v>
      </c>
      <c r="BX61" s="34" t="s">
        <v>27</v>
      </c>
      <c r="BY61" s="34" t="s">
        <v>29</v>
      </c>
      <c r="BZ61" s="34" t="s">
        <v>0</v>
      </c>
      <c r="CA61" s="34" t="s">
        <v>0</v>
      </c>
      <c r="CB61" s="34" t="s">
        <v>27</v>
      </c>
      <c r="CC61" s="34" t="s">
        <v>40</v>
      </c>
      <c r="CD61" s="34" t="s">
        <v>0</v>
      </c>
      <c r="CE61" s="34" t="s">
        <v>38</v>
      </c>
      <c r="CF61" s="34" t="s">
        <v>0</v>
      </c>
      <c r="CG61" s="34" t="s">
        <v>28</v>
      </c>
      <c r="CH61" s="34" t="s">
        <v>0</v>
      </c>
      <c r="CI61" s="34" t="s">
        <v>0</v>
      </c>
      <c r="CJ61" s="34" t="s">
        <v>0</v>
      </c>
      <c r="CK61" s="34" t="s">
        <v>29</v>
      </c>
      <c r="CL61" s="34" t="s">
        <v>0</v>
      </c>
      <c r="CM61" s="34" t="s">
        <v>0</v>
      </c>
      <c r="CN61" s="34" t="s">
        <v>0</v>
      </c>
      <c r="CO61" s="34" t="s">
        <v>0</v>
      </c>
      <c r="CP61" s="34" t="s">
        <v>0</v>
      </c>
      <c r="CQ61" s="34" t="s">
        <v>0</v>
      </c>
      <c r="CR61" s="34" t="s">
        <v>29</v>
      </c>
      <c r="CS61" s="34" t="s">
        <v>28</v>
      </c>
      <c r="CT61" s="34" t="s">
        <v>27</v>
      </c>
      <c r="CU61" s="34" t="s">
        <v>0</v>
      </c>
      <c r="CV61" s="34" t="s">
        <v>0</v>
      </c>
      <c r="CW61" s="34" t="s">
        <v>0</v>
      </c>
      <c r="CX61" s="34" t="s">
        <v>19</v>
      </c>
      <c r="CY61" s="34" t="s">
        <v>25</v>
      </c>
      <c r="CZ61" s="34" t="s">
        <v>25</v>
      </c>
      <c r="DA61" s="34" t="s">
        <v>25</v>
      </c>
      <c r="DB61" s="34" t="s">
        <v>25</v>
      </c>
      <c r="DC61" s="34" t="s">
        <v>26</v>
      </c>
      <c r="DD61" s="34" t="s">
        <v>23</v>
      </c>
      <c r="DE61" s="34" t="s">
        <v>25</v>
      </c>
      <c r="DF61" s="34" t="s">
        <v>25</v>
      </c>
      <c r="DG61" s="34" t="s">
        <v>25</v>
      </c>
      <c r="DH61" s="34" t="s">
        <v>26</v>
      </c>
      <c r="DI61" s="34">
        <v>0</v>
      </c>
      <c r="DJ61" s="34">
        <v>0</v>
      </c>
      <c r="DK61" s="34">
        <v>69</v>
      </c>
      <c r="DL61" s="34">
        <v>30</v>
      </c>
      <c r="DM61" s="34">
        <v>1</v>
      </c>
      <c r="DN61" s="34">
        <v>0</v>
      </c>
      <c r="DO61" s="34">
        <f t="shared" si="3"/>
        <v>100</v>
      </c>
      <c r="DP61" s="34" t="b">
        <f t="shared" si="1"/>
        <v>0</v>
      </c>
      <c r="DQ61" s="34" t="s">
        <v>188</v>
      </c>
      <c r="DR61" s="34" t="s">
        <v>457</v>
      </c>
      <c r="DS61" s="34" t="s">
        <v>462</v>
      </c>
    </row>
    <row r="62" spans="1:123" ht="15" customHeight="1" x14ac:dyDescent="0.3">
      <c r="A62" s="34">
        <v>41</v>
      </c>
      <c r="B62" s="34" t="s">
        <v>189</v>
      </c>
      <c r="C62" s="34" t="s">
        <v>76</v>
      </c>
      <c r="D62" s="34" t="s">
        <v>26</v>
      </c>
      <c r="E62" s="34" t="s">
        <v>26</v>
      </c>
      <c r="F62" s="34" t="s">
        <v>25</v>
      </c>
      <c r="G62" s="34" t="s">
        <v>25</v>
      </c>
      <c r="H62" s="34" t="s">
        <v>25</v>
      </c>
      <c r="I62" s="34" t="s">
        <v>13</v>
      </c>
      <c r="J62" s="34" t="s">
        <v>25</v>
      </c>
      <c r="K62" s="34" t="s">
        <v>25</v>
      </c>
      <c r="L62" s="34" t="s">
        <v>26</v>
      </c>
      <c r="M62" s="34" t="s">
        <v>25</v>
      </c>
      <c r="N62" s="34" t="s">
        <v>27</v>
      </c>
      <c r="O62" s="34" t="s">
        <v>29</v>
      </c>
      <c r="P62" s="34" t="s">
        <v>28</v>
      </c>
      <c r="Q62" s="34">
        <v>15</v>
      </c>
      <c r="R62" s="34">
        <v>5</v>
      </c>
      <c r="S62" s="34">
        <v>30</v>
      </c>
      <c r="T62" s="34">
        <v>50</v>
      </c>
      <c r="U62" s="34">
        <f t="shared" si="4"/>
        <v>100</v>
      </c>
      <c r="V62" s="34" t="s">
        <v>40</v>
      </c>
      <c r="W62" s="34" t="s">
        <v>39</v>
      </c>
      <c r="X62" s="34" t="s">
        <v>27</v>
      </c>
      <c r="Y62" s="34" t="s">
        <v>28</v>
      </c>
      <c r="Z62" s="34" t="s">
        <v>38</v>
      </c>
      <c r="AA62" s="34" t="s">
        <v>29</v>
      </c>
      <c r="AB62" s="34" t="s">
        <v>42</v>
      </c>
      <c r="AC62" s="34" t="s">
        <v>41</v>
      </c>
      <c r="AD62" s="35" t="s">
        <v>228</v>
      </c>
      <c r="AE62" s="34" t="s">
        <v>0</v>
      </c>
      <c r="AF62" s="34" t="s">
        <v>32</v>
      </c>
      <c r="AG62" s="34" t="s">
        <v>0</v>
      </c>
      <c r="AH62" s="34" t="s">
        <v>32</v>
      </c>
      <c r="AI62" s="34" t="s">
        <v>32</v>
      </c>
      <c r="AJ62" s="34" t="s">
        <v>31</v>
      </c>
      <c r="AK62" s="34" t="s">
        <v>31</v>
      </c>
      <c r="AL62" s="34" t="s">
        <v>0</v>
      </c>
      <c r="AM62" s="34" t="s">
        <v>0</v>
      </c>
      <c r="AN62" s="34" t="s">
        <v>32</v>
      </c>
      <c r="AO62" s="34" t="s">
        <v>0</v>
      </c>
      <c r="AP62" s="34" t="s">
        <v>0</v>
      </c>
      <c r="AQ62" s="34" t="s">
        <v>31</v>
      </c>
      <c r="AR62" s="34" t="s">
        <v>0</v>
      </c>
      <c r="AS62" s="34" t="s">
        <v>0</v>
      </c>
      <c r="AT62" s="34" t="s">
        <v>0</v>
      </c>
      <c r="AU62" s="34" t="s">
        <v>0</v>
      </c>
      <c r="AV62" s="34" t="s">
        <v>32</v>
      </c>
      <c r="AW62" s="34" t="s">
        <v>32</v>
      </c>
      <c r="AX62" s="34" t="s">
        <v>0</v>
      </c>
      <c r="AY62" s="34" t="s">
        <v>0</v>
      </c>
      <c r="AZ62" s="34" t="s">
        <v>0</v>
      </c>
      <c r="BA62" s="34" t="s">
        <v>32</v>
      </c>
      <c r="BB62" s="34" t="s">
        <v>32</v>
      </c>
      <c r="BC62" s="34" t="s">
        <v>32</v>
      </c>
      <c r="BD62" s="34" t="s">
        <v>32</v>
      </c>
      <c r="BE62" s="34" t="s">
        <v>0</v>
      </c>
      <c r="BF62" s="34" t="s">
        <v>32</v>
      </c>
      <c r="BG62" s="34" t="s">
        <v>32</v>
      </c>
      <c r="BH62" s="34" t="s">
        <v>32</v>
      </c>
      <c r="BI62" s="34" t="s">
        <v>31</v>
      </c>
      <c r="BJ62" s="34" t="s">
        <v>31</v>
      </c>
      <c r="BK62" s="34" t="s">
        <v>32</v>
      </c>
      <c r="BL62" s="34" t="s">
        <v>0</v>
      </c>
      <c r="BM62" s="34" t="s">
        <v>0</v>
      </c>
      <c r="BN62" s="34" t="s">
        <v>33</v>
      </c>
      <c r="BO62" s="34" t="s">
        <v>32</v>
      </c>
      <c r="BP62" s="34" t="s">
        <v>31</v>
      </c>
      <c r="BQ62" s="34" t="s">
        <v>0</v>
      </c>
      <c r="BR62" s="34" t="s">
        <v>0</v>
      </c>
      <c r="BS62" s="34" t="s">
        <v>0</v>
      </c>
      <c r="BT62" s="34" t="s">
        <v>0</v>
      </c>
      <c r="BU62" s="34" t="s">
        <v>0</v>
      </c>
      <c r="BV62" s="34" t="s">
        <v>0</v>
      </c>
      <c r="BW62" s="34" t="s">
        <v>0</v>
      </c>
      <c r="BX62" s="34" t="s">
        <v>0</v>
      </c>
      <c r="BY62" s="34" t="s">
        <v>0</v>
      </c>
      <c r="BZ62" s="34" t="s">
        <v>0</v>
      </c>
      <c r="CA62" s="34" t="s">
        <v>0</v>
      </c>
      <c r="CB62" s="34" t="s">
        <v>28</v>
      </c>
      <c r="CC62" s="34" t="s">
        <v>0</v>
      </c>
      <c r="CD62" s="34" t="s">
        <v>0</v>
      </c>
      <c r="CE62" s="34" t="s">
        <v>0</v>
      </c>
      <c r="CF62" s="34" t="s">
        <v>0</v>
      </c>
      <c r="CG62" s="34" t="s">
        <v>0</v>
      </c>
      <c r="CH62" s="34" t="s">
        <v>0</v>
      </c>
      <c r="CI62" s="34" t="s">
        <v>0</v>
      </c>
      <c r="CJ62" s="34" t="s">
        <v>0</v>
      </c>
      <c r="CK62" s="34" t="s">
        <v>0</v>
      </c>
      <c r="CL62" s="34" t="s">
        <v>0</v>
      </c>
      <c r="CM62" s="34" t="s">
        <v>0</v>
      </c>
      <c r="CN62" s="34" t="s">
        <v>0</v>
      </c>
      <c r="CO62" s="34" t="s">
        <v>0</v>
      </c>
      <c r="CP62" s="34" t="s">
        <v>0</v>
      </c>
      <c r="CQ62" s="34" t="s">
        <v>0</v>
      </c>
      <c r="CR62" s="34" t="s">
        <v>0</v>
      </c>
      <c r="CS62" s="34" t="s">
        <v>28</v>
      </c>
      <c r="CT62" s="34" t="s">
        <v>0</v>
      </c>
      <c r="CU62" s="34" t="s">
        <v>0</v>
      </c>
      <c r="CV62" s="34" t="s">
        <v>0</v>
      </c>
      <c r="CW62" s="34" t="s">
        <v>0</v>
      </c>
      <c r="CX62" s="34" t="s">
        <v>17</v>
      </c>
      <c r="CY62" s="34" t="s">
        <v>25</v>
      </c>
      <c r="CZ62" s="34" t="s">
        <v>25</v>
      </c>
      <c r="DA62" s="34" t="s">
        <v>26</v>
      </c>
      <c r="DB62" s="34" t="s">
        <v>25</v>
      </c>
      <c r="DC62" s="34" t="s">
        <v>25</v>
      </c>
      <c r="DD62" s="34" t="s">
        <v>21</v>
      </c>
      <c r="DE62" s="34" t="s">
        <v>25</v>
      </c>
      <c r="DF62" s="34" t="s">
        <v>26</v>
      </c>
      <c r="DG62" s="34" t="s">
        <v>25</v>
      </c>
      <c r="DH62" s="34" t="s">
        <v>25</v>
      </c>
      <c r="DI62" s="34">
        <v>0</v>
      </c>
      <c r="DJ62" s="34">
        <v>1</v>
      </c>
      <c r="DK62" s="34">
        <v>0</v>
      </c>
      <c r="DL62" s="34">
        <v>99</v>
      </c>
      <c r="DM62" s="34">
        <v>0</v>
      </c>
      <c r="DN62" s="34">
        <v>0</v>
      </c>
      <c r="DO62" s="34">
        <f t="shared" si="3"/>
        <v>100</v>
      </c>
      <c r="DP62" s="34" t="b">
        <f t="shared" si="1"/>
        <v>0</v>
      </c>
      <c r="DQ62" s="34" t="s">
        <v>190</v>
      </c>
      <c r="DR62" s="34" t="s">
        <v>14</v>
      </c>
      <c r="DS62" s="34" t="s">
        <v>461</v>
      </c>
    </row>
    <row r="63" spans="1:123" ht="15" customHeight="1" x14ac:dyDescent="0.3">
      <c r="A63" s="34">
        <v>83</v>
      </c>
      <c r="B63" s="34" t="s">
        <v>191</v>
      </c>
      <c r="C63" s="34" t="s">
        <v>8</v>
      </c>
      <c r="D63" s="34" t="s">
        <v>25</v>
      </c>
      <c r="E63" s="34" t="s">
        <v>25</v>
      </c>
      <c r="F63" s="34" t="s">
        <v>26</v>
      </c>
      <c r="G63" s="34" t="s">
        <v>25</v>
      </c>
      <c r="H63" s="34" t="s">
        <v>25</v>
      </c>
      <c r="I63" s="34" t="s">
        <v>11</v>
      </c>
      <c r="J63" s="34" t="s">
        <v>26</v>
      </c>
      <c r="K63" s="34" t="s">
        <v>25</v>
      </c>
      <c r="L63" s="34" t="s">
        <v>25</v>
      </c>
      <c r="M63" s="34" t="s">
        <v>25</v>
      </c>
      <c r="N63" s="34" t="s">
        <v>29</v>
      </c>
      <c r="O63" s="34" t="s">
        <v>28</v>
      </c>
      <c r="P63" s="34" t="s">
        <v>27</v>
      </c>
      <c r="Q63" s="34" t="s">
        <v>0</v>
      </c>
      <c r="R63" s="34" t="s">
        <v>0</v>
      </c>
      <c r="S63" s="34" t="s">
        <v>0</v>
      </c>
      <c r="T63" s="34" t="s">
        <v>0</v>
      </c>
      <c r="U63" s="34">
        <f t="shared" si="4"/>
        <v>0</v>
      </c>
      <c r="V63" s="34" t="s">
        <v>41</v>
      </c>
      <c r="W63" s="34" t="s">
        <v>27</v>
      </c>
      <c r="X63" s="34" t="s">
        <v>29</v>
      </c>
      <c r="Y63" s="34" t="s">
        <v>38</v>
      </c>
      <c r="Z63" s="34" t="s">
        <v>28</v>
      </c>
      <c r="AA63" s="34" t="s">
        <v>40</v>
      </c>
      <c r="AB63" s="34" t="s">
        <v>42</v>
      </c>
      <c r="AC63" s="34" t="s">
        <v>39</v>
      </c>
      <c r="AD63" s="35" t="s">
        <v>223</v>
      </c>
      <c r="AE63" s="35"/>
      <c r="AF63" s="34" t="s">
        <v>31</v>
      </c>
      <c r="AG63" s="34" t="s">
        <v>0</v>
      </c>
      <c r="AH63" s="34" t="s">
        <v>0</v>
      </c>
      <c r="AI63" s="34" t="s">
        <v>31</v>
      </c>
      <c r="AJ63" s="34" t="s">
        <v>31</v>
      </c>
      <c r="AK63" s="34" t="s">
        <v>0</v>
      </c>
      <c r="AL63" s="34" t="s">
        <v>31</v>
      </c>
      <c r="AM63" s="34" t="s">
        <v>54</v>
      </c>
      <c r="AN63" s="34" t="s">
        <v>32</v>
      </c>
      <c r="AO63" s="34" t="s">
        <v>31</v>
      </c>
      <c r="AP63" s="34" t="s">
        <v>0</v>
      </c>
      <c r="AQ63" s="34" t="s">
        <v>0</v>
      </c>
      <c r="AR63" s="34" t="s">
        <v>0</v>
      </c>
      <c r="AS63" s="34" t="s">
        <v>0</v>
      </c>
      <c r="AT63" s="34" t="s">
        <v>32</v>
      </c>
      <c r="AU63" s="34" t="s">
        <v>37</v>
      </c>
      <c r="AV63" s="34" t="s">
        <v>0</v>
      </c>
      <c r="AW63" s="34" t="s">
        <v>0</v>
      </c>
      <c r="AX63" s="34" t="s">
        <v>0</v>
      </c>
      <c r="AY63" s="34" t="s">
        <v>31</v>
      </c>
      <c r="AZ63" s="34" t="s">
        <v>31</v>
      </c>
      <c r="BA63" s="34" t="s">
        <v>32</v>
      </c>
      <c r="BB63" s="34" t="s">
        <v>32</v>
      </c>
      <c r="BC63" s="34" t="s">
        <v>31</v>
      </c>
      <c r="BD63" s="34" t="s">
        <v>31</v>
      </c>
      <c r="BE63" s="34" t="s">
        <v>32</v>
      </c>
      <c r="BF63" s="34" t="s">
        <v>32</v>
      </c>
      <c r="BG63" s="34" t="s">
        <v>32</v>
      </c>
      <c r="BH63" s="34" t="s">
        <v>31</v>
      </c>
      <c r="BI63" s="34" t="s">
        <v>31</v>
      </c>
      <c r="BJ63" s="34" t="s">
        <v>0</v>
      </c>
      <c r="BK63" s="34" t="s">
        <v>0</v>
      </c>
      <c r="BL63" s="34" t="s">
        <v>32</v>
      </c>
      <c r="BM63" s="34" t="s">
        <v>33</v>
      </c>
      <c r="BN63" s="34" t="s">
        <v>0</v>
      </c>
      <c r="BO63" s="34" t="s">
        <v>32</v>
      </c>
      <c r="BP63" s="34" t="s">
        <v>0</v>
      </c>
      <c r="BQ63" s="34" t="s">
        <v>0</v>
      </c>
      <c r="BR63" s="34" t="s">
        <v>0</v>
      </c>
      <c r="BS63" s="34" t="s">
        <v>0</v>
      </c>
      <c r="BT63" s="34" t="s">
        <v>0</v>
      </c>
      <c r="BU63" s="34" t="s">
        <v>0</v>
      </c>
      <c r="BV63" s="34" t="s">
        <v>0</v>
      </c>
      <c r="BW63" s="34" t="s">
        <v>0</v>
      </c>
      <c r="BX63" s="34" t="s">
        <v>0</v>
      </c>
      <c r="BY63" s="34" t="s">
        <v>0</v>
      </c>
      <c r="BZ63" s="34" t="s">
        <v>0</v>
      </c>
      <c r="CA63" s="34" t="s">
        <v>0</v>
      </c>
      <c r="CB63" s="34" t="s">
        <v>0</v>
      </c>
      <c r="CC63" s="34" t="s">
        <v>0</v>
      </c>
      <c r="CD63" s="34" t="s">
        <v>0</v>
      </c>
      <c r="CE63" s="34" t="s">
        <v>0</v>
      </c>
      <c r="CF63" s="34" t="s">
        <v>0</v>
      </c>
      <c r="CG63" s="34" t="s">
        <v>0</v>
      </c>
      <c r="CH63" s="34" t="s">
        <v>0</v>
      </c>
      <c r="CI63" s="34" t="s">
        <v>0</v>
      </c>
      <c r="CJ63" s="34" t="s">
        <v>0</v>
      </c>
      <c r="CK63" s="34" t="s">
        <v>0</v>
      </c>
      <c r="CL63" s="34" t="s">
        <v>0</v>
      </c>
      <c r="CM63" s="34" t="s">
        <v>0</v>
      </c>
      <c r="CN63" s="34" t="s">
        <v>0</v>
      </c>
      <c r="CO63" s="34" t="s">
        <v>0</v>
      </c>
      <c r="CP63" s="34" t="s">
        <v>0</v>
      </c>
      <c r="CQ63" s="34" t="s">
        <v>0</v>
      </c>
      <c r="CR63" s="34" t="s">
        <v>0</v>
      </c>
      <c r="CS63" s="34" t="s">
        <v>0</v>
      </c>
      <c r="CT63" s="34" t="s">
        <v>0</v>
      </c>
      <c r="CU63" s="34" t="s">
        <v>0</v>
      </c>
      <c r="CV63" s="34" t="s">
        <v>0</v>
      </c>
      <c r="CW63" s="34" t="s">
        <v>0</v>
      </c>
      <c r="CX63" s="34" t="s">
        <v>0</v>
      </c>
      <c r="CY63" s="34" t="s">
        <v>25</v>
      </c>
      <c r="CZ63" s="34" t="s">
        <v>25</v>
      </c>
      <c r="DA63" s="34" t="s">
        <v>25</v>
      </c>
      <c r="DB63" s="34" t="s">
        <v>25</v>
      </c>
      <c r="DC63" s="34" t="s">
        <v>25</v>
      </c>
      <c r="DD63" s="34" t="s">
        <v>0</v>
      </c>
      <c r="DE63" s="34" t="s">
        <v>25</v>
      </c>
      <c r="DF63" s="34" t="s">
        <v>25</v>
      </c>
      <c r="DG63" s="34" t="s">
        <v>25</v>
      </c>
      <c r="DH63" s="34" t="s">
        <v>25</v>
      </c>
      <c r="DI63" s="34" t="s">
        <v>0</v>
      </c>
      <c r="DJ63" s="34" t="s">
        <v>0</v>
      </c>
      <c r="DK63" s="34" t="s">
        <v>0</v>
      </c>
      <c r="DL63" s="34" t="s">
        <v>0</v>
      </c>
      <c r="DM63" s="34" t="s">
        <v>0</v>
      </c>
      <c r="DN63" s="34" t="s">
        <v>0</v>
      </c>
      <c r="DO63" s="34">
        <f t="shared" si="3"/>
        <v>0</v>
      </c>
      <c r="DP63" s="34" t="b">
        <f t="shared" si="1"/>
        <v>0</v>
      </c>
      <c r="DQ63" s="34" t="s">
        <v>0</v>
      </c>
    </row>
    <row r="64" spans="1:123" ht="15" customHeight="1" x14ac:dyDescent="0.3">
      <c r="A64" s="34">
        <v>37</v>
      </c>
      <c r="B64" s="34" t="s">
        <v>192</v>
      </c>
      <c r="C64" s="34" t="s">
        <v>6</v>
      </c>
      <c r="D64" s="34" t="s">
        <v>26</v>
      </c>
      <c r="E64" s="34" t="s">
        <v>25</v>
      </c>
      <c r="F64" s="34" t="s">
        <v>25</v>
      </c>
      <c r="G64" s="34" t="s">
        <v>25</v>
      </c>
      <c r="H64" s="34" t="s">
        <v>25</v>
      </c>
      <c r="I64" s="34" t="s">
        <v>12</v>
      </c>
      <c r="J64" s="34" t="s">
        <v>25</v>
      </c>
      <c r="K64" s="34" t="s">
        <v>26</v>
      </c>
      <c r="L64" s="34" t="s">
        <v>25</v>
      </c>
      <c r="M64" s="34" t="s">
        <v>25</v>
      </c>
      <c r="N64" s="34" t="s">
        <v>28</v>
      </c>
      <c r="O64" s="34" t="s">
        <v>29</v>
      </c>
      <c r="P64" s="34" t="s">
        <v>27</v>
      </c>
      <c r="Q64" s="34" t="s">
        <v>0</v>
      </c>
      <c r="R64" s="34" t="s">
        <v>0</v>
      </c>
      <c r="S64" s="34" t="s">
        <v>0</v>
      </c>
      <c r="T64" s="34" t="s">
        <v>0</v>
      </c>
      <c r="U64" s="34">
        <f t="shared" si="4"/>
        <v>0</v>
      </c>
      <c r="V64" s="34" t="s">
        <v>28</v>
      </c>
      <c r="W64" s="34" t="s">
        <v>39</v>
      </c>
      <c r="X64" s="34" t="s">
        <v>27</v>
      </c>
      <c r="Y64" s="34" t="s">
        <v>29</v>
      </c>
      <c r="Z64" s="34" t="s">
        <v>42</v>
      </c>
      <c r="AA64" s="34" t="s">
        <v>38</v>
      </c>
      <c r="AB64" s="34" t="s">
        <v>41</v>
      </c>
      <c r="AC64" s="34" t="s">
        <v>40</v>
      </c>
      <c r="AD64" s="34" t="s">
        <v>0</v>
      </c>
      <c r="AE64" s="34" t="s">
        <v>0</v>
      </c>
      <c r="AF64" s="34" t="s">
        <v>0</v>
      </c>
      <c r="AG64" s="34" t="s">
        <v>32</v>
      </c>
      <c r="AH64" s="34" t="s">
        <v>32</v>
      </c>
      <c r="AI64" s="34" t="s">
        <v>0</v>
      </c>
      <c r="AJ64" s="34" t="s">
        <v>0</v>
      </c>
      <c r="AK64" s="34" t="s">
        <v>0</v>
      </c>
      <c r="AL64" s="34" t="s">
        <v>31</v>
      </c>
      <c r="AM64" s="34" t="s">
        <v>32</v>
      </c>
      <c r="AN64" s="34" t="s">
        <v>31</v>
      </c>
      <c r="AO64" s="34" t="s">
        <v>0</v>
      </c>
      <c r="AP64" s="34" t="s">
        <v>32</v>
      </c>
      <c r="AQ64" s="34" t="s">
        <v>31</v>
      </c>
      <c r="AR64" s="34" t="s">
        <v>32</v>
      </c>
      <c r="AS64" s="34" t="s">
        <v>0</v>
      </c>
      <c r="AT64" s="34" t="s">
        <v>32</v>
      </c>
      <c r="AU64" s="34" t="s">
        <v>0</v>
      </c>
      <c r="AV64" s="34" t="s">
        <v>31</v>
      </c>
      <c r="AW64" s="34" t="s">
        <v>32</v>
      </c>
      <c r="AX64" s="34" t="s">
        <v>31</v>
      </c>
      <c r="AY64" s="34" t="s">
        <v>0</v>
      </c>
      <c r="AZ64" s="34" t="s">
        <v>31</v>
      </c>
      <c r="BA64" s="34" t="s">
        <v>32</v>
      </c>
      <c r="BB64" s="34" t="s">
        <v>0</v>
      </c>
      <c r="BC64" s="34" t="s">
        <v>32</v>
      </c>
      <c r="BD64" s="34" t="s">
        <v>31</v>
      </c>
      <c r="BE64" s="34" t="s">
        <v>0</v>
      </c>
      <c r="BF64" s="34" t="s">
        <v>32</v>
      </c>
      <c r="BG64" s="34" t="s">
        <v>32</v>
      </c>
      <c r="BH64" s="34" t="s">
        <v>0</v>
      </c>
      <c r="BI64" s="34" t="s">
        <v>0</v>
      </c>
      <c r="BJ64" s="34" t="s">
        <v>32</v>
      </c>
      <c r="BK64" s="34" t="s">
        <v>0</v>
      </c>
      <c r="BL64" s="34" t="s">
        <v>32</v>
      </c>
      <c r="BM64" s="34" t="s">
        <v>33</v>
      </c>
      <c r="BN64" s="34" t="s">
        <v>32</v>
      </c>
      <c r="BO64" s="34" t="s">
        <v>33</v>
      </c>
      <c r="BP64" s="34" t="s">
        <v>0</v>
      </c>
      <c r="BQ64" s="34" t="s">
        <v>39</v>
      </c>
      <c r="BR64" s="34" t="s">
        <v>0</v>
      </c>
      <c r="BS64" s="34" t="s">
        <v>42</v>
      </c>
      <c r="BT64" s="34" t="s">
        <v>29</v>
      </c>
      <c r="BU64" s="34" t="s">
        <v>27</v>
      </c>
      <c r="BV64" s="34" t="s">
        <v>41</v>
      </c>
      <c r="BW64" s="34" t="s">
        <v>28</v>
      </c>
      <c r="BX64" s="34" t="s">
        <v>40</v>
      </c>
      <c r="BY64" s="34" t="s">
        <v>38</v>
      </c>
      <c r="BZ64" s="34" t="s">
        <v>0</v>
      </c>
      <c r="CA64" s="34" t="s">
        <v>0</v>
      </c>
      <c r="CB64" s="34" t="s">
        <v>0</v>
      </c>
      <c r="CC64" s="34" t="s">
        <v>0</v>
      </c>
      <c r="CD64" s="34" t="s">
        <v>0</v>
      </c>
      <c r="CE64" s="34" t="s">
        <v>0</v>
      </c>
      <c r="CF64" s="34" t="s">
        <v>0</v>
      </c>
      <c r="CG64" s="34" t="s">
        <v>0</v>
      </c>
      <c r="CH64" s="34" t="s">
        <v>0</v>
      </c>
      <c r="CI64" s="34" t="s">
        <v>0</v>
      </c>
      <c r="CJ64" s="34" t="s">
        <v>0</v>
      </c>
      <c r="CK64" s="34" t="s">
        <v>0</v>
      </c>
      <c r="CL64" s="34" t="s">
        <v>0</v>
      </c>
      <c r="CM64" s="34" t="s">
        <v>0</v>
      </c>
      <c r="CN64" s="34" t="s">
        <v>0</v>
      </c>
      <c r="CO64" s="34" t="s">
        <v>0</v>
      </c>
      <c r="CP64" s="34" t="s">
        <v>0</v>
      </c>
      <c r="CQ64" s="34" t="s">
        <v>0</v>
      </c>
      <c r="CR64" s="34" t="s">
        <v>0</v>
      </c>
      <c r="CS64" s="34" t="s">
        <v>0</v>
      </c>
      <c r="CT64" s="34" t="s">
        <v>0</v>
      </c>
      <c r="CU64" s="34" t="s">
        <v>0</v>
      </c>
      <c r="CV64" s="34" t="s">
        <v>0</v>
      </c>
      <c r="CW64" s="34" t="s">
        <v>0</v>
      </c>
      <c r="CX64" s="34" t="s">
        <v>17</v>
      </c>
      <c r="CY64" s="34" t="s">
        <v>25</v>
      </c>
      <c r="CZ64" s="34" t="s">
        <v>25</v>
      </c>
      <c r="DA64" s="34" t="s">
        <v>26</v>
      </c>
      <c r="DB64" s="34" t="s">
        <v>25</v>
      </c>
      <c r="DC64" s="34" t="s">
        <v>25</v>
      </c>
      <c r="DD64" s="34" t="s">
        <v>22</v>
      </c>
      <c r="DE64" s="34" t="s">
        <v>25</v>
      </c>
      <c r="DF64" s="34" t="s">
        <v>25</v>
      </c>
      <c r="DG64" s="34" t="s">
        <v>26</v>
      </c>
      <c r="DH64" s="34" t="s">
        <v>25</v>
      </c>
      <c r="DI64" s="34" t="s">
        <v>0</v>
      </c>
      <c r="DJ64" s="34" t="s">
        <v>0</v>
      </c>
      <c r="DK64" s="34" t="s">
        <v>0</v>
      </c>
      <c r="DL64" s="34" t="s">
        <v>0</v>
      </c>
      <c r="DM64" s="34" t="s">
        <v>0</v>
      </c>
      <c r="DN64" s="34" t="s">
        <v>0</v>
      </c>
      <c r="DO64" s="34">
        <f t="shared" si="3"/>
        <v>0</v>
      </c>
      <c r="DP64" s="34" t="b">
        <f t="shared" si="1"/>
        <v>0</v>
      </c>
      <c r="DQ64" s="34" t="s">
        <v>0</v>
      </c>
      <c r="DS64" s="34" t="s">
        <v>461</v>
      </c>
    </row>
    <row r="65" spans="1:123" ht="15" customHeight="1" x14ac:dyDescent="0.3">
      <c r="A65" s="34">
        <v>34</v>
      </c>
      <c r="B65" s="34" t="s">
        <v>193</v>
      </c>
      <c r="C65" s="34" t="s">
        <v>8</v>
      </c>
      <c r="D65" s="34" t="s">
        <v>25</v>
      </c>
      <c r="E65" s="34" t="s">
        <v>25</v>
      </c>
      <c r="F65" s="34" t="s">
        <v>26</v>
      </c>
      <c r="G65" s="34" t="s">
        <v>25</v>
      </c>
      <c r="H65" s="34" t="s">
        <v>25</v>
      </c>
      <c r="I65" s="34" t="s">
        <v>12</v>
      </c>
      <c r="J65" s="34" t="s">
        <v>25</v>
      </c>
      <c r="K65" s="34" t="s">
        <v>26</v>
      </c>
      <c r="L65" s="34" t="s">
        <v>25</v>
      </c>
      <c r="M65" s="34" t="s">
        <v>25</v>
      </c>
      <c r="N65" s="34" t="s">
        <v>28</v>
      </c>
      <c r="O65" s="34" t="s">
        <v>29</v>
      </c>
      <c r="P65" s="34" t="s">
        <v>27</v>
      </c>
      <c r="Q65" s="34" t="s">
        <v>0</v>
      </c>
      <c r="R65" s="34" t="s">
        <v>0</v>
      </c>
      <c r="S65" s="34" t="s">
        <v>0</v>
      </c>
      <c r="T65" s="34" t="s">
        <v>0</v>
      </c>
      <c r="U65" s="34">
        <f t="shared" si="4"/>
        <v>0</v>
      </c>
      <c r="V65" s="34" t="s">
        <v>42</v>
      </c>
      <c r="W65" s="34" t="s">
        <v>40</v>
      </c>
      <c r="X65" s="34" t="s">
        <v>27</v>
      </c>
      <c r="Y65" s="34" t="s">
        <v>38</v>
      </c>
      <c r="Z65" s="34" t="s">
        <v>29</v>
      </c>
      <c r="AA65" s="34" t="s">
        <v>28</v>
      </c>
      <c r="AB65" s="34" t="s">
        <v>41</v>
      </c>
      <c r="AC65" s="34" t="s">
        <v>39</v>
      </c>
      <c r="AD65" s="34" t="s">
        <v>194</v>
      </c>
      <c r="AE65" s="34" t="s">
        <v>195</v>
      </c>
      <c r="AF65" s="34" t="s">
        <v>31</v>
      </c>
      <c r="AG65" s="34" t="s">
        <v>32</v>
      </c>
      <c r="AH65" s="34" t="s">
        <v>31</v>
      </c>
      <c r="AI65" s="34" t="s">
        <v>0</v>
      </c>
      <c r="AJ65" s="34" t="s">
        <v>0</v>
      </c>
      <c r="AK65" s="34" t="s">
        <v>0</v>
      </c>
      <c r="AL65" s="34" t="s">
        <v>0</v>
      </c>
      <c r="AM65" s="34" t="s">
        <v>32</v>
      </c>
      <c r="AN65" s="34" t="s">
        <v>0</v>
      </c>
      <c r="AO65" s="34" t="s">
        <v>32</v>
      </c>
      <c r="AP65" s="34" t="s">
        <v>32</v>
      </c>
      <c r="AQ65" s="34" t="s">
        <v>31</v>
      </c>
      <c r="AR65" s="34" t="s">
        <v>31</v>
      </c>
      <c r="AS65" s="34" t="s">
        <v>32</v>
      </c>
      <c r="AT65" s="34" t="s">
        <v>32</v>
      </c>
      <c r="AU65" s="34" t="s">
        <v>32</v>
      </c>
      <c r="AV65" s="34" t="s">
        <v>32</v>
      </c>
      <c r="AW65" s="34" t="s">
        <v>0</v>
      </c>
      <c r="AX65" s="34" t="s">
        <v>32</v>
      </c>
      <c r="AY65" s="34" t="s">
        <v>0</v>
      </c>
      <c r="AZ65" s="34" t="s">
        <v>0</v>
      </c>
      <c r="BA65" s="34" t="s">
        <v>0</v>
      </c>
      <c r="BB65" s="34" t="s">
        <v>32</v>
      </c>
      <c r="BC65" s="34" t="s">
        <v>32</v>
      </c>
      <c r="BD65" s="34" t="s">
        <v>0</v>
      </c>
      <c r="BE65" s="34" t="s">
        <v>32</v>
      </c>
      <c r="BF65" s="34" t="s">
        <v>31</v>
      </c>
      <c r="BG65" s="34" t="s">
        <v>0</v>
      </c>
      <c r="BH65" s="34" t="s">
        <v>31</v>
      </c>
      <c r="BI65" s="34" t="s">
        <v>31</v>
      </c>
      <c r="BJ65" s="34" t="s">
        <v>32</v>
      </c>
      <c r="BK65" s="34" t="s">
        <v>32</v>
      </c>
      <c r="BL65" s="34" t="s">
        <v>33</v>
      </c>
      <c r="BM65" s="34" t="s">
        <v>31</v>
      </c>
      <c r="BN65" s="34" t="s">
        <v>32</v>
      </c>
      <c r="BO65" s="34" t="s">
        <v>32</v>
      </c>
      <c r="BP65" s="34" t="s">
        <v>32</v>
      </c>
      <c r="BQ65" s="34" t="s">
        <v>0</v>
      </c>
      <c r="BR65" s="34" t="s">
        <v>0</v>
      </c>
      <c r="BS65" s="34" t="s">
        <v>27</v>
      </c>
      <c r="BT65" s="34" t="s">
        <v>0</v>
      </c>
      <c r="BU65" s="34" t="s">
        <v>28</v>
      </c>
      <c r="BV65" s="34" t="s">
        <v>0</v>
      </c>
      <c r="BW65" s="34" t="s">
        <v>0</v>
      </c>
      <c r="BX65" s="34" t="s">
        <v>29</v>
      </c>
      <c r="BY65" s="34" t="s">
        <v>0</v>
      </c>
      <c r="BZ65" s="34" t="s">
        <v>0</v>
      </c>
      <c r="CA65" s="34" t="s">
        <v>0</v>
      </c>
      <c r="CB65" s="34" t="s">
        <v>39</v>
      </c>
      <c r="CC65" s="34" t="s">
        <v>38</v>
      </c>
      <c r="CD65" s="34" t="s">
        <v>29</v>
      </c>
      <c r="CE65" s="34" t="s">
        <v>0</v>
      </c>
      <c r="CF65" s="34" t="s">
        <v>27</v>
      </c>
      <c r="CG65" s="34" t="s">
        <v>28</v>
      </c>
      <c r="CH65" s="34" t="s">
        <v>40</v>
      </c>
      <c r="CI65" s="34" t="s">
        <v>0</v>
      </c>
      <c r="CJ65" s="34" t="s">
        <v>0</v>
      </c>
      <c r="CK65" s="34" t="s">
        <v>0</v>
      </c>
      <c r="CL65" s="34" t="s">
        <v>0</v>
      </c>
      <c r="CM65" s="34" t="s">
        <v>0</v>
      </c>
      <c r="CN65" s="34" t="s">
        <v>0</v>
      </c>
      <c r="CO65" s="34" t="s">
        <v>40</v>
      </c>
      <c r="CP65" s="34" t="s">
        <v>28</v>
      </c>
      <c r="CQ65" s="34" t="s">
        <v>29</v>
      </c>
      <c r="CR65" s="34" t="s">
        <v>38</v>
      </c>
      <c r="CS65" s="34" t="s">
        <v>39</v>
      </c>
      <c r="CT65" s="34" t="s">
        <v>27</v>
      </c>
      <c r="CU65" s="34" t="s">
        <v>0</v>
      </c>
      <c r="CV65" s="34" t="s">
        <v>41</v>
      </c>
      <c r="CW65" s="34" t="s">
        <v>0</v>
      </c>
      <c r="CX65" s="34" t="s">
        <v>18</v>
      </c>
      <c r="CY65" s="34" t="s">
        <v>25</v>
      </c>
      <c r="CZ65" s="34" t="s">
        <v>25</v>
      </c>
      <c r="DA65" s="34" t="s">
        <v>25</v>
      </c>
      <c r="DB65" s="34" t="s">
        <v>26</v>
      </c>
      <c r="DC65" s="34" t="s">
        <v>25</v>
      </c>
      <c r="DD65" s="34" t="s">
        <v>22</v>
      </c>
      <c r="DE65" s="34" t="s">
        <v>25</v>
      </c>
      <c r="DF65" s="34" t="s">
        <v>25</v>
      </c>
      <c r="DG65" s="34" t="s">
        <v>26</v>
      </c>
      <c r="DH65" s="34" t="s">
        <v>25</v>
      </c>
      <c r="DI65" s="34" t="s">
        <v>0</v>
      </c>
      <c r="DJ65" s="34" t="s">
        <v>0</v>
      </c>
      <c r="DK65" s="34" t="s">
        <v>0</v>
      </c>
      <c r="DL65" s="34" t="s">
        <v>0</v>
      </c>
      <c r="DM65" s="34" t="s">
        <v>0</v>
      </c>
      <c r="DN65" s="34" t="s">
        <v>0</v>
      </c>
      <c r="DO65" s="34">
        <f t="shared" si="3"/>
        <v>0</v>
      </c>
      <c r="DP65" s="34" t="b">
        <f t="shared" si="1"/>
        <v>0</v>
      </c>
      <c r="DQ65" s="34" t="s">
        <v>146</v>
      </c>
      <c r="DR65" s="34" t="s">
        <v>146</v>
      </c>
      <c r="DS65" s="34" t="s">
        <v>461</v>
      </c>
    </row>
    <row r="66" spans="1:123" ht="15" customHeight="1" x14ac:dyDescent="0.3">
      <c r="A66" s="34">
        <v>30</v>
      </c>
      <c r="B66" s="34" t="s">
        <v>196</v>
      </c>
      <c r="C66" s="34" t="s">
        <v>50</v>
      </c>
      <c r="D66" s="34" t="s">
        <v>26</v>
      </c>
      <c r="E66" s="34" t="s">
        <v>26</v>
      </c>
      <c r="F66" s="34" t="s">
        <v>26</v>
      </c>
      <c r="G66" s="34" t="s">
        <v>25</v>
      </c>
      <c r="H66" s="34" t="s">
        <v>25</v>
      </c>
      <c r="I66" s="34" t="s">
        <v>12</v>
      </c>
      <c r="J66" s="34" t="s">
        <v>25</v>
      </c>
      <c r="K66" s="34" t="s">
        <v>26</v>
      </c>
      <c r="L66" s="34" t="s">
        <v>25</v>
      </c>
      <c r="M66" s="34" t="s">
        <v>25</v>
      </c>
      <c r="N66" s="34" t="s">
        <v>28</v>
      </c>
      <c r="O66" s="34" t="s">
        <v>27</v>
      </c>
      <c r="P66" s="34" t="s">
        <v>29</v>
      </c>
      <c r="Q66" s="34">
        <v>40</v>
      </c>
      <c r="R66" s="34">
        <v>10</v>
      </c>
      <c r="S66" s="34">
        <v>30</v>
      </c>
      <c r="T66" s="34">
        <v>20</v>
      </c>
      <c r="U66" s="34">
        <f t="shared" si="4"/>
        <v>100</v>
      </c>
      <c r="V66" s="34" t="s">
        <v>42</v>
      </c>
      <c r="W66" s="34" t="s">
        <v>27</v>
      </c>
      <c r="X66" s="34" t="s">
        <v>40</v>
      </c>
      <c r="Y66" s="34" t="s">
        <v>39</v>
      </c>
      <c r="Z66" s="34" t="s">
        <v>28</v>
      </c>
      <c r="AA66" s="34" t="s">
        <v>29</v>
      </c>
      <c r="AB66" s="34" t="s">
        <v>41</v>
      </c>
      <c r="AC66" s="34" t="s">
        <v>38</v>
      </c>
      <c r="AD66" s="34" t="s">
        <v>0</v>
      </c>
      <c r="AE66" s="34" t="s">
        <v>0</v>
      </c>
      <c r="AF66" s="34" t="s">
        <v>31</v>
      </c>
      <c r="AG66" s="34" t="s">
        <v>31</v>
      </c>
      <c r="AH66" s="34" t="s">
        <v>32</v>
      </c>
      <c r="AI66" s="34" t="s">
        <v>33</v>
      </c>
      <c r="AJ66" s="34" t="s">
        <v>32</v>
      </c>
      <c r="AK66" s="34" t="s">
        <v>0</v>
      </c>
      <c r="AL66" s="34" t="s">
        <v>0</v>
      </c>
      <c r="AM66" s="34" t="s">
        <v>54</v>
      </c>
      <c r="AN66" s="34" t="s">
        <v>31</v>
      </c>
      <c r="AO66" s="34" t="s">
        <v>31</v>
      </c>
      <c r="AP66" s="34" t="s">
        <v>0</v>
      </c>
      <c r="AQ66" s="34" t="s">
        <v>31</v>
      </c>
      <c r="AR66" s="34" t="s">
        <v>31</v>
      </c>
      <c r="AS66" s="34" t="s">
        <v>0</v>
      </c>
      <c r="AT66" s="34" t="s">
        <v>32</v>
      </c>
      <c r="AU66" s="34" t="s">
        <v>0</v>
      </c>
      <c r="AV66" s="34" t="s">
        <v>31</v>
      </c>
      <c r="AW66" s="34" t="s">
        <v>0</v>
      </c>
      <c r="AX66" s="34" t="s">
        <v>32</v>
      </c>
      <c r="AY66" s="34" t="s">
        <v>32</v>
      </c>
      <c r="AZ66" s="34" t="s">
        <v>0</v>
      </c>
      <c r="BA66" s="34" t="s">
        <v>31</v>
      </c>
      <c r="BB66" s="34" t="s">
        <v>32</v>
      </c>
      <c r="BC66" s="34" t="s">
        <v>0</v>
      </c>
      <c r="BD66" s="34" t="s">
        <v>0</v>
      </c>
      <c r="BE66" s="34" t="s">
        <v>31</v>
      </c>
      <c r="BF66" s="34" t="s">
        <v>32</v>
      </c>
      <c r="BG66" s="34" t="s">
        <v>0</v>
      </c>
      <c r="BH66" s="34" t="s">
        <v>31</v>
      </c>
      <c r="BI66" s="34" t="s">
        <v>31</v>
      </c>
      <c r="BJ66" s="34" t="s">
        <v>0</v>
      </c>
      <c r="BK66" s="34" t="s">
        <v>31</v>
      </c>
      <c r="BL66" s="34" t="s">
        <v>32</v>
      </c>
      <c r="BM66" s="34" t="s">
        <v>54</v>
      </c>
      <c r="BN66" s="34" t="s">
        <v>0</v>
      </c>
      <c r="BO66" s="34" t="s">
        <v>32</v>
      </c>
      <c r="BP66" s="34" t="s">
        <v>32</v>
      </c>
      <c r="BQ66" s="34" t="s">
        <v>0</v>
      </c>
      <c r="BR66" s="34" t="s">
        <v>0</v>
      </c>
      <c r="BS66" s="34" t="s">
        <v>0</v>
      </c>
      <c r="BT66" s="34" t="s">
        <v>40</v>
      </c>
      <c r="BU66" s="34" t="s">
        <v>0</v>
      </c>
      <c r="BV66" s="34" t="s">
        <v>29</v>
      </c>
      <c r="BW66" s="34" t="s">
        <v>38</v>
      </c>
      <c r="BX66" s="34" t="s">
        <v>27</v>
      </c>
      <c r="BY66" s="34" t="s">
        <v>28</v>
      </c>
      <c r="BZ66" s="34" t="s">
        <v>0</v>
      </c>
      <c r="CA66" s="34" t="s">
        <v>0</v>
      </c>
      <c r="CB66" s="34" t="s">
        <v>27</v>
      </c>
      <c r="CC66" s="34" t="s">
        <v>29</v>
      </c>
      <c r="CD66" s="34" t="s">
        <v>28</v>
      </c>
      <c r="CE66" s="34" t="s">
        <v>0</v>
      </c>
      <c r="CF66" s="34" t="s">
        <v>0</v>
      </c>
      <c r="CG66" s="34" t="s">
        <v>0</v>
      </c>
      <c r="CH66" s="34" t="s">
        <v>0</v>
      </c>
      <c r="CI66" s="34" t="s">
        <v>0</v>
      </c>
      <c r="CJ66" s="34" t="s">
        <v>38</v>
      </c>
      <c r="CK66" s="34" t="s">
        <v>0</v>
      </c>
      <c r="CL66" s="34" t="s">
        <v>0</v>
      </c>
      <c r="CM66" s="34" t="s">
        <v>0</v>
      </c>
      <c r="CN66" s="34" t="s">
        <v>0</v>
      </c>
      <c r="CO66" s="34" t="s">
        <v>29</v>
      </c>
      <c r="CP66" s="34" t="s">
        <v>0</v>
      </c>
      <c r="CQ66" s="34" t="s">
        <v>27</v>
      </c>
      <c r="CR66" s="34" t="s">
        <v>0</v>
      </c>
      <c r="CS66" s="34" t="s">
        <v>28</v>
      </c>
      <c r="CT66" s="34" t="s">
        <v>38</v>
      </c>
      <c r="CU66" s="34" t="s">
        <v>0</v>
      </c>
      <c r="CV66" s="34" t="s">
        <v>0</v>
      </c>
      <c r="CW66" s="34" t="s">
        <v>0</v>
      </c>
      <c r="CX66" s="34" t="s">
        <v>17</v>
      </c>
      <c r="CY66" s="34" t="s">
        <v>25</v>
      </c>
      <c r="CZ66" s="34" t="s">
        <v>25</v>
      </c>
      <c r="DA66" s="34" t="s">
        <v>26</v>
      </c>
      <c r="DB66" s="34" t="s">
        <v>25</v>
      </c>
      <c r="DC66" s="34" t="s">
        <v>25</v>
      </c>
      <c r="DD66" s="34" t="s">
        <v>22</v>
      </c>
      <c r="DE66" s="34" t="s">
        <v>25</v>
      </c>
      <c r="DF66" s="34" t="s">
        <v>25</v>
      </c>
      <c r="DG66" s="34" t="s">
        <v>26</v>
      </c>
      <c r="DH66" s="34" t="s">
        <v>25</v>
      </c>
      <c r="DI66" s="34">
        <v>0</v>
      </c>
      <c r="DJ66" s="34">
        <v>2</v>
      </c>
      <c r="DK66" s="34">
        <v>4</v>
      </c>
      <c r="DL66" s="34">
        <v>35</v>
      </c>
      <c r="DM66" s="34">
        <v>0</v>
      </c>
      <c r="DN66" s="34">
        <v>0</v>
      </c>
      <c r="DO66" s="34">
        <f t="shared" si="3"/>
        <v>41</v>
      </c>
      <c r="DP66" s="34" t="b">
        <f t="shared" si="1"/>
        <v>0</v>
      </c>
      <c r="DQ66" s="34" t="s">
        <v>14</v>
      </c>
      <c r="DR66" s="34" t="s">
        <v>14</v>
      </c>
      <c r="DS66" s="34" t="s">
        <v>461</v>
      </c>
    </row>
    <row r="67" spans="1:123" ht="15" customHeight="1" x14ac:dyDescent="0.3">
      <c r="A67" s="34">
        <v>18</v>
      </c>
      <c r="B67" s="34" t="s">
        <v>197</v>
      </c>
      <c r="C67" s="34" t="s">
        <v>8</v>
      </c>
      <c r="D67" s="34" t="s">
        <v>25</v>
      </c>
      <c r="E67" s="34" t="s">
        <v>25</v>
      </c>
      <c r="F67" s="34" t="s">
        <v>26</v>
      </c>
      <c r="G67" s="34" t="s">
        <v>25</v>
      </c>
      <c r="H67" s="34" t="s">
        <v>25</v>
      </c>
      <c r="I67" s="34" t="s">
        <v>12</v>
      </c>
      <c r="J67" s="34" t="s">
        <v>25</v>
      </c>
      <c r="K67" s="34" t="s">
        <v>26</v>
      </c>
      <c r="L67" s="34" t="s">
        <v>25</v>
      </c>
      <c r="M67" s="34" t="s">
        <v>25</v>
      </c>
      <c r="N67" s="34" t="s">
        <v>28</v>
      </c>
      <c r="O67" s="34" t="s">
        <v>27</v>
      </c>
      <c r="P67" s="34" t="s">
        <v>29</v>
      </c>
      <c r="Q67" s="34" t="s">
        <v>0</v>
      </c>
      <c r="R67" s="34" t="s">
        <v>0</v>
      </c>
      <c r="S67" s="34" t="s">
        <v>0</v>
      </c>
      <c r="T67" s="34" t="s">
        <v>0</v>
      </c>
      <c r="U67" s="34">
        <f t="shared" si="4"/>
        <v>0</v>
      </c>
      <c r="V67" s="34" t="s">
        <v>41</v>
      </c>
      <c r="W67" s="34" t="s">
        <v>27</v>
      </c>
      <c r="X67" s="34" t="s">
        <v>38</v>
      </c>
      <c r="Y67" s="34" t="s">
        <v>40</v>
      </c>
      <c r="Z67" s="34" t="s">
        <v>29</v>
      </c>
      <c r="AA67" s="34" t="s">
        <v>28</v>
      </c>
      <c r="AB67" s="34" t="s">
        <v>42</v>
      </c>
      <c r="AC67" s="34" t="s">
        <v>39</v>
      </c>
      <c r="AD67" s="34" t="s">
        <v>0</v>
      </c>
      <c r="AE67" s="34" t="s">
        <v>0</v>
      </c>
      <c r="AF67" s="34" t="s">
        <v>32</v>
      </c>
      <c r="AG67" s="34" t="s">
        <v>0</v>
      </c>
      <c r="AH67" s="34" t="s">
        <v>31</v>
      </c>
      <c r="AI67" s="34" t="s">
        <v>32</v>
      </c>
      <c r="AJ67" s="34" t="s">
        <v>0</v>
      </c>
      <c r="AK67" s="34" t="s">
        <v>0</v>
      </c>
      <c r="AL67" s="34" t="s">
        <v>31</v>
      </c>
      <c r="AM67" s="34" t="s">
        <v>0</v>
      </c>
      <c r="AN67" s="34" t="s">
        <v>31</v>
      </c>
      <c r="AO67" s="34" t="s">
        <v>32</v>
      </c>
      <c r="AP67" s="34" t="s">
        <v>31</v>
      </c>
      <c r="AQ67" s="34" t="s">
        <v>31</v>
      </c>
      <c r="AR67" s="34" t="s">
        <v>31</v>
      </c>
      <c r="AS67" s="34" t="s">
        <v>0</v>
      </c>
      <c r="AT67" s="34" t="s">
        <v>32</v>
      </c>
      <c r="AU67" s="34" t="s">
        <v>31</v>
      </c>
      <c r="AV67" s="34" t="s">
        <v>0</v>
      </c>
      <c r="AW67" s="34" t="s">
        <v>32</v>
      </c>
      <c r="AX67" s="34" t="s">
        <v>33</v>
      </c>
      <c r="AY67" s="34" t="s">
        <v>32</v>
      </c>
      <c r="AZ67" s="34" t="s">
        <v>0</v>
      </c>
      <c r="BA67" s="34" t="s">
        <v>0</v>
      </c>
      <c r="BB67" s="34" t="s">
        <v>32</v>
      </c>
      <c r="BC67" s="34" t="s">
        <v>0</v>
      </c>
      <c r="BD67" s="34" t="s">
        <v>0</v>
      </c>
      <c r="BE67" s="34" t="s">
        <v>32</v>
      </c>
      <c r="BF67" s="34" t="s">
        <v>31</v>
      </c>
      <c r="BG67" s="34" t="s">
        <v>33</v>
      </c>
      <c r="BH67" s="34" t="s">
        <v>0</v>
      </c>
      <c r="BI67" s="34" t="s">
        <v>31</v>
      </c>
      <c r="BJ67" s="34" t="s">
        <v>32</v>
      </c>
      <c r="BK67" s="34" t="s">
        <v>0</v>
      </c>
      <c r="BL67" s="34" t="s">
        <v>32</v>
      </c>
      <c r="BM67" s="34" t="s">
        <v>31</v>
      </c>
      <c r="BN67" s="34" t="s">
        <v>0</v>
      </c>
      <c r="BO67" s="34" t="s">
        <v>33</v>
      </c>
      <c r="BP67" s="34" t="s">
        <v>32</v>
      </c>
      <c r="BQ67" s="34" t="s">
        <v>0</v>
      </c>
      <c r="BR67" s="34" t="s">
        <v>0</v>
      </c>
      <c r="BS67" s="34" t="s">
        <v>38</v>
      </c>
      <c r="BT67" s="34" t="s">
        <v>40</v>
      </c>
      <c r="BU67" s="34" t="s">
        <v>27</v>
      </c>
      <c r="BV67" s="34" t="s">
        <v>39</v>
      </c>
      <c r="BW67" s="34" t="s">
        <v>28</v>
      </c>
      <c r="BX67" s="34" t="s">
        <v>29</v>
      </c>
      <c r="BY67" s="34" t="s">
        <v>41</v>
      </c>
      <c r="BZ67" s="34" t="s">
        <v>0</v>
      </c>
      <c r="CA67" s="34" t="s">
        <v>0</v>
      </c>
      <c r="CB67" s="34" t="s">
        <v>40</v>
      </c>
      <c r="CC67" s="34" t="s">
        <v>0</v>
      </c>
      <c r="CD67" s="34" t="s">
        <v>27</v>
      </c>
      <c r="CE67" s="34" t="s">
        <v>28</v>
      </c>
      <c r="CF67" s="34" t="s">
        <v>38</v>
      </c>
      <c r="CG67" s="34" t="s">
        <v>0</v>
      </c>
      <c r="CH67" s="34" t="s">
        <v>0</v>
      </c>
      <c r="CI67" s="34" t="s">
        <v>0</v>
      </c>
      <c r="CJ67" s="34" t="s">
        <v>0</v>
      </c>
      <c r="CK67" s="34" t="s">
        <v>0</v>
      </c>
      <c r="CL67" s="34" t="s">
        <v>29</v>
      </c>
      <c r="CM67" s="34" t="s">
        <v>0</v>
      </c>
      <c r="CN67" s="34" t="s">
        <v>0</v>
      </c>
      <c r="CO67" s="34" t="s">
        <v>38</v>
      </c>
      <c r="CP67" s="34" t="s">
        <v>0</v>
      </c>
      <c r="CQ67" s="34" t="s">
        <v>0</v>
      </c>
      <c r="CR67" s="34" t="s">
        <v>0</v>
      </c>
      <c r="CS67" s="34" t="s">
        <v>27</v>
      </c>
      <c r="CT67" s="34" t="s">
        <v>29</v>
      </c>
      <c r="CU67" s="34" t="s">
        <v>28</v>
      </c>
      <c r="CV67" s="34" t="s">
        <v>0</v>
      </c>
      <c r="CW67" s="34" t="s">
        <v>0</v>
      </c>
      <c r="CX67" s="34" t="s">
        <v>17</v>
      </c>
      <c r="CY67" s="34" t="s">
        <v>25</v>
      </c>
      <c r="CZ67" s="34" t="s">
        <v>25</v>
      </c>
      <c r="DA67" s="34" t="s">
        <v>26</v>
      </c>
      <c r="DB67" s="34" t="s">
        <v>25</v>
      </c>
      <c r="DC67" s="34" t="s">
        <v>25</v>
      </c>
      <c r="DD67" s="34" t="s">
        <v>21</v>
      </c>
      <c r="DE67" s="34" t="s">
        <v>25</v>
      </c>
      <c r="DF67" s="34" t="s">
        <v>26</v>
      </c>
      <c r="DG67" s="34" t="s">
        <v>25</v>
      </c>
      <c r="DH67" s="34" t="s">
        <v>25</v>
      </c>
      <c r="DI67" s="34" t="s">
        <v>0</v>
      </c>
      <c r="DJ67" s="34" t="s">
        <v>0</v>
      </c>
      <c r="DK67" s="34" t="s">
        <v>0</v>
      </c>
      <c r="DL67" s="34" t="s">
        <v>0</v>
      </c>
      <c r="DM67" s="34" t="s">
        <v>0</v>
      </c>
      <c r="DN67" s="34" t="s">
        <v>0</v>
      </c>
      <c r="DO67" s="34">
        <f t="shared" si="3"/>
        <v>0</v>
      </c>
      <c r="DP67" s="34" t="b">
        <f t="shared" si="1"/>
        <v>0</v>
      </c>
      <c r="DQ67" s="34" t="s">
        <v>198</v>
      </c>
      <c r="DR67" s="34" t="s">
        <v>458</v>
      </c>
      <c r="DS67" s="34" t="s">
        <v>461</v>
      </c>
    </row>
    <row r="68" spans="1:123" ht="15" customHeight="1" x14ac:dyDescent="0.3">
      <c r="A68" s="34">
        <v>17</v>
      </c>
      <c r="B68" s="34" t="s">
        <v>199</v>
      </c>
      <c r="C68" s="34" t="s">
        <v>8</v>
      </c>
      <c r="D68" s="34" t="s">
        <v>25</v>
      </c>
      <c r="E68" s="34" t="s">
        <v>25</v>
      </c>
      <c r="F68" s="34" t="s">
        <v>26</v>
      </c>
      <c r="G68" s="34" t="s">
        <v>25</v>
      </c>
      <c r="H68" s="34" t="s">
        <v>25</v>
      </c>
      <c r="I68" s="34" t="s">
        <v>11</v>
      </c>
      <c r="J68" s="34" t="s">
        <v>26</v>
      </c>
      <c r="K68" s="34" t="s">
        <v>25</v>
      </c>
      <c r="L68" s="34" t="s">
        <v>25</v>
      </c>
      <c r="M68" s="34" t="s">
        <v>25</v>
      </c>
      <c r="N68" s="34" t="s">
        <v>28</v>
      </c>
      <c r="O68" s="34" t="s">
        <v>27</v>
      </c>
      <c r="P68" s="34" t="s">
        <v>29</v>
      </c>
      <c r="Q68" s="34">
        <v>10</v>
      </c>
      <c r="R68" s="34">
        <v>10</v>
      </c>
      <c r="S68" s="34">
        <v>10</v>
      </c>
      <c r="T68" s="34">
        <v>70</v>
      </c>
      <c r="U68" s="34">
        <f t="shared" si="4"/>
        <v>100</v>
      </c>
      <c r="V68" s="34" t="s">
        <v>40</v>
      </c>
      <c r="W68" s="34" t="s">
        <v>27</v>
      </c>
      <c r="X68" s="34" t="s">
        <v>39</v>
      </c>
      <c r="Y68" s="34" t="s">
        <v>42</v>
      </c>
      <c r="Z68" s="34" t="s">
        <v>28</v>
      </c>
      <c r="AA68" s="34" t="s">
        <v>38</v>
      </c>
      <c r="AB68" s="34" t="s">
        <v>41</v>
      </c>
      <c r="AC68" s="34" t="s">
        <v>29</v>
      </c>
      <c r="AD68" s="35" t="s">
        <v>223</v>
      </c>
      <c r="AE68" s="34" t="s">
        <v>0</v>
      </c>
      <c r="AF68" s="34" t="s">
        <v>31</v>
      </c>
      <c r="AG68" s="34" t="s">
        <v>0</v>
      </c>
      <c r="AH68" s="34" t="s">
        <v>30</v>
      </c>
      <c r="AI68" s="34" t="s">
        <v>32</v>
      </c>
      <c r="AJ68" s="34" t="s">
        <v>0</v>
      </c>
      <c r="AK68" s="34" t="s">
        <v>31</v>
      </c>
      <c r="AL68" s="34" t="s">
        <v>31</v>
      </c>
      <c r="AM68" s="34" t="s">
        <v>31</v>
      </c>
      <c r="AN68" s="34" t="s">
        <v>0</v>
      </c>
      <c r="AO68" s="34" t="s">
        <v>31</v>
      </c>
      <c r="AP68" s="34" t="s">
        <v>31</v>
      </c>
      <c r="AQ68" s="34" t="s">
        <v>32</v>
      </c>
      <c r="AR68" s="34" t="s">
        <v>32</v>
      </c>
      <c r="AS68" s="34" t="s">
        <v>0</v>
      </c>
      <c r="AT68" s="34" t="s">
        <v>0</v>
      </c>
      <c r="AU68" s="34" t="s">
        <v>0</v>
      </c>
      <c r="AV68" s="34" t="s">
        <v>0</v>
      </c>
      <c r="AW68" s="34" t="s">
        <v>0</v>
      </c>
      <c r="AX68" s="34" t="s">
        <v>31</v>
      </c>
      <c r="AY68" s="34" t="s">
        <v>31</v>
      </c>
      <c r="AZ68" s="34" t="s">
        <v>31</v>
      </c>
      <c r="BA68" s="34" t="s">
        <v>0</v>
      </c>
      <c r="BB68" s="34" t="s">
        <v>33</v>
      </c>
      <c r="BC68" s="34" t="s">
        <v>0</v>
      </c>
      <c r="BD68" s="34" t="s">
        <v>60</v>
      </c>
      <c r="BE68" s="34" t="s">
        <v>0</v>
      </c>
      <c r="BF68" s="34" t="s">
        <v>31</v>
      </c>
      <c r="BG68" s="34" t="s">
        <v>32</v>
      </c>
      <c r="BH68" s="34" t="s">
        <v>32</v>
      </c>
      <c r="BI68" s="34" t="s">
        <v>0</v>
      </c>
      <c r="BJ68" s="34" t="s">
        <v>32</v>
      </c>
      <c r="BK68" s="34" t="s">
        <v>32</v>
      </c>
      <c r="BL68" s="34" t="s">
        <v>32</v>
      </c>
      <c r="BM68" s="34" t="s">
        <v>31</v>
      </c>
      <c r="BN68" s="34" t="s">
        <v>32</v>
      </c>
      <c r="BO68" s="34" t="s">
        <v>31</v>
      </c>
      <c r="BP68" s="34" t="s">
        <v>0</v>
      </c>
      <c r="BQ68" s="34" t="s">
        <v>0</v>
      </c>
      <c r="BR68" s="34" t="s">
        <v>0</v>
      </c>
      <c r="BS68" s="34" t="s">
        <v>29</v>
      </c>
      <c r="BT68" s="34" t="s">
        <v>0</v>
      </c>
      <c r="BU68" s="34" t="s">
        <v>27</v>
      </c>
      <c r="BV68" s="34" t="s">
        <v>0</v>
      </c>
      <c r="BW68" s="34" t="s">
        <v>28</v>
      </c>
      <c r="BX68" s="34" t="s">
        <v>0</v>
      </c>
      <c r="BY68" s="34" t="s">
        <v>0</v>
      </c>
      <c r="BZ68" s="34" t="s">
        <v>0</v>
      </c>
      <c r="CA68" s="34" t="s">
        <v>0</v>
      </c>
      <c r="CB68" s="34" t="s">
        <v>0</v>
      </c>
      <c r="CC68" s="34" t="s">
        <v>0</v>
      </c>
      <c r="CD68" s="34" t="s">
        <v>0</v>
      </c>
      <c r="CE68" s="34" t="s">
        <v>28</v>
      </c>
      <c r="CF68" s="34" t="s">
        <v>0</v>
      </c>
      <c r="CG68" s="34" t="s">
        <v>0</v>
      </c>
      <c r="CH68" s="34" t="s">
        <v>0</v>
      </c>
      <c r="CI68" s="34" t="s">
        <v>0</v>
      </c>
      <c r="CJ68" s="34" t="s">
        <v>0</v>
      </c>
      <c r="CK68" s="34" t="s">
        <v>27</v>
      </c>
      <c r="CL68" s="34" t="s">
        <v>0</v>
      </c>
      <c r="CM68" s="34" t="s">
        <v>0</v>
      </c>
      <c r="CN68" s="34" t="s">
        <v>0</v>
      </c>
      <c r="CO68" s="34" t="s">
        <v>0</v>
      </c>
      <c r="CP68" s="34" t="s">
        <v>0</v>
      </c>
      <c r="CQ68" s="34" t="s">
        <v>0</v>
      </c>
      <c r="CR68" s="34" t="s">
        <v>0</v>
      </c>
      <c r="CS68" s="34" t="s">
        <v>0</v>
      </c>
      <c r="CT68" s="34" t="s">
        <v>0</v>
      </c>
      <c r="CU68" s="34" t="s">
        <v>0</v>
      </c>
      <c r="CV68" s="34" t="s">
        <v>0</v>
      </c>
      <c r="CW68" s="34" t="s">
        <v>0</v>
      </c>
      <c r="CX68" s="34" t="s">
        <v>19</v>
      </c>
      <c r="CY68" s="34" t="s">
        <v>25</v>
      </c>
      <c r="CZ68" s="34" t="s">
        <v>25</v>
      </c>
      <c r="DA68" s="34" t="s">
        <v>25</v>
      </c>
      <c r="DB68" s="34" t="s">
        <v>25</v>
      </c>
      <c r="DC68" s="34" t="s">
        <v>26</v>
      </c>
      <c r="DD68" s="34" t="s">
        <v>22</v>
      </c>
      <c r="DE68" s="34" t="s">
        <v>25</v>
      </c>
      <c r="DF68" s="34" t="s">
        <v>25</v>
      </c>
      <c r="DG68" s="34" t="s">
        <v>26</v>
      </c>
      <c r="DH68" s="34" t="s">
        <v>25</v>
      </c>
      <c r="DI68" s="34">
        <v>0</v>
      </c>
      <c r="DJ68" s="34">
        <v>0</v>
      </c>
      <c r="DK68" s="34">
        <v>100</v>
      </c>
      <c r="DL68" s="34">
        <v>0</v>
      </c>
      <c r="DM68" s="34">
        <v>0</v>
      </c>
      <c r="DN68" s="34">
        <v>0</v>
      </c>
      <c r="DO68" s="34">
        <f t="shared" si="3"/>
        <v>100</v>
      </c>
      <c r="DP68" s="34" t="b">
        <f t="shared" ref="DP68:DP79" si="5">OR(DI68=100, DJ68=100, DK68=100, DL68=100, DM68=100, DN68=100)</f>
        <v>1</v>
      </c>
      <c r="DQ68" s="34" t="s">
        <v>200</v>
      </c>
      <c r="DR68" s="34" t="s">
        <v>14</v>
      </c>
      <c r="DS68" s="34" t="s">
        <v>461</v>
      </c>
    </row>
    <row r="69" spans="1:123" ht="15" customHeight="1" x14ac:dyDescent="0.3">
      <c r="A69" s="34">
        <v>16</v>
      </c>
      <c r="B69" s="34" t="s">
        <v>201</v>
      </c>
      <c r="C69" s="34" t="s">
        <v>7</v>
      </c>
      <c r="D69" s="34" t="s">
        <v>25</v>
      </c>
      <c r="E69" s="34" t="s">
        <v>26</v>
      </c>
      <c r="F69" s="34" t="s">
        <v>25</v>
      </c>
      <c r="G69" s="34" t="s">
        <v>25</v>
      </c>
      <c r="H69" s="34" t="s">
        <v>25</v>
      </c>
      <c r="I69" s="34" t="s">
        <v>13</v>
      </c>
      <c r="J69" s="34" t="s">
        <v>25</v>
      </c>
      <c r="K69" s="34" t="s">
        <v>25</v>
      </c>
      <c r="L69" s="34" t="s">
        <v>26</v>
      </c>
      <c r="M69" s="34" t="s">
        <v>25</v>
      </c>
      <c r="N69" s="34" t="s">
        <v>28</v>
      </c>
      <c r="O69" s="34" t="s">
        <v>29</v>
      </c>
      <c r="P69" s="34" t="s">
        <v>27</v>
      </c>
      <c r="Q69" s="34">
        <v>10</v>
      </c>
      <c r="R69" s="34">
        <v>10</v>
      </c>
      <c r="S69" s="34">
        <v>10</v>
      </c>
      <c r="T69" s="34">
        <v>70</v>
      </c>
      <c r="U69" s="34">
        <f t="shared" si="4"/>
        <v>100</v>
      </c>
      <c r="V69" s="34" t="s">
        <v>40</v>
      </c>
      <c r="W69" s="34" t="s">
        <v>42</v>
      </c>
      <c r="X69" s="34" t="s">
        <v>38</v>
      </c>
      <c r="Y69" s="34" t="s">
        <v>29</v>
      </c>
      <c r="Z69" s="34" t="s">
        <v>27</v>
      </c>
      <c r="AA69" s="34" t="s">
        <v>39</v>
      </c>
      <c r="AB69" s="34" t="s">
        <v>28</v>
      </c>
      <c r="AC69" s="34" t="s">
        <v>41</v>
      </c>
      <c r="AD69" s="35" t="s">
        <v>223</v>
      </c>
      <c r="AE69" s="34" t="s">
        <v>0</v>
      </c>
      <c r="AF69" s="34" t="s">
        <v>32</v>
      </c>
      <c r="AG69" s="34" t="s">
        <v>32</v>
      </c>
      <c r="AH69" s="34" t="s">
        <v>30</v>
      </c>
      <c r="AI69" s="34" t="s">
        <v>32</v>
      </c>
      <c r="AJ69" s="34" t="s">
        <v>0</v>
      </c>
      <c r="AK69" s="34" t="s">
        <v>0</v>
      </c>
      <c r="AL69" s="34" t="s">
        <v>0</v>
      </c>
      <c r="AM69" s="34" t="s">
        <v>31</v>
      </c>
      <c r="AN69" s="34" t="s">
        <v>0</v>
      </c>
      <c r="AO69" s="34" t="s">
        <v>32</v>
      </c>
      <c r="AP69" s="34" t="s">
        <v>0</v>
      </c>
      <c r="AQ69" s="34" t="s">
        <v>54</v>
      </c>
      <c r="AR69" s="34" t="s">
        <v>31</v>
      </c>
      <c r="AS69" s="34" t="s">
        <v>31</v>
      </c>
      <c r="AT69" s="34" t="s">
        <v>0</v>
      </c>
      <c r="AU69" s="34" t="s">
        <v>33</v>
      </c>
      <c r="AV69" s="34" t="s">
        <v>32</v>
      </c>
      <c r="AW69" s="34" t="s">
        <v>0</v>
      </c>
      <c r="AX69" s="34" t="s">
        <v>0</v>
      </c>
      <c r="AY69" s="34" t="s">
        <v>0</v>
      </c>
      <c r="AZ69" s="34" t="s">
        <v>0</v>
      </c>
      <c r="BA69" s="34" t="s">
        <v>32</v>
      </c>
      <c r="BB69" s="34" t="s">
        <v>0</v>
      </c>
      <c r="BC69" s="34" t="s">
        <v>32</v>
      </c>
      <c r="BD69" s="34" t="s">
        <v>0</v>
      </c>
      <c r="BE69" s="34" t="s">
        <v>0</v>
      </c>
      <c r="BF69" s="34" t="s">
        <v>0</v>
      </c>
      <c r="BG69" s="34" t="s">
        <v>48</v>
      </c>
      <c r="BH69" s="34" t="s">
        <v>32</v>
      </c>
      <c r="BI69" s="34" t="s">
        <v>31</v>
      </c>
      <c r="BJ69" s="34" t="s">
        <v>31</v>
      </c>
      <c r="BK69" s="34" t="s">
        <v>31</v>
      </c>
      <c r="BL69" s="34" t="s">
        <v>33</v>
      </c>
      <c r="BM69" s="34" t="s">
        <v>0</v>
      </c>
      <c r="BN69" s="34" t="s">
        <v>0</v>
      </c>
      <c r="BO69" s="34" t="s">
        <v>0</v>
      </c>
      <c r="BP69" s="34" t="s">
        <v>30</v>
      </c>
      <c r="BQ69" s="34" t="s">
        <v>39</v>
      </c>
      <c r="BR69" s="34" t="s">
        <v>0</v>
      </c>
      <c r="BS69" s="34" t="s">
        <v>40</v>
      </c>
      <c r="BT69" s="34" t="s">
        <v>29</v>
      </c>
      <c r="BU69" s="34" t="s">
        <v>0</v>
      </c>
      <c r="BV69" s="34" t="s">
        <v>0</v>
      </c>
      <c r="BW69" s="34" t="s">
        <v>28</v>
      </c>
      <c r="BX69" s="34" t="s">
        <v>38</v>
      </c>
      <c r="BY69" s="34" t="s">
        <v>27</v>
      </c>
      <c r="BZ69" s="34" t="s">
        <v>0</v>
      </c>
      <c r="CA69" s="34" t="s">
        <v>0</v>
      </c>
      <c r="CB69" s="34" t="s">
        <v>28</v>
      </c>
      <c r="CC69" s="34" t="s">
        <v>0</v>
      </c>
      <c r="CD69" s="34" t="s">
        <v>0</v>
      </c>
      <c r="CE69" s="34" t="s">
        <v>27</v>
      </c>
      <c r="CF69" s="34" t="s">
        <v>29</v>
      </c>
      <c r="CG69" s="34" t="s">
        <v>0</v>
      </c>
      <c r="CH69" s="34" t="s">
        <v>0</v>
      </c>
      <c r="CI69" s="34" t="s">
        <v>0</v>
      </c>
      <c r="CJ69" s="34" t="s">
        <v>0</v>
      </c>
      <c r="CK69" s="34" t="s">
        <v>0</v>
      </c>
      <c r="CL69" s="34" t="s">
        <v>0</v>
      </c>
      <c r="CM69" s="34" t="s">
        <v>0</v>
      </c>
      <c r="CN69" s="34" t="s">
        <v>0</v>
      </c>
      <c r="CO69" s="34" t="s">
        <v>29</v>
      </c>
      <c r="CP69" s="34" t="s">
        <v>0</v>
      </c>
      <c r="CQ69" s="34" t="s">
        <v>0</v>
      </c>
      <c r="CR69" s="34" t="s">
        <v>0</v>
      </c>
      <c r="CS69" s="34" t="s">
        <v>28</v>
      </c>
      <c r="CT69" s="34" t="s">
        <v>0</v>
      </c>
      <c r="CU69" s="34" t="s">
        <v>27</v>
      </c>
      <c r="CV69" s="34" t="s">
        <v>0</v>
      </c>
      <c r="CW69" s="34" t="s">
        <v>0</v>
      </c>
      <c r="CX69" s="34" t="s">
        <v>19</v>
      </c>
      <c r="CY69" s="34" t="s">
        <v>25</v>
      </c>
      <c r="CZ69" s="34" t="s">
        <v>25</v>
      </c>
      <c r="DA69" s="34" t="s">
        <v>25</v>
      </c>
      <c r="DB69" s="34" t="s">
        <v>25</v>
      </c>
      <c r="DC69" s="34" t="s">
        <v>26</v>
      </c>
      <c r="DD69" s="34" t="s">
        <v>22</v>
      </c>
      <c r="DE69" s="34" t="s">
        <v>25</v>
      </c>
      <c r="DF69" s="34" t="s">
        <v>25</v>
      </c>
      <c r="DG69" s="34" t="s">
        <v>26</v>
      </c>
      <c r="DH69" s="34" t="s">
        <v>25</v>
      </c>
      <c r="DI69" s="34">
        <v>0</v>
      </c>
      <c r="DJ69" s="34">
        <v>100</v>
      </c>
      <c r="DK69" s="34">
        <v>0</v>
      </c>
      <c r="DL69" s="34">
        <v>0</v>
      </c>
      <c r="DM69" s="34">
        <v>0</v>
      </c>
      <c r="DN69" s="34">
        <v>0</v>
      </c>
      <c r="DO69" s="34">
        <f t="shared" si="3"/>
        <v>100</v>
      </c>
      <c r="DP69" s="34" t="b">
        <f t="shared" si="5"/>
        <v>1</v>
      </c>
      <c r="DQ69" s="34" t="s">
        <v>202</v>
      </c>
      <c r="DR69" s="34" t="s">
        <v>457</v>
      </c>
      <c r="DS69" s="34" t="s">
        <v>461</v>
      </c>
    </row>
    <row r="70" spans="1:123" ht="15" customHeight="1" x14ac:dyDescent="0.3">
      <c r="A70" s="34">
        <v>15</v>
      </c>
      <c r="B70" s="34" t="s">
        <v>203</v>
      </c>
      <c r="C70" s="34" t="s">
        <v>36</v>
      </c>
      <c r="D70" s="34" t="s">
        <v>25</v>
      </c>
      <c r="E70" s="34" t="s">
        <v>26</v>
      </c>
      <c r="F70" s="34" t="s">
        <v>26</v>
      </c>
      <c r="G70" s="34" t="s">
        <v>25</v>
      </c>
      <c r="H70" s="34" t="s">
        <v>25</v>
      </c>
      <c r="I70" s="34" t="s">
        <v>12</v>
      </c>
      <c r="J70" s="34" t="s">
        <v>25</v>
      </c>
      <c r="K70" s="34" t="s">
        <v>26</v>
      </c>
      <c r="L70" s="34" t="s">
        <v>25</v>
      </c>
      <c r="M70" s="34" t="s">
        <v>25</v>
      </c>
      <c r="N70" s="34" t="s">
        <v>28</v>
      </c>
      <c r="O70" s="34" t="s">
        <v>29</v>
      </c>
      <c r="P70" s="34" t="s">
        <v>27</v>
      </c>
      <c r="Q70" s="34">
        <v>35</v>
      </c>
      <c r="R70" s="34">
        <v>10</v>
      </c>
      <c r="S70" s="34">
        <v>25</v>
      </c>
      <c r="T70" s="34">
        <v>30</v>
      </c>
      <c r="U70" s="34">
        <f t="shared" si="4"/>
        <v>100</v>
      </c>
      <c r="V70" s="34" t="s">
        <v>27</v>
      </c>
      <c r="W70" s="34" t="s">
        <v>39</v>
      </c>
      <c r="X70" s="34" t="s">
        <v>28</v>
      </c>
      <c r="Y70" s="34" t="s">
        <v>42</v>
      </c>
      <c r="Z70" s="34" t="s">
        <v>29</v>
      </c>
      <c r="AA70" s="34" t="s">
        <v>38</v>
      </c>
      <c r="AB70" s="34" t="s">
        <v>41</v>
      </c>
      <c r="AC70" s="34" t="s">
        <v>40</v>
      </c>
      <c r="AD70" s="34" t="s">
        <v>0</v>
      </c>
      <c r="AE70" s="34" t="s">
        <v>0</v>
      </c>
      <c r="AF70" s="34" t="s">
        <v>31</v>
      </c>
      <c r="AG70" s="34" t="s">
        <v>32</v>
      </c>
      <c r="AH70" s="34" t="s">
        <v>0</v>
      </c>
      <c r="AI70" s="34" t="s">
        <v>31</v>
      </c>
      <c r="AJ70" s="34" t="s">
        <v>33</v>
      </c>
      <c r="AK70" s="34" t="s">
        <v>0</v>
      </c>
      <c r="AL70" s="34" t="s">
        <v>31</v>
      </c>
      <c r="AM70" s="34" t="s">
        <v>32</v>
      </c>
      <c r="AN70" s="34" t="s">
        <v>0</v>
      </c>
      <c r="AO70" s="34" t="s">
        <v>31</v>
      </c>
      <c r="AP70" s="34" t="s">
        <v>32</v>
      </c>
      <c r="AQ70" s="34" t="s">
        <v>0</v>
      </c>
      <c r="AR70" s="34" t="s">
        <v>32</v>
      </c>
      <c r="AS70" s="34" t="s">
        <v>31</v>
      </c>
      <c r="AT70" s="34" t="s">
        <v>0</v>
      </c>
      <c r="AU70" s="34" t="s">
        <v>0</v>
      </c>
      <c r="AV70" s="34" t="s">
        <v>31</v>
      </c>
      <c r="AW70" s="34" t="s">
        <v>32</v>
      </c>
      <c r="AX70" s="34" t="s">
        <v>33</v>
      </c>
      <c r="AY70" s="34" t="s">
        <v>0</v>
      </c>
      <c r="AZ70" s="34" t="s">
        <v>0</v>
      </c>
      <c r="BA70" s="34" t="s">
        <v>32</v>
      </c>
      <c r="BB70" s="34" t="s">
        <v>32</v>
      </c>
      <c r="BC70" s="34" t="s">
        <v>32</v>
      </c>
      <c r="BD70" s="34" t="s">
        <v>0</v>
      </c>
      <c r="BE70" s="34" t="s">
        <v>0</v>
      </c>
      <c r="BF70" s="34" t="s">
        <v>0</v>
      </c>
      <c r="BG70" s="34" t="s">
        <v>30</v>
      </c>
      <c r="BH70" s="34" t="s">
        <v>37</v>
      </c>
      <c r="BI70" s="34" t="s">
        <v>54</v>
      </c>
      <c r="BJ70" s="34" t="s">
        <v>33</v>
      </c>
      <c r="BK70" s="34" t="s">
        <v>0</v>
      </c>
      <c r="BL70" s="34" t="s">
        <v>0</v>
      </c>
      <c r="BM70" s="34" t="s">
        <v>31</v>
      </c>
      <c r="BN70" s="34" t="s">
        <v>31</v>
      </c>
      <c r="BO70" s="34" t="s">
        <v>0</v>
      </c>
      <c r="BP70" s="34" t="s">
        <v>0</v>
      </c>
      <c r="BQ70" s="34" t="s">
        <v>42</v>
      </c>
      <c r="BR70" s="34" t="s">
        <v>0</v>
      </c>
      <c r="BS70" s="34" t="s">
        <v>38</v>
      </c>
      <c r="BT70" s="34" t="s">
        <v>41</v>
      </c>
      <c r="BU70" s="34" t="s">
        <v>39</v>
      </c>
      <c r="BV70" s="34" t="s">
        <v>40</v>
      </c>
      <c r="BW70" s="34" t="s">
        <v>29</v>
      </c>
      <c r="BX70" s="34" t="s">
        <v>27</v>
      </c>
      <c r="BY70" s="34" t="s">
        <v>28</v>
      </c>
      <c r="BZ70" s="34" t="s">
        <v>0</v>
      </c>
      <c r="CA70" s="34" t="s">
        <v>0</v>
      </c>
      <c r="CB70" s="34" t="s">
        <v>40</v>
      </c>
      <c r="CC70" s="34" t="s">
        <v>41</v>
      </c>
      <c r="CD70" s="34" t="s">
        <v>42</v>
      </c>
      <c r="CE70" s="34" t="s">
        <v>28</v>
      </c>
      <c r="CF70" s="34" t="s">
        <v>39</v>
      </c>
      <c r="CG70" s="34" t="s">
        <v>29</v>
      </c>
      <c r="CH70" s="34" t="s">
        <v>27</v>
      </c>
      <c r="CI70" s="34" t="s">
        <v>0</v>
      </c>
      <c r="CJ70" s="34" t="s">
        <v>59</v>
      </c>
      <c r="CK70" s="34" t="s">
        <v>0</v>
      </c>
      <c r="CL70" s="34" t="s">
        <v>38</v>
      </c>
      <c r="CM70" s="34" t="s">
        <v>0</v>
      </c>
      <c r="CN70" s="34" t="s">
        <v>0</v>
      </c>
      <c r="CO70" s="34" t="s">
        <v>27</v>
      </c>
      <c r="CP70" s="34" t="s">
        <v>38</v>
      </c>
      <c r="CQ70" s="34" t="s">
        <v>40</v>
      </c>
      <c r="CR70" s="34" t="s">
        <v>41</v>
      </c>
      <c r="CS70" s="34" t="s">
        <v>39</v>
      </c>
      <c r="CT70" s="34" t="s">
        <v>28</v>
      </c>
      <c r="CU70" s="34" t="s">
        <v>29</v>
      </c>
      <c r="CV70" s="34" t="s">
        <v>42</v>
      </c>
      <c r="CW70" s="34" t="s">
        <v>0</v>
      </c>
      <c r="CX70" s="34" t="s">
        <v>17</v>
      </c>
      <c r="CY70" s="34" t="s">
        <v>25</v>
      </c>
      <c r="CZ70" s="34" t="s">
        <v>25</v>
      </c>
      <c r="DA70" s="34" t="s">
        <v>26</v>
      </c>
      <c r="DB70" s="34" t="s">
        <v>25</v>
      </c>
      <c r="DC70" s="34" t="s">
        <v>25</v>
      </c>
      <c r="DD70" s="34" t="s">
        <v>22</v>
      </c>
      <c r="DE70" s="34" t="s">
        <v>25</v>
      </c>
      <c r="DF70" s="34" t="s">
        <v>25</v>
      </c>
      <c r="DG70" s="34" t="s">
        <v>26</v>
      </c>
      <c r="DH70" s="34" t="s">
        <v>25</v>
      </c>
      <c r="DI70" s="34">
        <v>0</v>
      </c>
      <c r="DJ70" s="34">
        <v>3</v>
      </c>
      <c r="DK70" s="34">
        <v>0</v>
      </c>
      <c r="DL70" s="34">
        <v>20</v>
      </c>
      <c r="DM70" s="34">
        <v>0</v>
      </c>
      <c r="DN70" s="34">
        <v>0</v>
      </c>
      <c r="DO70" s="34">
        <f t="shared" si="3"/>
        <v>23</v>
      </c>
      <c r="DP70" s="34" t="b">
        <f t="shared" si="5"/>
        <v>0</v>
      </c>
      <c r="DQ70" s="34" t="s">
        <v>204</v>
      </c>
      <c r="DR70" s="34" t="s">
        <v>457</v>
      </c>
      <c r="DS70" s="34" t="s">
        <v>461</v>
      </c>
    </row>
    <row r="71" spans="1:123" ht="15" customHeight="1" x14ac:dyDescent="0.3">
      <c r="A71" s="34">
        <v>14</v>
      </c>
      <c r="B71" s="34" t="s">
        <v>205</v>
      </c>
      <c r="C71" s="34" t="s">
        <v>66</v>
      </c>
      <c r="D71" s="34" t="s">
        <v>25</v>
      </c>
      <c r="E71" s="34" t="s">
        <v>26</v>
      </c>
      <c r="F71" s="34" t="s">
        <v>26</v>
      </c>
      <c r="G71" s="34" t="s">
        <v>25</v>
      </c>
      <c r="H71" s="34" t="s">
        <v>25</v>
      </c>
      <c r="I71" s="34" t="s">
        <v>13</v>
      </c>
      <c r="J71" s="34" t="s">
        <v>25</v>
      </c>
      <c r="K71" s="34" t="s">
        <v>25</v>
      </c>
      <c r="L71" s="34" t="s">
        <v>26</v>
      </c>
      <c r="M71" s="34" t="s">
        <v>25</v>
      </c>
      <c r="N71" s="34" t="s">
        <v>27</v>
      </c>
      <c r="O71" s="34" t="s">
        <v>29</v>
      </c>
      <c r="P71" s="34" t="s">
        <v>28</v>
      </c>
      <c r="Q71" s="34">
        <v>1</v>
      </c>
      <c r="R71" s="34">
        <v>0</v>
      </c>
      <c r="S71" s="34">
        <v>1</v>
      </c>
      <c r="T71" s="34">
        <v>0</v>
      </c>
      <c r="U71" s="34">
        <f t="shared" si="4"/>
        <v>2</v>
      </c>
      <c r="V71" s="34" t="s">
        <v>0</v>
      </c>
      <c r="W71" s="34" t="s">
        <v>0</v>
      </c>
      <c r="X71" s="34" t="s">
        <v>0</v>
      </c>
      <c r="Y71" s="34" t="s">
        <v>0</v>
      </c>
      <c r="Z71" s="34" t="s">
        <v>0</v>
      </c>
      <c r="AA71" s="34" t="s">
        <v>0</v>
      </c>
      <c r="AB71" s="34" t="s">
        <v>0</v>
      </c>
      <c r="AC71" s="34" t="s">
        <v>0</v>
      </c>
      <c r="AD71" s="35" t="s">
        <v>229</v>
      </c>
      <c r="AE71" s="34" t="s">
        <v>0</v>
      </c>
      <c r="AF71" s="34" t="s">
        <v>31</v>
      </c>
      <c r="AG71" s="34" t="s">
        <v>31</v>
      </c>
      <c r="AH71" s="34" t="s">
        <v>32</v>
      </c>
      <c r="AI71" s="34" t="s">
        <v>0</v>
      </c>
      <c r="AJ71" s="34" t="s">
        <v>0</v>
      </c>
      <c r="AK71" s="34" t="s">
        <v>31</v>
      </c>
      <c r="AL71" s="34" t="s">
        <v>0</v>
      </c>
      <c r="AM71" s="34" t="s">
        <v>30</v>
      </c>
      <c r="AN71" s="34" t="s">
        <v>33</v>
      </c>
      <c r="AO71" s="34" t="s">
        <v>31</v>
      </c>
      <c r="AP71" s="34" t="s">
        <v>0</v>
      </c>
      <c r="AQ71" s="34" t="s">
        <v>31</v>
      </c>
      <c r="AR71" s="34" t="s">
        <v>0</v>
      </c>
      <c r="AS71" s="34" t="s">
        <v>0</v>
      </c>
      <c r="AT71" s="34" t="s">
        <v>32</v>
      </c>
      <c r="AU71" s="34" t="s">
        <v>32</v>
      </c>
      <c r="AV71" s="34" t="s">
        <v>0</v>
      </c>
      <c r="AW71" s="34" t="s">
        <v>32</v>
      </c>
      <c r="AX71" s="34" t="s">
        <v>31</v>
      </c>
      <c r="AY71" s="34" t="s">
        <v>0</v>
      </c>
      <c r="AZ71" s="34" t="s">
        <v>31</v>
      </c>
      <c r="BA71" s="34" t="s">
        <v>31</v>
      </c>
      <c r="BB71" s="34" t="s">
        <v>0</v>
      </c>
      <c r="BC71" s="34" t="s">
        <v>31</v>
      </c>
      <c r="BD71" s="34" t="s">
        <v>54</v>
      </c>
      <c r="BE71" s="34" t="s">
        <v>32</v>
      </c>
      <c r="BF71" s="34" t="s">
        <v>0</v>
      </c>
      <c r="BG71" s="34" t="s">
        <v>32</v>
      </c>
      <c r="BH71" s="34" t="s">
        <v>0</v>
      </c>
      <c r="BI71" s="34" t="s">
        <v>31</v>
      </c>
      <c r="BJ71" s="34" t="s">
        <v>32</v>
      </c>
      <c r="BK71" s="34" t="s">
        <v>33</v>
      </c>
      <c r="BL71" s="34" t="s">
        <v>0</v>
      </c>
      <c r="BM71" s="34" t="s">
        <v>32</v>
      </c>
      <c r="BN71" s="34" t="s">
        <v>0</v>
      </c>
      <c r="BO71" s="34" t="s">
        <v>32</v>
      </c>
      <c r="BP71" s="34" t="s">
        <v>32</v>
      </c>
      <c r="BQ71" s="34" t="s">
        <v>28</v>
      </c>
      <c r="BR71" s="34" t="s">
        <v>0</v>
      </c>
      <c r="BS71" s="34" t="s">
        <v>0</v>
      </c>
      <c r="BT71" s="34" t="s">
        <v>0</v>
      </c>
      <c r="BU71" s="34" t="s">
        <v>0</v>
      </c>
      <c r="BV71" s="34" t="s">
        <v>0</v>
      </c>
      <c r="BW71" s="34" t="s">
        <v>0</v>
      </c>
      <c r="BX71" s="34" t="s">
        <v>0</v>
      </c>
      <c r="BY71" s="34" t="s">
        <v>27</v>
      </c>
      <c r="BZ71" s="34" t="s">
        <v>0</v>
      </c>
      <c r="CA71" s="34" t="s">
        <v>0</v>
      </c>
      <c r="CB71" s="34" t="s">
        <v>38</v>
      </c>
      <c r="CC71" s="34" t="s">
        <v>29</v>
      </c>
      <c r="CD71" s="34" t="s">
        <v>27</v>
      </c>
      <c r="CE71" s="34" t="s">
        <v>28</v>
      </c>
      <c r="CF71" s="34" t="s">
        <v>0</v>
      </c>
      <c r="CG71" s="34" t="s">
        <v>0</v>
      </c>
      <c r="CH71" s="34" t="s">
        <v>0</v>
      </c>
      <c r="CI71" s="34" t="s">
        <v>0</v>
      </c>
      <c r="CJ71" s="34" t="s">
        <v>0</v>
      </c>
      <c r="CK71" s="34" t="s">
        <v>0</v>
      </c>
      <c r="CL71" s="34" t="s">
        <v>0</v>
      </c>
      <c r="CM71" s="34" t="s">
        <v>0</v>
      </c>
      <c r="CN71" s="34" t="s">
        <v>0</v>
      </c>
      <c r="CO71" s="34" t="s">
        <v>0</v>
      </c>
      <c r="CP71" s="34" t="s">
        <v>0</v>
      </c>
      <c r="CQ71" s="34" t="s">
        <v>28</v>
      </c>
      <c r="CR71" s="34" t="s">
        <v>27</v>
      </c>
      <c r="CS71" s="34" t="s">
        <v>0</v>
      </c>
      <c r="CT71" s="34" t="s">
        <v>0</v>
      </c>
      <c r="CU71" s="34" t="s">
        <v>0</v>
      </c>
      <c r="CV71" s="34" t="s">
        <v>0</v>
      </c>
      <c r="CW71" s="34" t="s">
        <v>0</v>
      </c>
      <c r="CX71" s="34" t="s">
        <v>16</v>
      </c>
      <c r="CY71" s="34" t="s">
        <v>25</v>
      </c>
      <c r="CZ71" s="34" t="s">
        <v>26</v>
      </c>
      <c r="DA71" s="34" t="s">
        <v>25</v>
      </c>
      <c r="DB71" s="34" t="s">
        <v>25</v>
      </c>
      <c r="DC71" s="34" t="s">
        <v>25</v>
      </c>
      <c r="DD71" s="34" t="s">
        <v>22</v>
      </c>
      <c r="DE71" s="34" t="s">
        <v>25</v>
      </c>
      <c r="DF71" s="34" t="s">
        <v>25</v>
      </c>
      <c r="DG71" s="34" t="s">
        <v>26</v>
      </c>
      <c r="DH71" s="34" t="s">
        <v>25</v>
      </c>
      <c r="DI71" s="34">
        <v>0</v>
      </c>
      <c r="DJ71" s="34">
        <v>0</v>
      </c>
      <c r="DK71" s="34">
        <v>90</v>
      </c>
      <c r="DL71" s="34">
        <v>5</v>
      </c>
      <c r="DM71" s="34">
        <v>0</v>
      </c>
      <c r="DN71" s="34">
        <v>0</v>
      </c>
      <c r="DO71" s="34">
        <f t="shared" si="3"/>
        <v>95</v>
      </c>
      <c r="DP71" s="34" t="b">
        <f t="shared" si="5"/>
        <v>0</v>
      </c>
      <c r="DQ71" s="34" t="s">
        <v>206</v>
      </c>
      <c r="DR71" s="34" t="s">
        <v>14</v>
      </c>
      <c r="DS71" s="34" t="s">
        <v>461</v>
      </c>
    </row>
    <row r="72" spans="1:123" ht="15" customHeight="1" x14ac:dyDescent="0.3">
      <c r="A72" s="34">
        <v>31</v>
      </c>
      <c r="B72" s="34" t="s">
        <v>207</v>
      </c>
      <c r="C72" s="34" t="s">
        <v>8</v>
      </c>
      <c r="D72" s="34" t="s">
        <v>25</v>
      </c>
      <c r="E72" s="34" t="s">
        <v>25</v>
      </c>
      <c r="F72" s="34" t="s">
        <v>26</v>
      </c>
      <c r="G72" s="34" t="s">
        <v>25</v>
      </c>
      <c r="H72" s="34" t="s">
        <v>25</v>
      </c>
      <c r="I72" s="34" t="s">
        <v>12</v>
      </c>
      <c r="J72" s="34" t="s">
        <v>25</v>
      </c>
      <c r="K72" s="34" t="s">
        <v>26</v>
      </c>
      <c r="L72" s="34" t="s">
        <v>25</v>
      </c>
      <c r="M72" s="34" t="s">
        <v>25</v>
      </c>
      <c r="N72" s="34" t="s">
        <v>28</v>
      </c>
      <c r="O72" s="34" t="s">
        <v>29</v>
      </c>
      <c r="P72" s="34" t="s">
        <v>27</v>
      </c>
      <c r="Q72" s="34" t="s">
        <v>0</v>
      </c>
      <c r="R72" s="34" t="s">
        <v>0</v>
      </c>
      <c r="S72" s="34" t="s">
        <v>0</v>
      </c>
      <c r="T72" s="34" t="s">
        <v>0</v>
      </c>
      <c r="U72" s="34">
        <f t="shared" si="4"/>
        <v>0</v>
      </c>
      <c r="V72" s="34" t="s">
        <v>42</v>
      </c>
      <c r="W72" s="34" t="s">
        <v>40</v>
      </c>
      <c r="X72" s="34" t="s">
        <v>28</v>
      </c>
      <c r="Y72" s="34" t="s">
        <v>38</v>
      </c>
      <c r="Z72" s="34" t="s">
        <v>29</v>
      </c>
      <c r="AA72" s="34" t="s">
        <v>27</v>
      </c>
      <c r="AB72" s="34" t="s">
        <v>39</v>
      </c>
      <c r="AC72" s="34" t="s">
        <v>41</v>
      </c>
      <c r="AD72" s="34" t="s">
        <v>0</v>
      </c>
      <c r="AE72" s="34" t="s">
        <v>0</v>
      </c>
      <c r="AF72" s="34" t="s">
        <v>32</v>
      </c>
      <c r="AG72" s="34" t="s">
        <v>32</v>
      </c>
      <c r="AH72" s="34" t="s">
        <v>32</v>
      </c>
      <c r="AI72" s="34" t="s">
        <v>32</v>
      </c>
      <c r="AJ72" s="34" t="s">
        <v>31</v>
      </c>
      <c r="AK72" s="34" t="s">
        <v>0</v>
      </c>
      <c r="AL72" s="34" t="s">
        <v>0</v>
      </c>
      <c r="AM72" s="34" t="s">
        <v>32</v>
      </c>
      <c r="AN72" s="34" t="s">
        <v>32</v>
      </c>
      <c r="AO72" s="34" t="s">
        <v>32</v>
      </c>
      <c r="AP72" s="34" t="s">
        <v>32</v>
      </c>
      <c r="AQ72" s="34" t="s">
        <v>31</v>
      </c>
      <c r="AR72" s="34" t="s">
        <v>32</v>
      </c>
      <c r="AS72" s="34" t="s">
        <v>32</v>
      </c>
      <c r="AT72" s="34" t="s">
        <v>0</v>
      </c>
      <c r="AU72" s="34" t="s">
        <v>32</v>
      </c>
      <c r="AV72" s="34" t="s">
        <v>32</v>
      </c>
      <c r="AW72" s="34" t="s">
        <v>32</v>
      </c>
      <c r="AX72" s="34" t="s">
        <v>32</v>
      </c>
      <c r="AY72" s="34" t="s">
        <v>32</v>
      </c>
      <c r="AZ72" s="34" t="s">
        <v>0</v>
      </c>
      <c r="BA72" s="34" t="s">
        <v>32</v>
      </c>
      <c r="BB72" s="34" t="s">
        <v>0</v>
      </c>
      <c r="BC72" s="34" t="s">
        <v>32</v>
      </c>
      <c r="BD72" s="34" t="s">
        <v>0</v>
      </c>
      <c r="BE72" s="34" t="s">
        <v>0</v>
      </c>
      <c r="BF72" s="34" t="s">
        <v>0</v>
      </c>
      <c r="BG72" s="34" t="s">
        <v>32</v>
      </c>
      <c r="BH72" s="34" t="s">
        <v>31</v>
      </c>
      <c r="BI72" s="34" t="s">
        <v>0</v>
      </c>
      <c r="BJ72" s="34" t="s">
        <v>0</v>
      </c>
      <c r="BK72" s="34" t="s">
        <v>0</v>
      </c>
      <c r="BL72" s="34" t="s">
        <v>32</v>
      </c>
      <c r="BM72" s="34" t="s">
        <v>32</v>
      </c>
      <c r="BN72" s="34" t="s">
        <v>31</v>
      </c>
      <c r="BO72" s="34" t="s">
        <v>0</v>
      </c>
      <c r="BP72" s="34" t="s">
        <v>32</v>
      </c>
      <c r="BQ72" s="34" t="s">
        <v>0</v>
      </c>
      <c r="BR72" s="34" t="s">
        <v>0</v>
      </c>
      <c r="BS72" s="34" t="s">
        <v>0</v>
      </c>
      <c r="BT72" s="34" t="s">
        <v>0</v>
      </c>
      <c r="BU72" s="34" t="s">
        <v>0</v>
      </c>
      <c r="BV72" s="34" t="s">
        <v>0</v>
      </c>
      <c r="BW72" s="34" t="s">
        <v>0</v>
      </c>
      <c r="BX72" s="34" t="s">
        <v>0</v>
      </c>
      <c r="BY72" s="34" t="s">
        <v>0</v>
      </c>
      <c r="BZ72" s="34" t="s">
        <v>0</v>
      </c>
      <c r="CA72" s="34" t="s">
        <v>0</v>
      </c>
      <c r="CB72" s="34" t="s">
        <v>0</v>
      </c>
      <c r="CC72" s="34" t="s">
        <v>0</v>
      </c>
      <c r="CD72" s="34" t="s">
        <v>0</v>
      </c>
      <c r="CE72" s="34" t="s">
        <v>0</v>
      </c>
      <c r="CF72" s="34" t="s">
        <v>0</v>
      </c>
      <c r="CG72" s="34" t="s">
        <v>0</v>
      </c>
      <c r="CH72" s="34" t="s">
        <v>0</v>
      </c>
      <c r="CI72" s="34" t="s">
        <v>0</v>
      </c>
      <c r="CJ72" s="34" t="s">
        <v>0</v>
      </c>
      <c r="CK72" s="34" t="s">
        <v>0</v>
      </c>
      <c r="CL72" s="34" t="s">
        <v>0</v>
      </c>
      <c r="CM72" s="34" t="s">
        <v>0</v>
      </c>
      <c r="CN72" s="34" t="s">
        <v>0</v>
      </c>
      <c r="CO72" s="34" t="s">
        <v>0</v>
      </c>
      <c r="CP72" s="34" t="s">
        <v>0</v>
      </c>
      <c r="CQ72" s="34" t="s">
        <v>0</v>
      </c>
      <c r="CR72" s="34" t="s">
        <v>0</v>
      </c>
      <c r="CS72" s="34" t="s">
        <v>0</v>
      </c>
      <c r="CT72" s="34" t="s">
        <v>0</v>
      </c>
      <c r="CU72" s="34" t="s">
        <v>0</v>
      </c>
      <c r="CV72" s="34" t="s">
        <v>0</v>
      </c>
      <c r="CW72" s="34" t="s">
        <v>0</v>
      </c>
      <c r="CX72" s="34" t="s">
        <v>0</v>
      </c>
      <c r="CY72" s="34" t="s">
        <v>25</v>
      </c>
      <c r="CZ72" s="34" t="s">
        <v>25</v>
      </c>
      <c r="DA72" s="34" t="s">
        <v>25</v>
      </c>
      <c r="DB72" s="34" t="s">
        <v>25</v>
      </c>
      <c r="DC72" s="34" t="s">
        <v>25</v>
      </c>
      <c r="DD72" s="34" t="s">
        <v>0</v>
      </c>
      <c r="DE72" s="34" t="s">
        <v>25</v>
      </c>
      <c r="DF72" s="34" t="s">
        <v>25</v>
      </c>
      <c r="DG72" s="34" t="s">
        <v>25</v>
      </c>
      <c r="DH72" s="34" t="s">
        <v>25</v>
      </c>
      <c r="DI72" s="34" t="s">
        <v>0</v>
      </c>
      <c r="DJ72" s="34" t="s">
        <v>0</v>
      </c>
      <c r="DK72" s="34" t="s">
        <v>0</v>
      </c>
      <c r="DL72" s="34" t="s">
        <v>0</v>
      </c>
      <c r="DM72" s="34" t="s">
        <v>0</v>
      </c>
      <c r="DN72" s="34" t="s">
        <v>0</v>
      </c>
      <c r="DO72" s="34">
        <f t="shared" si="3"/>
        <v>0</v>
      </c>
      <c r="DP72" s="34" t="b">
        <f t="shared" si="5"/>
        <v>0</v>
      </c>
      <c r="DQ72" s="34" t="s">
        <v>0</v>
      </c>
    </row>
    <row r="73" spans="1:123" ht="15" customHeight="1" x14ac:dyDescent="0.3">
      <c r="A73" s="34">
        <v>13</v>
      </c>
      <c r="B73" s="34" t="s">
        <v>208</v>
      </c>
      <c r="C73" s="34" t="s">
        <v>66</v>
      </c>
      <c r="D73" s="34" t="s">
        <v>25</v>
      </c>
      <c r="E73" s="34" t="s">
        <v>26</v>
      </c>
      <c r="F73" s="34" t="s">
        <v>26</v>
      </c>
      <c r="G73" s="34" t="s">
        <v>25</v>
      </c>
      <c r="H73" s="34" t="s">
        <v>25</v>
      </c>
      <c r="I73" s="34" t="s">
        <v>13</v>
      </c>
      <c r="J73" s="34" t="s">
        <v>25</v>
      </c>
      <c r="K73" s="34" t="s">
        <v>25</v>
      </c>
      <c r="L73" s="34" t="s">
        <v>26</v>
      </c>
      <c r="M73" s="34" t="s">
        <v>25</v>
      </c>
      <c r="N73" s="34" t="s">
        <v>27</v>
      </c>
      <c r="O73" s="34" t="s">
        <v>29</v>
      </c>
      <c r="P73" s="34" t="s">
        <v>28</v>
      </c>
      <c r="Q73" s="34">
        <v>40</v>
      </c>
      <c r="R73" s="34">
        <v>10</v>
      </c>
      <c r="S73" s="34">
        <v>30</v>
      </c>
      <c r="T73" s="34">
        <v>20</v>
      </c>
      <c r="U73" s="34">
        <f t="shared" si="4"/>
        <v>100</v>
      </c>
      <c r="V73" s="34" t="s">
        <v>41</v>
      </c>
      <c r="W73" s="34" t="s">
        <v>40</v>
      </c>
      <c r="X73" s="34" t="s">
        <v>29</v>
      </c>
      <c r="Y73" s="34" t="s">
        <v>28</v>
      </c>
      <c r="Z73" s="34" t="s">
        <v>27</v>
      </c>
      <c r="AA73" s="34" t="s">
        <v>39</v>
      </c>
      <c r="AB73" s="34" t="s">
        <v>38</v>
      </c>
      <c r="AC73" s="34" t="s">
        <v>42</v>
      </c>
      <c r="AD73" s="35" t="s">
        <v>223</v>
      </c>
      <c r="AE73" s="35"/>
      <c r="AF73" s="34" t="s">
        <v>32</v>
      </c>
      <c r="AG73" s="34" t="s">
        <v>32</v>
      </c>
      <c r="AH73" s="34" t="s">
        <v>0</v>
      </c>
      <c r="AI73" s="34" t="s">
        <v>30</v>
      </c>
      <c r="AJ73" s="34" t="s">
        <v>31</v>
      </c>
      <c r="AK73" s="34" t="s">
        <v>0</v>
      </c>
      <c r="AL73" s="34" t="s">
        <v>32</v>
      </c>
      <c r="AM73" s="34" t="s">
        <v>32</v>
      </c>
      <c r="AN73" s="34" t="s">
        <v>32</v>
      </c>
      <c r="AO73" s="34" t="s">
        <v>31</v>
      </c>
      <c r="AP73" s="34" t="s">
        <v>32</v>
      </c>
      <c r="AQ73" s="34" t="s">
        <v>31</v>
      </c>
      <c r="AR73" s="34" t="s">
        <v>31</v>
      </c>
      <c r="AS73" s="34" t="s">
        <v>31</v>
      </c>
      <c r="AT73" s="34" t="s">
        <v>32</v>
      </c>
      <c r="AU73" s="34" t="s">
        <v>31</v>
      </c>
      <c r="AV73" s="34" t="s">
        <v>0</v>
      </c>
      <c r="AW73" s="34" t="s">
        <v>32</v>
      </c>
      <c r="AX73" s="34" t="s">
        <v>32</v>
      </c>
      <c r="AY73" s="34" t="s">
        <v>32</v>
      </c>
      <c r="AZ73" s="34" t="s">
        <v>0</v>
      </c>
      <c r="BA73" s="34" t="s">
        <v>0</v>
      </c>
      <c r="BB73" s="34" t="s">
        <v>31</v>
      </c>
      <c r="BC73" s="34" t="s">
        <v>0</v>
      </c>
      <c r="BD73" s="34" t="s">
        <v>31</v>
      </c>
      <c r="BE73" s="34" t="s">
        <v>31</v>
      </c>
      <c r="BF73" s="34" t="s">
        <v>33</v>
      </c>
      <c r="BG73" s="34" t="s">
        <v>0</v>
      </c>
      <c r="BH73" s="34" t="s">
        <v>31</v>
      </c>
      <c r="BI73" s="34" t="s">
        <v>31</v>
      </c>
      <c r="BJ73" s="34" t="s">
        <v>31</v>
      </c>
      <c r="BK73" s="34" t="s">
        <v>31</v>
      </c>
      <c r="BL73" s="34" t="s">
        <v>0</v>
      </c>
      <c r="BM73" s="34" t="s">
        <v>31</v>
      </c>
      <c r="BN73" s="34" t="s">
        <v>0</v>
      </c>
      <c r="BO73" s="34" t="s">
        <v>0</v>
      </c>
      <c r="BP73" s="34" t="s">
        <v>30</v>
      </c>
      <c r="BQ73" s="34" t="s">
        <v>0</v>
      </c>
      <c r="BR73" s="34" t="s">
        <v>0</v>
      </c>
      <c r="BS73" s="34" t="s">
        <v>29</v>
      </c>
      <c r="BT73" s="34" t="s">
        <v>39</v>
      </c>
      <c r="BU73" s="34" t="s">
        <v>41</v>
      </c>
      <c r="BV73" s="34" t="s">
        <v>40</v>
      </c>
      <c r="BW73" s="34" t="s">
        <v>38</v>
      </c>
      <c r="BX73" s="34" t="s">
        <v>27</v>
      </c>
      <c r="BY73" s="34" t="s">
        <v>28</v>
      </c>
      <c r="BZ73" s="34" t="s">
        <v>0</v>
      </c>
      <c r="CA73" s="34" t="s">
        <v>0</v>
      </c>
      <c r="CB73" s="34" t="s">
        <v>27</v>
      </c>
      <c r="CC73" s="34" t="s">
        <v>0</v>
      </c>
      <c r="CD73" s="34" t="s">
        <v>29</v>
      </c>
      <c r="CE73" s="34" t="s">
        <v>0</v>
      </c>
      <c r="CF73" s="34" t="s">
        <v>0</v>
      </c>
      <c r="CG73" s="34" t="s">
        <v>0</v>
      </c>
      <c r="CH73" s="34" t="s">
        <v>0</v>
      </c>
      <c r="CI73" s="34" t="s">
        <v>0</v>
      </c>
      <c r="CJ73" s="34" t="s">
        <v>0</v>
      </c>
      <c r="CK73" s="34" t="s">
        <v>28</v>
      </c>
      <c r="CL73" s="34" t="s">
        <v>0</v>
      </c>
      <c r="CM73" s="34" t="s">
        <v>0</v>
      </c>
      <c r="CN73" s="34" t="s">
        <v>0</v>
      </c>
      <c r="CO73" s="34" t="s">
        <v>0</v>
      </c>
      <c r="CP73" s="34" t="s">
        <v>29</v>
      </c>
      <c r="CQ73" s="34" t="s">
        <v>0</v>
      </c>
      <c r="CR73" s="34" t="s">
        <v>28</v>
      </c>
      <c r="CS73" s="34" t="s">
        <v>27</v>
      </c>
      <c r="CT73" s="34" t="s">
        <v>0</v>
      </c>
      <c r="CU73" s="34" t="s">
        <v>0</v>
      </c>
      <c r="CV73" s="34" t="s">
        <v>0</v>
      </c>
      <c r="CW73" s="34" t="s">
        <v>0</v>
      </c>
      <c r="CX73" s="34" t="s">
        <v>16</v>
      </c>
      <c r="CY73" s="34" t="s">
        <v>25</v>
      </c>
      <c r="CZ73" s="34" t="s">
        <v>26</v>
      </c>
      <c r="DA73" s="34" t="s">
        <v>25</v>
      </c>
      <c r="DB73" s="34" t="s">
        <v>25</v>
      </c>
      <c r="DC73" s="34" t="s">
        <v>25</v>
      </c>
      <c r="DD73" s="34" t="s">
        <v>21</v>
      </c>
      <c r="DE73" s="34" t="s">
        <v>25</v>
      </c>
      <c r="DF73" s="34" t="s">
        <v>26</v>
      </c>
      <c r="DG73" s="34" t="s">
        <v>25</v>
      </c>
      <c r="DH73" s="34" t="s">
        <v>25</v>
      </c>
      <c r="DI73" s="34">
        <v>0</v>
      </c>
      <c r="DJ73" s="34">
        <v>20</v>
      </c>
      <c r="DK73" s="34">
        <v>60</v>
      </c>
      <c r="DL73" s="34">
        <v>20</v>
      </c>
      <c r="DM73" s="34">
        <v>0</v>
      </c>
      <c r="DN73" s="34">
        <v>0</v>
      </c>
      <c r="DO73" s="34">
        <f t="shared" si="3"/>
        <v>100</v>
      </c>
      <c r="DP73" s="34" t="b">
        <f t="shared" si="5"/>
        <v>0</v>
      </c>
      <c r="DQ73" s="34" t="s">
        <v>14</v>
      </c>
      <c r="DR73" s="34" t="s">
        <v>14</v>
      </c>
      <c r="DS73" s="34" t="s">
        <v>461</v>
      </c>
    </row>
    <row r="74" spans="1:123" ht="15" customHeight="1" x14ac:dyDescent="0.3">
      <c r="A74" s="34">
        <v>12</v>
      </c>
      <c r="B74" s="34" t="s">
        <v>209</v>
      </c>
      <c r="C74" s="34" t="s">
        <v>71</v>
      </c>
      <c r="D74" s="34" t="s">
        <v>26</v>
      </c>
      <c r="E74" s="34" t="s">
        <v>25</v>
      </c>
      <c r="F74" s="34" t="s">
        <v>26</v>
      </c>
      <c r="G74" s="34" t="s">
        <v>25</v>
      </c>
      <c r="H74" s="34" t="s">
        <v>25</v>
      </c>
      <c r="I74" s="34" t="s">
        <v>11</v>
      </c>
      <c r="J74" s="34" t="s">
        <v>26</v>
      </c>
      <c r="K74" s="34" t="s">
        <v>25</v>
      </c>
      <c r="L74" s="34" t="s">
        <v>25</v>
      </c>
      <c r="M74" s="34" t="s">
        <v>25</v>
      </c>
      <c r="N74" s="34" t="s">
        <v>29</v>
      </c>
      <c r="O74" s="34" t="s">
        <v>28</v>
      </c>
      <c r="P74" s="34" t="s">
        <v>27</v>
      </c>
      <c r="Q74" s="34">
        <v>30</v>
      </c>
      <c r="R74" s="34">
        <v>10</v>
      </c>
      <c r="S74" s="34">
        <v>40</v>
      </c>
      <c r="T74" s="34">
        <v>20</v>
      </c>
      <c r="U74" s="34">
        <f t="shared" si="4"/>
        <v>100</v>
      </c>
      <c r="V74" s="34" t="s">
        <v>39</v>
      </c>
      <c r="W74" s="34" t="s">
        <v>27</v>
      </c>
      <c r="X74" s="34" t="s">
        <v>41</v>
      </c>
      <c r="Y74" s="34" t="s">
        <v>40</v>
      </c>
      <c r="Z74" s="34" t="s">
        <v>28</v>
      </c>
      <c r="AA74" s="34" t="s">
        <v>38</v>
      </c>
      <c r="AB74" s="34" t="s">
        <v>29</v>
      </c>
      <c r="AC74" s="34" t="s">
        <v>42</v>
      </c>
      <c r="AD74" s="35" t="s">
        <v>223</v>
      </c>
      <c r="AE74" s="35" t="s">
        <v>233</v>
      </c>
      <c r="AF74" s="34" t="s">
        <v>31</v>
      </c>
      <c r="AG74" s="34" t="s">
        <v>32</v>
      </c>
      <c r="AH74" s="34" t="s">
        <v>0</v>
      </c>
      <c r="AI74" s="34" t="s">
        <v>31</v>
      </c>
      <c r="AJ74" s="34" t="s">
        <v>0</v>
      </c>
      <c r="AK74" s="34" t="s">
        <v>32</v>
      </c>
      <c r="AL74" s="34" t="s">
        <v>31</v>
      </c>
      <c r="AM74" s="34" t="s">
        <v>33</v>
      </c>
      <c r="AN74" s="34" t="s">
        <v>32</v>
      </c>
      <c r="AO74" s="34" t="s">
        <v>31</v>
      </c>
      <c r="AP74" s="34" t="s">
        <v>31</v>
      </c>
      <c r="AQ74" s="34" t="s">
        <v>54</v>
      </c>
      <c r="AR74" s="34" t="s">
        <v>0</v>
      </c>
      <c r="AS74" s="34" t="s">
        <v>33</v>
      </c>
      <c r="AT74" s="34" t="s">
        <v>33</v>
      </c>
      <c r="AU74" s="34" t="s">
        <v>0</v>
      </c>
      <c r="AV74" s="34" t="s">
        <v>0</v>
      </c>
      <c r="AW74" s="34" t="s">
        <v>32</v>
      </c>
      <c r="AX74" s="34" t="s">
        <v>32</v>
      </c>
      <c r="AY74" s="34" t="s">
        <v>0</v>
      </c>
      <c r="AZ74" s="34" t="s">
        <v>0</v>
      </c>
      <c r="BA74" s="34" t="s">
        <v>0</v>
      </c>
      <c r="BB74" s="34" t="s">
        <v>32</v>
      </c>
      <c r="BC74" s="34" t="s">
        <v>32</v>
      </c>
      <c r="BD74" s="34" t="s">
        <v>31</v>
      </c>
      <c r="BE74" s="34" t="s">
        <v>32</v>
      </c>
      <c r="BF74" s="34" t="s">
        <v>0</v>
      </c>
      <c r="BG74" s="34" t="s">
        <v>0</v>
      </c>
      <c r="BH74" s="34" t="s">
        <v>0</v>
      </c>
      <c r="BI74" s="34" t="s">
        <v>31</v>
      </c>
      <c r="BJ74" s="34" t="s">
        <v>31</v>
      </c>
      <c r="BK74" s="34" t="s">
        <v>0</v>
      </c>
      <c r="BL74" s="34" t="s">
        <v>31</v>
      </c>
      <c r="BM74" s="34" t="s">
        <v>31</v>
      </c>
      <c r="BN74" s="34" t="s">
        <v>31</v>
      </c>
      <c r="BO74" s="34" t="s">
        <v>31</v>
      </c>
      <c r="BP74" s="34" t="s">
        <v>32</v>
      </c>
      <c r="BQ74" s="34" t="s">
        <v>42</v>
      </c>
      <c r="BR74" s="34" t="s">
        <v>0</v>
      </c>
      <c r="BS74" s="34" t="s">
        <v>40</v>
      </c>
      <c r="BT74" s="34" t="s">
        <v>38</v>
      </c>
      <c r="BU74" s="34" t="s">
        <v>39</v>
      </c>
      <c r="BV74" s="34" t="s">
        <v>41</v>
      </c>
      <c r="BW74" s="34" t="s">
        <v>28</v>
      </c>
      <c r="BX74" s="34" t="s">
        <v>27</v>
      </c>
      <c r="BY74" s="34" t="s">
        <v>29</v>
      </c>
      <c r="BZ74" s="34" t="s">
        <v>0</v>
      </c>
      <c r="CA74" s="34" t="s">
        <v>0</v>
      </c>
      <c r="CB74" s="34" t="s">
        <v>0</v>
      </c>
      <c r="CC74" s="34" t="s">
        <v>0</v>
      </c>
      <c r="CD74" s="34" t="s">
        <v>0</v>
      </c>
      <c r="CE74" s="34" t="s">
        <v>0</v>
      </c>
      <c r="CF74" s="34" t="s">
        <v>0</v>
      </c>
      <c r="CG74" s="34" t="s">
        <v>0</v>
      </c>
      <c r="CH74" s="34" t="s">
        <v>0</v>
      </c>
      <c r="CI74" s="34" t="s">
        <v>28</v>
      </c>
      <c r="CJ74" s="34" t="s">
        <v>0</v>
      </c>
      <c r="CK74" s="34" t="s">
        <v>0</v>
      </c>
      <c r="CL74" s="34" t="s">
        <v>0</v>
      </c>
      <c r="CM74" s="34" t="s">
        <v>0</v>
      </c>
      <c r="CN74" s="34" t="s">
        <v>0</v>
      </c>
      <c r="CO74" s="34" t="s">
        <v>0</v>
      </c>
      <c r="CP74" s="34" t="s">
        <v>0</v>
      </c>
      <c r="CQ74" s="34" t="s">
        <v>0</v>
      </c>
      <c r="CR74" s="34" t="s">
        <v>0</v>
      </c>
      <c r="CS74" s="34" t="s">
        <v>0</v>
      </c>
      <c r="CT74" s="34" t="s">
        <v>0</v>
      </c>
      <c r="CU74" s="34" t="s">
        <v>28</v>
      </c>
      <c r="CV74" s="34" t="s">
        <v>0</v>
      </c>
      <c r="CW74" s="34" t="s">
        <v>0</v>
      </c>
      <c r="CX74" s="34" t="s">
        <v>19</v>
      </c>
      <c r="CY74" s="34" t="s">
        <v>25</v>
      </c>
      <c r="CZ74" s="34" t="s">
        <v>25</v>
      </c>
      <c r="DA74" s="34" t="s">
        <v>25</v>
      </c>
      <c r="DB74" s="34" t="s">
        <v>25</v>
      </c>
      <c r="DC74" s="34" t="s">
        <v>26</v>
      </c>
      <c r="DD74" s="34" t="s">
        <v>23</v>
      </c>
      <c r="DE74" s="34" t="s">
        <v>25</v>
      </c>
      <c r="DF74" s="34" t="s">
        <v>25</v>
      </c>
      <c r="DG74" s="34" t="s">
        <v>25</v>
      </c>
      <c r="DH74" s="34" t="s">
        <v>26</v>
      </c>
      <c r="DI74" s="34">
        <v>10</v>
      </c>
      <c r="DJ74" s="34">
        <v>20</v>
      </c>
      <c r="DK74" s="34">
        <v>20</v>
      </c>
      <c r="DL74" s="34">
        <v>20</v>
      </c>
      <c r="DM74" s="34">
        <v>10</v>
      </c>
      <c r="DN74" s="34">
        <v>20</v>
      </c>
      <c r="DO74" s="34">
        <f t="shared" si="3"/>
        <v>100</v>
      </c>
      <c r="DP74" s="34" t="b">
        <f t="shared" si="5"/>
        <v>0</v>
      </c>
      <c r="DQ74" s="34" t="s">
        <v>210</v>
      </c>
      <c r="DR74" s="34" t="s">
        <v>458</v>
      </c>
      <c r="DS74" s="34" t="s">
        <v>462</v>
      </c>
    </row>
    <row r="75" spans="1:123" ht="15" customHeight="1" x14ac:dyDescent="0.3">
      <c r="A75" s="34">
        <v>11</v>
      </c>
      <c r="B75" s="34" t="s">
        <v>211</v>
      </c>
      <c r="C75" s="34" t="s">
        <v>76</v>
      </c>
      <c r="D75" s="34" t="s">
        <v>26</v>
      </c>
      <c r="E75" s="34" t="s">
        <v>26</v>
      </c>
      <c r="F75" s="34" t="s">
        <v>25</v>
      </c>
      <c r="G75" s="34" t="s">
        <v>25</v>
      </c>
      <c r="H75" s="34" t="s">
        <v>25</v>
      </c>
      <c r="I75" s="34" t="s">
        <v>12</v>
      </c>
      <c r="J75" s="34" t="s">
        <v>25</v>
      </c>
      <c r="K75" s="34" t="s">
        <v>26</v>
      </c>
      <c r="L75" s="34" t="s">
        <v>25</v>
      </c>
      <c r="M75" s="34" t="s">
        <v>25</v>
      </c>
      <c r="N75" s="34" t="s">
        <v>29</v>
      </c>
      <c r="O75" s="34" t="s">
        <v>27</v>
      </c>
      <c r="P75" s="34" t="s">
        <v>28</v>
      </c>
      <c r="Q75" s="34">
        <v>25</v>
      </c>
      <c r="R75" s="34">
        <v>10</v>
      </c>
      <c r="S75" s="34">
        <v>25</v>
      </c>
      <c r="T75" s="34">
        <v>40</v>
      </c>
      <c r="U75" s="34">
        <f t="shared" si="4"/>
        <v>100</v>
      </c>
      <c r="V75" s="34" t="s">
        <v>38</v>
      </c>
      <c r="W75" s="34" t="s">
        <v>40</v>
      </c>
      <c r="X75" s="34" t="s">
        <v>29</v>
      </c>
      <c r="Y75" s="34" t="s">
        <v>27</v>
      </c>
      <c r="Z75" s="34" t="s">
        <v>28</v>
      </c>
      <c r="AA75" s="34" t="s">
        <v>41</v>
      </c>
      <c r="AB75" s="34" t="s">
        <v>42</v>
      </c>
      <c r="AC75" s="34" t="s">
        <v>39</v>
      </c>
      <c r="AD75" s="34" t="s">
        <v>0</v>
      </c>
      <c r="AE75" s="35"/>
      <c r="AF75" s="34" t="s">
        <v>0</v>
      </c>
      <c r="AG75" s="34" t="s">
        <v>0</v>
      </c>
      <c r="AH75" s="34" t="s">
        <v>0</v>
      </c>
      <c r="AI75" s="34" t="s">
        <v>0</v>
      </c>
      <c r="AJ75" s="34" t="s">
        <v>33</v>
      </c>
      <c r="AK75" s="34" t="s">
        <v>0</v>
      </c>
      <c r="AL75" s="34" t="s">
        <v>32</v>
      </c>
      <c r="AM75" s="34" t="s">
        <v>0</v>
      </c>
      <c r="AN75" s="34" t="s">
        <v>31</v>
      </c>
      <c r="AO75" s="34" t="s">
        <v>32</v>
      </c>
      <c r="AP75" s="34" t="s">
        <v>31</v>
      </c>
      <c r="AQ75" s="34" t="s">
        <v>32</v>
      </c>
      <c r="AR75" s="34" t="s">
        <v>31</v>
      </c>
      <c r="AS75" s="34" t="s">
        <v>32</v>
      </c>
      <c r="AT75" s="34" t="s">
        <v>0</v>
      </c>
      <c r="AU75" s="34" t="s">
        <v>31</v>
      </c>
      <c r="AV75" s="34" t="s">
        <v>0</v>
      </c>
      <c r="AW75" s="34" t="s">
        <v>32</v>
      </c>
      <c r="AX75" s="34" t="s">
        <v>32</v>
      </c>
      <c r="AY75" s="34" t="s">
        <v>31</v>
      </c>
      <c r="AZ75" s="34" t="s">
        <v>32</v>
      </c>
      <c r="BA75" s="34" t="s">
        <v>30</v>
      </c>
      <c r="BB75" s="34" t="s">
        <v>0</v>
      </c>
      <c r="BC75" s="34" t="s">
        <v>32</v>
      </c>
      <c r="BD75" s="34" t="s">
        <v>31</v>
      </c>
      <c r="BE75" s="34" t="s">
        <v>33</v>
      </c>
      <c r="BF75" s="34" t="s">
        <v>31</v>
      </c>
      <c r="BG75" s="34" t="s">
        <v>0</v>
      </c>
      <c r="BH75" s="34" t="s">
        <v>32</v>
      </c>
      <c r="BI75" s="34" t="s">
        <v>31</v>
      </c>
      <c r="BJ75" s="34" t="s">
        <v>0</v>
      </c>
      <c r="BK75" s="34" t="s">
        <v>31</v>
      </c>
      <c r="BL75" s="34" t="s">
        <v>0</v>
      </c>
      <c r="BM75" s="34" t="s">
        <v>0</v>
      </c>
      <c r="BN75" s="34" t="s">
        <v>0</v>
      </c>
      <c r="BO75" s="34" t="s">
        <v>0</v>
      </c>
      <c r="BP75" s="34" t="s">
        <v>32</v>
      </c>
      <c r="BQ75" s="34" t="s">
        <v>0</v>
      </c>
      <c r="BR75" s="34" t="s">
        <v>0</v>
      </c>
      <c r="BS75" s="34" t="s">
        <v>27</v>
      </c>
      <c r="BT75" s="34" t="s">
        <v>0</v>
      </c>
      <c r="BU75" s="34" t="s">
        <v>28</v>
      </c>
      <c r="BV75" s="34" t="s">
        <v>0</v>
      </c>
      <c r="BW75" s="34" t="s">
        <v>0</v>
      </c>
      <c r="BX75" s="34" t="s">
        <v>29</v>
      </c>
      <c r="BY75" s="34" t="s">
        <v>0</v>
      </c>
      <c r="BZ75" s="34" t="s">
        <v>0</v>
      </c>
      <c r="CA75" s="34" t="s">
        <v>0</v>
      </c>
      <c r="CB75" s="34" t="s">
        <v>0</v>
      </c>
      <c r="CC75" s="34" t="s">
        <v>0</v>
      </c>
      <c r="CD75" s="34" t="s">
        <v>27</v>
      </c>
      <c r="CE75" s="34" t="s">
        <v>38</v>
      </c>
      <c r="CF75" s="34" t="s">
        <v>0</v>
      </c>
      <c r="CG75" s="34" t="s">
        <v>29</v>
      </c>
      <c r="CH75" s="34" t="s">
        <v>0</v>
      </c>
      <c r="CI75" s="34" t="s">
        <v>0</v>
      </c>
      <c r="CJ75" s="34" t="s">
        <v>0</v>
      </c>
      <c r="CK75" s="34" t="s">
        <v>0</v>
      </c>
      <c r="CL75" s="34" t="s">
        <v>28</v>
      </c>
      <c r="CM75" s="34" t="s">
        <v>0</v>
      </c>
      <c r="CN75" s="34" t="s">
        <v>0</v>
      </c>
      <c r="CO75" s="34" t="s">
        <v>0</v>
      </c>
      <c r="CP75" s="34" t="s">
        <v>0</v>
      </c>
      <c r="CQ75" s="34" t="s">
        <v>0</v>
      </c>
      <c r="CR75" s="34" t="s">
        <v>0</v>
      </c>
      <c r="CS75" s="34" t="s">
        <v>29</v>
      </c>
      <c r="CT75" s="34" t="s">
        <v>27</v>
      </c>
      <c r="CU75" s="34" t="s">
        <v>28</v>
      </c>
      <c r="CV75" s="34" t="s">
        <v>0</v>
      </c>
      <c r="CW75" s="34" t="s">
        <v>0</v>
      </c>
      <c r="CX75" s="34" t="s">
        <v>16</v>
      </c>
      <c r="CY75" s="34" t="s">
        <v>25</v>
      </c>
      <c r="CZ75" s="34" t="s">
        <v>26</v>
      </c>
      <c r="DA75" s="34" t="s">
        <v>25</v>
      </c>
      <c r="DB75" s="34" t="s">
        <v>25</v>
      </c>
      <c r="DC75" s="34" t="s">
        <v>25</v>
      </c>
      <c r="DD75" s="34" t="s">
        <v>22</v>
      </c>
      <c r="DE75" s="34" t="s">
        <v>25</v>
      </c>
      <c r="DF75" s="34" t="s">
        <v>25</v>
      </c>
      <c r="DG75" s="34" t="s">
        <v>26</v>
      </c>
      <c r="DH75" s="34" t="s">
        <v>25</v>
      </c>
      <c r="DI75" s="34">
        <v>0</v>
      </c>
      <c r="DJ75" s="34">
        <v>0</v>
      </c>
      <c r="DK75" s="34">
        <v>0</v>
      </c>
      <c r="DL75" s="34">
        <v>100</v>
      </c>
      <c r="DM75" s="34">
        <v>0</v>
      </c>
      <c r="DN75" s="34">
        <v>0</v>
      </c>
      <c r="DO75" s="34">
        <f t="shared" si="3"/>
        <v>100</v>
      </c>
      <c r="DP75" s="34" t="b">
        <f t="shared" si="5"/>
        <v>1</v>
      </c>
      <c r="DQ75" s="34" t="s">
        <v>212</v>
      </c>
      <c r="DR75" s="34" t="s">
        <v>457</v>
      </c>
      <c r="DS75" s="34" t="s">
        <v>461</v>
      </c>
    </row>
    <row r="76" spans="1:123" ht="15" customHeight="1" x14ac:dyDescent="0.3">
      <c r="A76" s="34">
        <v>27</v>
      </c>
      <c r="B76" s="34" t="s">
        <v>213</v>
      </c>
      <c r="C76" s="34" t="s">
        <v>8</v>
      </c>
      <c r="D76" s="34" t="s">
        <v>25</v>
      </c>
      <c r="E76" s="34" t="s">
        <v>25</v>
      </c>
      <c r="F76" s="34" t="s">
        <v>26</v>
      </c>
      <c r="G76" s="34" t="s">
        <v>25</v>
      </c>
      <c r="H76" s="34" t="s">
        <v>25</v>
      </c>
      <c r="I76" s="34" t="s">
        <v>12</v>
      </c>
      <c r="J76" s="34" t="s">
        <v>25</v>
      </c>
      <c r="K76" s="34" t="s">
        <v>26</v>
      </c>
      <c r="L76" s="34" t="s">
        <v>25</v>
      </c>
      <c r="M76" s="34" t="s">
        <v>25</v>
      </c>
      <c r="N76" s="34" t="s">
        <v>28</v>
      </c>
      <c r="O76" s="34" t="s">
        <v>27</v>
      </c>
      <c r="P76" s="34" t="s">
        <v>29</v>
      </c>
      <c r="Q76" s="34">
        <v>0</v>
      </c>
      <c r="R76" s="34">
        <v>0</v>
      </c>
      <c r="S76" s="34">
        <v>80</v>
      </c>
      <c r="T76" s="34">
        <v>20</v>
      </c>
      <c r="U76" s="34">
        <f t="shared" si="4"/>
        <v>100</v>
      </c>
      <c r="V76" s="34" t="s">
        <v>38</v>
      </c>
      <c r="W76" s="34" t="s">
        <v>27</v>
      </c>
      <c r="X76" s="34" t="s">
        <v>39</v>
      </c>
      <c r="Y76" s="34" t="s">
        <v>40</v>
      </c>
      <c r="Z76" s="34" t="s">
        <v>28</v>
      </c>
      <c r="AA76" s="34" t="s">
        <v>29</v>
      </c>
      <c r="AB76" s="34" t="s">
        <v>42</v>
      </c>
      <c r="AC76" s="34" t="s">
        <v>41</v>
      </c>
      <c r="AD76" s="34" t="s">
        <v>214</v>
      </c>
      <c r="AE76" s="34" t="s">
        <v>0</v>
      </c>
      <c r="AF76" s="34" t="s">
        <v>32</v>
      </c>
      <c r="AG76" s="34" t="s">
        <v>31</v>
      </c>
      <c r="AH76" s="34" t="s">
        <v>32</v>
      </c>
      <c r="AI76" s="34" t="s">
        <v>33</v>
      </c>
      <c r="AJ76" s="34" t="s">
        <v>0</v>
      </c>
      <c r="AK76" s="34" t="s">
        <v>32</v>
      </c>
      <c r="AL76" s="34" t="s">
        <v>32</v>
      </c>
      <c r="AM76" s="34" t="s">
        <v>0</v>
      </c>
      <c r="AN76" s="34" t="s">
        <v>32</v>
      </c>
      <c r="AO76" s="34" t="s">
        <v>0</v>
      </c>
      <c r="AP76" s="34" t="s">
        <v>32</v>
      </c>
      <c r="AQ76" s="34" t="s">
        <v>31</v>
      </c>
      <c r="AR76" s="34" t="s">
        <v>32</v>
      </c>
      <c r="AS76" s="34" t="s">
        <v>0</v>
      </c>
      <c r="AT76" s="34" t="s">
        <v>32</v>
      </c>
      <c r="AU76" s="34" t="s">
        <v>0</v>
      </c>
      <c r="AV76" s="34" t="s">
        <v>32</v>
      </c>
      <c r="AW76" s="34" t="s">
        <v>31</v>
      </c>
      <c r="AX76" s="34" t="s">
        <v>32</v>
      </c>
      <c r="AY76" s="34" t="s">
        <v>32</v>
      </c>
      <c r="AZ76" s="34" t="s">
        <v>0</v>
      </c>
      <c r="BA76" s="34" t="s">
        <v>31</v>
      </c>
      <c r="BB76" s="34" t="s">
        <v>32</v>
      </c>
      <c r="BC76" s="34" t="s">
        <v>0</v>
      </c>
      <c r="BD76" s="34" t="s">
        <v>0</v>
      </c>
      <c r="BE76" s="34" t="s">
        <v>32</v>
      </c>
      <c r="BF76" s="34" t="s">
        <v>0</v>
      </c>
      <c r="BG76" s="34" t="s">
        <v>0</v>
      </c>
      <c r="BH76" s="34" t="s">
        <v>0</v>
      </c>
      <c r="BI76" s="34" t="s">
        <v>31</v>
      </c>
      <c r="BJ76" s="34" t="s">
        <v>0</v>
      </c>
      <c r="BK76" s="34" t="s">
        <v>32</v>
      </c>
      <c r="BL76" s="34" t="s">
        <v>0</v>
      </c>
      <c r="BM76" s="34" t="s">
        <v>31</v>
      </c>
      <c r="BN76" s="34" t="s">
        <v>0</v>
      </c>
      <c r="BO76" s="34" t="s">
        <v>0</v>
      </c>
      <c r="BP76" s="34" t="s">
        <v>32</v>
      </c>
      <c r="BQ76" s="34" t="s">
        <v>0</v>
      </c>
      <c r="BR76" s="34" t="s">
        <v>0</v>
      </c>
      <c r="BS76" s="34" t="s">
        <v>0</v>
      </c>
      <c r="BT76" s="34" t="s">
        <v>0</v>
      </c>
      <c r="BU76" s="34" t="s">
        <v>0</v>
      </c>
      <c r="BV76" s="34" t="s">
        <v>0</v>
      </c>
      <c r="BW76" s="34" t="s">
        <v>0</v>
      </c>
      <c r="BX76" s="34" t="s">
        <v>0</v>
      </c>
      <c r="BY76" s="34" t="s">
        <v>0</v>
      </c>
      <c r="BZ76" s="34" t="s">
        <v>0</v>
      </c>
      <c r="CA76" s="34" t="s">
        <v>0</v>
      </c>
      <c r="CB76" s="34" t="s">
        <v>0</v>
      </c>
      <c r="CC76" s="34" t="s">
        <v>0</v>
      </c>
      <c r="CD76" s="34" t="s">
        <v>0</v>
      </c>
      <c r="CE76" s="34" t="s">
        <v>0</v>
      </c>
      <c r="CF76" s="34" t="s">
        <v>0</v>
      </c>
      <c r="CG76" s="34" t="s">
        <v>0</v>
      </c>
      <c r="CH76" s="34" t="s">
        <v>0</v>
      </c>
      <c r="CI76" s="34" t="s">
        <v>0</v>
      </c>
      <c r="CJ76" s="34" t="s">
        <v>0</v>
      </c>
      <c r="CK76" s="34" t="s">
        <v>0</v>
      </c>
      <c r="CL76" s="34" t="s">
        <v>0</v>
      </c>
      <c r="CM76" s="34" t="s">
        <v>0</v>
      </c>
      <c r="CN76" s="34" t="s">
        <v>0</v>
      </c>
      <c r="CO76" s="34" t="s">
        <v>0</v>
      </c>
      <c r="CP76" s="34" t="s">
        <v>0</v>
      </c>
      <c r="CQ76" s="34" t="s">
        <v>0</v>
      </c>
      <c r="CR76" s="34" t="s">
        <v>0</v>
      </c>
      <c r="CS76" s="34" t="s">
        <v>0</v>
      </c>
      <c r="CT76" s="34" t="s">
        <v>0</v>
      </c>
      <c r="CU76" s="34" t="s">
        <v>0</v>
      </c>
      <c r="CV76" s="34" t="s">
        <v>0</v>
      </c>
      <c r="CW76" s="34" t="s">
        <v>0</v>
      </c>
      <c r="CX76" s="34" t="s">
        <v>0</v>
      </c>
      <c r="CY76" s="34" t="s">
        <v>25</v>
      </c>
      <c r="CZ76" s="34" t="s">
        <v>25</v>
      </c>
      <c r="DA76" s="34" t="s">
        <v>25</v>
      </c>
      <c r="DB76" s="34" t="s">
        <v>25</v>
      </c>
      <c r="DC76" s="34" t="s">
        <v>25</v>
      </c>
      <c r="DD76" s="34" t="s">
        <v>0</v>
      </c>
      <c r="DE76" s="34" t="s">
        <v>25</v>
      </c>
      <c r="DF76" s="34" t="s">
        <v>25</v>
      </c>
      <c r="DG76" s="34" t="s">
        <v>25</v>
      </c>
      <c r="DH76" s="34" t="s">
        <v>25</v>
      </c>
      <c r="DI76" s="34" t="s">
        <v>0</v>
      </c>
      <c r="DJ76" s="34" t="s">
        <v>0</v>
      </c>
      <c r="DK76" s="34" t="s">
        <v>0</v>
      </c>
      <c r="DL76" s="34" t="s">
        <v>0</v>
      </c>
      <c r="DM76" s="34" t="s">
        <v>0</v>
      </c>
      <c r="DN76" s="34" t="s">
        <v>0</v>
      </c>
      <c r="DO76" s="34">
        <f t="shared" si="3"/>
        <v>0</v>
      </c>
      <c r="DP76" s="34" t="b">
        <f t="shared" si="5"/>
        <v>0</v>
      </c>
      <c r="DQ76" s="34" t="s">
        <v>0</v>
      </c>
    </row>
    <row r="77" spans="1:123" ht="15" customHeight="1" x14ac:dyDescent="0.3">
      <c r="A77" s="34">
        <v>8</v>
      </c>
      <c r="B77" s="34" t="s">
        <v>215</v>
      </c>
      <c r="C77" s="34" t="s">
        <v>8</v>
      </c>
      <c r="D77" s="34" t="s">
        <v>25</v>
      </c>
      <c r="E77" s="34" t="s">
        <v>25</v>
      </c>
      <c r="F77" s="34" t="s">
        <v>26</v>
      </c>
      <c r="G77" s="34" t="s">
        <v>25</v>
      </c>
      <c r="H77" s="34" t="s">
        <v>25</v>
      </c>
      <c r="I77" s="34" t="s">
        <v>12</v>
      </c>
      <c r="J77" s="34" t="s">
        <v>25</v>
      </c>
      <c r="K77" s="34" t="s">
        <v>26</v>
      </c>
      <c r="L77" s="34" t="s">
        <v>25</v>
      </c>
      <c r="M77" s="34" t="s">
        <v>25</v>
      </c>
      <c r="N77" s="34" t="s">
        <v>28</v>
      </c>
      <c r="O77" s="34" t="s">
        <v>29</v>
      </c>
      <c r="P77" s="34" t="s">
        <v>27</v>
      </c>
      <c r="Q77" s="34">
        <v>20</v>
      </c>
      <c r="R77" s="34">
        <v>5</v>
      </c>
      <c r="S77" s="34">
        <v>10</v>
      </c>
      <c r="T77" s="34">
        <v>65</v>
      </c>
      <c r="U77" s="34">
        <f t="shared" si="4"/>
        <v>100</v>
      </c>
      <c r="V77" s="34" t="s">
        <v>41</v>
      </c>
      <c r="W77" s="34" t="s">
        <v>28</v>
      </c>
      <c r="X77" s="34" t="s">
        <v>38</v>
      </c>
      <c r="Y77" s="34" t="s">
        <v>40</v>
      </c>
      <c r="Z77" s="34" t="s">
        <v>27</v>
      </c>
      <c r="AA77" s="34" t="s">
        <v>39</v>
      </c>
      <c r="AB77" s="34" t="s">
        <v>29</v>
      </c>
      <c r="AC77" s="34" t="s">
        <v>42</v>
      </c>
      <c r="AD77" s="35" t="s">
        <v>230</v>
      </c>
      <c r="AE77" s="34" t="s">
        <v>216</v>
      </c>
      <c r="AF77" s="34" t="s">
        <v>32</v>
      </c>
      <c r="AG77" s="34" t="s">
        <v>0</v>
      </c>
      <c r="AH77" s="34" t="s">
        <v>32</v>
      </c>
      <c r="AI77" s="34" t="s">
        <v>30</v>
      </c>
      <c r="AJ77" s="34" t="s">
        <v>0</v>
      </c>
      <c r="AK77" s="34" t="s">
        <v>0</v>
      </c>
      <c r="AL77" s="34" t="s">
        <v>33</v>
      </c>
      <c r="AM77" s="34" t="s">
        <v>31</v>
      </c>
      <c r="AN77" s="34" t="s">
        <v>33</v>
      </c>
      <c r="AO77" s="34" t="s">
        <v>0</v>
      </c>
      <c r="AP77" s="34" t="s">
        <v>0</v>
      </c>
      <c r="AQ77" s="34" t="s">
        <v>31</v>
      </c>
      <c r="AR77" s="34" t="s">
        <v>31</v>
      </c>
      <c r="AS77" s="34" t="s">
        <v>32</v>
      </c>
      <c r="AT77" s="34" t="s">
        <v>32</v>
      </c>
      <c r="AU77" s="34" t="s">
        <v>32</v>
      </c>
      <c r="AV77" s="34" t="s">
        <v>0</v>
      </c>
      <c r="AW77" s="34" t="s">
        <v>32</v>
      </c>
      <c r="AX77" s="34" t="s">
        <v>31</v>
      </c>
      <c r="AY77" s="34" t="s">
        <v>32</v>
      </c>
      <c r="AZ77" s="34" t="s">
        <v>0</v>
      </c>
      <c r="BA77" s="34" t="s">
        <v>31</v>
      </c>
      <c r="BB77" s="34" t="s">
        <v>32</v>
      </c>
      <c r="BC77" s="34" t="s">
        <v>32</v>
      </c>
      <c r="BD77" s="34" t="s">
        <v>0</v>
      </c>
      <c r="BE77" s="34" t="s">
        <v>32</v>
      </c>
      <c r="BF77" s="34" t="s">
        <v>0</v>
      </c>
      <c r="BG77" s="34" t="s">
        <v>31</v>
      </c>
      <c r="BH77" s="34" t="s">
        <v>31</v>
      </c>
      <c r="BI77" s="34" t="s">
        <v>0</v>
      </c>
      <c r="BJ77" s="34" t="s">
        <v>31</v>
      </c>
      <c r="BK77" s="34" t="s">
        <v>33</v>
      </c>
      <c r="BL77" s="34" t="s">
        <v>0</v>
      </c>
      <c r="BM77" s="34" t="s">
        <v>32</v>
      </c>
      <c r="BN77" s="34" t="s">
        <v>0</v>
      </c>
      <c r="BO77" s="34" t="s">
        <v>0</v>
      </c>
      <c r="BP77" s="34" t="s">
        <v>32</v>
      </c>
      <c r="BQ77" s="34" t="s">
        <v>0</v>
      </c>
      <c r="BR77" s="34" t="s">
        <v>0</v>
      </c>
      <c r="BS77" s="34" t="s">
        <v>39</v>
      </c>
      <c r="BT77" s="34" t="s">
        <v>38</v>
      </c>
      <c r="BU77" s="34" t="s">
        <v>29</v>
      </c>
      <c r="BV77" s="34" t="s">
        <v>40</v>
      </c>
      <c r="BW77" s="34" t="s">
        <v>28</v>
      </c>
      <c r="BX77" s="34" t="s">
        <v>27</v>
      </c>
      <c r="BY77" s="34" t="s">
        <v>0</v>
      </c>
      <c r="BZ77" s="34" t="s">
        <v>0</v>
      </c>
      <c r="CA77" s="34" t="s">
        <v>0</v>
      </c>
      <c r="CB77" s="34" t="s">
        <v>27</v>
      </c>
      <c r="CC77" s="34" t="s">
        <v>40</v>
      </c>
      <c r="CD77" s="34" t="s">
        <v>0</v>
      </c>
      <c r="CE77" s="34" t="s">
        <v>0</v>
      </c>
      <c r="CF77" s="34" t="s">
        <v>29</v>
      </c>
      <c r="CG77" s="34" t="s">
        <v>28</v>
      </c>
      <c r="CH77" s="34" t="s">
        <v>0</v>
      </c>
      <c r="CI77" s="34" t="s">
        <v>0</v>
      </c>
      <c r="CJ77" s="34" t="s">
        <v>0</v>
      </c>
      <c r="CK77" s="34" t="s">
        <v>38</v>
      </c>
      <c r="CL77" s="34" t="s">
        <v>0</v>
      </c>
      <c r="CM77" s="34" t="s">
        <v>0</v>
      </c>
      <c r="CN77" s="34" t="s">
        <v>0</v>
      </c>
      <c r="CO77" s="34" t="s">
        <v>0</v>
      </c>
      <c r="CP77" s="34" t="s">
        <v>0</v>
      </c>
      <c r="CQ77" s="34" t="s">
        <v>0</v>
      </c>
      <c r="CR77" s="34" t="s">
        <v>0</v>
      </c>
      <c r="CS77" s="34" t="s">
        <v>29</v>
      </c>
      <c r="CT77" s="34" t="s">
        <v>28</v>
      </c>
      <c r="CU77" s="34" t="s">
        <v>0</v>
      </c>
      <c r="CV77" s="34" t="s">
        <v>27</v>
      </c>
      <c r="CW77" s="34" t="s">
        <v>0</v>
      </c>
      <c r="CX77" s="34" t="s">
        <v>19</v>
      </c>
      <c r="CY77" s="34" t="s">
        <v>25</v>
      </c>
      <c r="CZ77" s="34" t="s">
        <v>25</v>
      </c>
      <c r="DA77" s="34" t="s">
        <v>25</v>
      </c>
      <c r="DB77" s="34" t="s">
        <v>25</v>
      </c>
      <c r="DC77" s="34" t="s">
        <v>26</v>
      </c>
      <c r="DD77" s="34" t="s">
        <v>23</v>
      </c>
      <c r="DE77" s="34" t="s">
        <v>25</v>
      </c>
      <c r="DF77" s="34" t="s">
        <v>25</v>
      </c>
      <c r="DG77" s="34" t="s">
        <v>25</v>
      </c>
      <c r="DH77" s="34" t="s">
        <v>26</v>
      </c>
      <c r="DI77" s="34">
        <v>0</v>
      </c>
      <c r="DJ77" s="34">
        <v>0</v>
      </c>
      <c r="DK77" s="34">
        <v>0</v>
      </c>
      <c r="DL77" s="34">
        <v>0</v>
      </c>
      <c r="DM77" s="34">
        <v>0</v>
      </c>
      <c r="DN77" s="34">
        <v>0</v>
      </c>
      <c r="DO77" s="34">
        <f t="shared" si="3"/>
        <v>0</v>
      </c>
      <c r="DP77" s="34" t="b">
        <f t="shared" si="5"/>
        <v>0</v>
      </c>
      <c r="DQ77" s="34" t="s">
        <v>217</v>
      </c>
      <c r="DR77" s="34" t="s">
        <v>146</v>
      </c>
      <c r="DS77" s="34" t="s">
        <v>462</v>
      </c>
    </row>
    <row r="78" spans="1:123" ht="15" customHeight="1" x14ac:dyDescent="0.3">
      <c r="A78" s="34">
        <v>7</v>
      </c>
      <c r="B78" s="34" t="s">
        <v>218</v>
      </c>
      <c r="C78" s="34" t="s">
        <v>6</v>
      </c>
      <c r="D78" s="34" t="s">
        <v>26</v>
      </c>
      <c r="E78" s="34" t="s">
        <v>25</v>
      </c>
      <c r="F78" s="34" t="s">
        <v>25</v>
      </c>
      <c r="G78" s="34" t="s">
        <v>25</v>
      </c>
      <c r="H78" s="34" t="s">
        <v>25</v>
      </c>
      <c r="I78" s="34" t="s">
        <v>11</v>
      </c>
      <c r="J78" s="34" t="s">
        <v>26</v>
      </c>
      <c r="K78" s="34" t="s">
        <v>25</v>
      </c>
      <c r="L78" s="34" t="s">
        <v>25</v>
      </c>
      <c r="M78" s="34" t="s">
        <v>25</v>
      </c>
      <c r="N78" s="34" t="s">
        <v>29</v>
      </c>
      <c r="O78" s="34" t="s">
        <v>28</v>
      </c>
      <c r="P78" s="34" t="s">
        <v>27</v>
      </c>
      <c r="Q78" s="34">
        <v>15</v>
      </c>
      <c r="R78" s="34">
        <v>10</v>
      </c>
      <c r="S78" s="34">
        <v>15</v>
      </c>
      <c r="T78" s="34">
        <v>60</v>
      </c>
      <c r="U78" s="34">
        <f t="shared" si="4"/>
        <v>100</v>
      </c>
      <c r="V78" s="34" t="s">
        <v>38</v>
      </c>
      <c r="W78" s="34" t="s">
        <v>27</v>
      </c>
      <c r="X78" s="34" t="s">
        <v>39</v>
      </c>
      <c r="Y78" s="34" t="s">
        <v>41</v>
      </c>
      <c r="Z78" s="34" t="s">
        <v>28</v>
      </c>
      <c r="AA78" s="34" t="s">
        <v>40</v>
      </c>
      <c r="AB78" s="34" t="s">
        <v>42</v>
      </c>
      <c r="AC78" s="34" t="s">
        <v>29</v>
      </c>
      <c r="AD78" s="35" t="s">
        <v>223</v>
      </c>
      <c r="AE78" s="35"/>
      <c r="AF78" s="34" t="s">
        <v>31</v>
      </c>
      <c r="AG78" s="34" t="s">
        <v>31</v>
      </c>
      <c r="AH78" s="34" t="s">
        <v>0</v>
      </c>
      <c r="AI78" s="34" t="s">
        <v>0</v>
      </c>
      <c r="AJ78" s="34" t="s">
        <v>48</v>
      </c>
      <c r="AK78" s="34" t="s">
        <v>32</v>
      </c>
      <c r="AL78" s="34" t="s">
        <v>31</v>
      </c>
      <c r="AM78" s="34" t="s">
        <v>31</v>
      </c>
      <c r="AN78" s="34" t="s">
        <v>33</v>
      </c>
      <c r="AO78" s="34" t="s">
        <v>31</v>
      </c>
      <c r="AP78" s="34" t="s">
        <v>31</v>
      </c>
      <c r="AQ78" s="34" t="s">
        <v>32</v>
      </c>
      <c r="AR78" s="34" t="s">
        <v>32</v>
      </c>
      <c r="AS78" s="34" t="s">
        <v>0</v>
      </c>
      <c r="AT78" s="34" t="s">
        <v>31</v>
      </c>
      <c r="AU78" s="34" t="s">
        <v>32</v>
      </c>
      <c r="AV78" s="34" t="s">
        <v>32</v>
      </c>
      <c r="AW78" s="34" t="s">
        <v>32</v>
      </c>
      <c r="AX78" s="34" t="s">
        <v>31</v>
      </c>
      <c r="AY78" s="34" t="s">
        <v>0</v>
      </c>
      <c r="AZ78" s="34" t="s">
        <v>31</v>
      </c>
      <c r="BA78" s="34" t="s">
        <v>31</v>
      </c>
      <c r="BB78" s="34" t="s">
        <v>0</v>
      </c>
      <c r="BC78" s="34" t="s">
        <v>32</v>
      </c>
      <c r="BD78" s="34" t="s">
        <v>0</v>
      </c>
      <c r="BE78" s="34" t="s">
        <v>32</v>
      </c>
      <c r="BF78" s="34" t="s">
        <v>32</v>
      </c>
      <c r="BG78" s="34" t="s">
        <v>31</v>
      </c>
      <c r="BH78" s="34" t="s">
        <v>32</v>
      </c>
      <c r="BI78" s="34" t="s">
        <v>33</v>
      </c>
      <c r="BJ78" s="34" t="s">
        <v>0</v>
      </c>
      <c r="BK78" s="34" t="s">
        <v>0</v>
      </c>
      <c r="BL78" s="34" t="s">
        <v>32</v>
      </c>
      <c r="BM78" s="34" t="s">
        <v>32</v>
      </c>
      <c r="BN78" s="34" t="s">
        <v>0</v>
      </c>
      <c r="BO78" s="34" t="s">
        <v>31</v>
      </c>
      <c r="BP78" s="34" t="s">
        <v>0</v>
      </c>
      <c r="BQ78" s="34" t="s">
        <v>0</v>
      </c>
      <c r="BR78" s="34" t="s">
        <v>0</v>
      </c>
      <c r="BS78" s="34" t="s">
        <v>0</v>
      </c>
      <c r="BT78" s="34" t="s">
        <v>38</v>
      </c>
      <c r="BU78" s="34" t="s">
        <v>28</v>
      </c>
      <c r="BV78" s="34" t="s">
        <v>40</v>
      </c>
      <c r="BW78" s="34" t="s">
        <v>29</v>
      </c>
      <c r="BX78" s="34" t="s">
        <v>27</v>
      </c>
      <c r="BY78" s="34" t="s">
        <v>0</v>
      </c>
      <c r="BZ78" s="34" t="s">
        <v>0</v>
      </c>
      <c r="CA78" s="34" t="s">
        <v>0</v>
      </c>
      <c r="CB78" s="34" t="s">
        <v>38</v>
      </c>
      <c r="CC78" s="34" t="s">
        <v>39</v>
      </c>
      <c r="CD78" s="34" t="s">
        <v>0</v>
      </c>
      <c r="CE78" s="34" t="s">
        <v>28</v>
      </c>
      <c r="CF78" s="34" t="s">
        <v>29</v>
      </c>
      <c r="CG78" s="34" t="s">
        <v>27</v>
      </c>
      <c r="CH78" s="34" t="s">
        <v>0</v>
      </c>
      <c r="CI78" s="34" t="s">
        <v>0</v>
      </c>
      <c r="CJ78" s="34" t="s">
        <v>0</v>
      </c>
      <c r="CK78" s="34" t="s">
        <v>40</v>
      </c>
      <c r="CL78" s="34" t="s">
        <v>0</v>
      </c>
      <c r="CM78" s="34" t="s">
        <v>0</v>
      </c>
      <c r="CN78" s="34" t="s">
        <v>0</v>
      </c>
      <c r="CO78" s="34" t="s">
        <v>0</v>
      </c>
      <c r="CP78" s="34" t="s">
        <v>0</v>
      </c>
      <c r="CQ78" s="34" t="s">
        <v>0</v>
      </c>
      <c r="CR78" s="34" t="s">
        <v>0</v>
      </c>
      <c r="CS78" s="34" t="s">
        <v>28</v>
      </c>
      <c r="CT78" s="34" t="s">
        <v>27</v>
      </c>
      <c r="CU78" s="34" t="s">
        <v>29</v>
      </c>
      <c r="CV78" s="34" t="s">
        <v>0</v>
      </c>
      <c r="CW78" s="34" t="s">
        <v>0</v>
      </c>
      <c r="CX78" s="34" t="s">
        <v>19</v>
      </c>
      <c r="CY78" s="34" t="s">
        <v>25</v>
      </c>
      <c r="CZ78" s="34" t="s">
        <v>25</v>
      </c>
      <c r="DA78" s="34" t="s">
        <v>25</v>
      </c>
      <c r="DB78" s="34" t="s">
        <v>25</v>
      </c>
      <c r="DC78" s="34" t="s">
        <v>26</v>
      </c>
      <c r="DD78" s="34" t="s">
        <v>23</v>
      </c>
      <c r="DE78" s="34" t="s">
        <v>25</v>
      </c>
      <c r="DF78" s="34" t="s">
        <v>25</v>
      </c>
      <c r="DG78" s="34" t="s">
        <v>25</v>
      </c>
      <c r="DH78" s="34" t="s">
        <v>26</v>
      </c>
      <c r="DI78" s="34">
        <v>0</v>
      </c>
      <c r="DJ78" s="34">
        <v>0</v>
      </c>
      <c r="DK78" s="34">
        <v>80</v>
      </c>
      <c r="DL78" s="34">
        <v>10</v>
      </c>
      <c r="DM78" s="34">
        <v>5</v>
      </c>
      <c r="DN78" s="34">
        <v>5</v>
      </c>
      <c r="DO78" s="34">
        <f t="shared" si="3"/>
        <v>100</v>
      </c>
      <c r="DP78" s="34" t="b">
        <f t="shared" si="5"/>
        <v>0</v>
      </c>
      <c r="DQ78" s="34" t="s">
        <v>219</v>
      </c>
      <c r="DR78" s="34" t="s">
        <v>457</v>
      </c>
      <c r="DS78" s="34" t="s">
        <v>462</v>
      </c>
    </row>
    <row r="79" spans="1:123" ht="15" customHeight="1" x14ac:dyDescent="0.3">
      <c r="A79" s="34">
        <v>6</v>
      </c>
      <c r="B79" s="34" t="s">
        <v>220</v>
      </c>
      <c r="C79" s="34" t="s">
        <v>66</v>
      </c>
      <c r="D79" s="34" t="s">
        <v>25</v>
      </c>
      <c r="E79" s="34" t="s">
        <v>26</v>
      </c>
      <c r="F79" s="34" t="s">
        <v>26</v>
      </c>
      <c r="G79" s="34" t="s">
        <v>25</v>
      </c>
      <c r="H79" s="34" t="s">
        <v>25</v>
      </c>
      <c r="I79" s="34" t="s">
        <v>12</v>
      </c>
      <c r="J79" s="34" t="s">
        <v>25</v>
      </c>
      <c r="K79" s="34" t="s">
        <v>26</v>
      </c>
      <c r="L79" s="34" t="s">
        <v>25</v>
      </c>
      <c r="M79" s="34" t="s">
        <v>25</v>
      </c>
      <c r="N79" s="34" t="s">
        <v>28</v>
      </c>
      <c r="O79" s="34" t="s">
        <v>29</v>
      </c>
      <c r="P79" s="34" t="s">
        <v>27</v>
      </c>
      <c r="Q79" s="34">
        <v>25</v>
      </c>
      <c r="R79" s="34">
        <v>5</v>
      </c>
      <c r="S79" s="34">
        <v>20</v>
      </c>
      <c r="T79" s="34">
        <v>50</v>
      </c>
      <c r="U79" s="34">
        <f t="shared" si="4"/>
        <v>100</v>
      </c>
      <c r="V79" s="34" t="s">
        <v>29</v>
      </c>
      <c r="W79" s="34" t="s">
        <v>39</v>
      </c>
      <c r="X79" s="34" t="s">
        <v>27</v>
      </c>
      <c r="Y79" s="34" t="s">
        <v>40</v>
      </c>
      <c r="Z79" s="34" t="s">
        <v>28</v>
      </c>
      <c r="AA79" s="34" t="s">
        <v>38</v>
      </c>
      <c r="AB79" s="34" t="s">
        <v>41</v>
      </c>
      <c r="AC79" s="34" t="s">
        <v>42</v>
      </c>
      <c r="AD79" s="34" t="s">
        <v>221</v>
      </c>
      <c r="AE79" s="34" t="s">
        <v>0</v>
      </c>
      <c r="AF79" s="34" t="s">
        <v>31</v>
      </c>
      <c r="AG79" s="34" t="s">
        <v>0</v>
      </c>
      <c r="AH79" s="34" t="s">
        <v>33</v>
      </c>
      <c r="AI79" s="34" t="s">
        <v>54</v>
      </c>
      <c r="AJ79" s="34" t="s">
        <v>31</v>
      </c>
      <c r="AK79" s="34" t="s">
        <v>0</v>
      </c>
      <c r="AL79" s="34" t="s">
        <v>31</v>
      </c>
      <c r="AM79" s="34" t="s">
        <v>31</v>
      </c>
      <c r="AN79" s="34" t="s">
        <v>31</v>
      </c>
      <c r="AO79" s="34" t="s">
        <v>0</v>
      </c>
      <c r="AP79" s="34" t="s">
        <v>31</v>
      </c>
      <c r="AQ79" s="34" t="s">
        <v>32</v>
      </c>
      <c r="AR79" s="34" t="s">
        <v>32</v>
      </c>
      <c r="AS79" s="34" t="s">
        <v>32</v>
      </c>
      <c r="AT79" s="34" t="s">
        <v>0</v>
      </c>
      <c r="AU79" s="34" t="s">
        <v>33</v>
      </c>
      <c r="AV79" s="34" t="s">
        <v>31</v>
      </c>
      <c r="AW79" s="34" t="s">
        <v>0</v>
      </c>
      <c r="AX79" s="34" t="s">
        <v>31</v>
      </c>
      <c r="AY79" s="34" t="s">
        <v>32</v>
      </c>
      <c r="AZ79" s="34" t="s">
        <v>32</v>
      </c>
      <c r="BA79" s="34" t="s">
        <v>32</v>
      </c>
      <c r="BB79" s="34" t="s">
        <v>0</v>
      </c>
      <c r="BC79" s="34" t="s">
        <v>32</v>
      </c>
      <c r="BD79" s="34" t="s">
        <v>31</v>
      </c>
      <c r="BE79" s="34" t="s">
        <v>32</v>
      </c>
      <c r="BF79" s="34" t="s">
        <v>0</v>
      </c>
      <c r="BG79" s="34" t="s">
        <v>0</v>
      </c>
      <c r="BH79" s="34" t="s">
        <v>32</v>
      </c>
      <c r="BI79" s="34" t="s">
        <v>31</v>
      </c>
      <c r="BJ79" s="34" t="s">
        <v>0</v>
      </c>
      <c r="BK79" s="34" t="s">
        <v>0</v>
      </c>
      <c r="BL79" s="34" t="s">
        <v>32</v>
      </c>
      <c r="BM79" s="34" t="s">
        <v>31</v>
      </c>
      <c r="BN79" s="34" t="s">
        <v>33</v>
      </c>
      <c r="BO79" s="34" t="s">
        <v>33</v>
      </c>
      <c r="BP79" s="34" t="s">
        <v>32</v>
      </c>
      <c r="BQ79" s="34" t="s">
        <v>0</v>
      </c>
      <c r="BR79" s="34" t="s">
        <v>0</v>
      </c>
      <c r="BS79" s="34" t="s">
        <v>39</v>
      </c>
      <c r="BT79" s="34" t="s">
        <v>41</v>
      </c>
      <c r="BU79" s="34" t="s">
        <v>29</v>
      </c>
      <c r="BV79" s="34" t="s">
        <v>38</v>
      </c>
      <c r="BW79" s="34" t="s">
        <v>28</v>
      </c>
      <c r="BX79" s="34" t="s">
        <v>27</v>
      </c>
      <c r="BY79" s="34" t="s">
        <v>40</v>
      </c>
      <c r="BZ79" s="34" t="s">
        <v>0</v>
      </c>
      <c r="CA79" s="34" t="s">
        <v>0</v>
      </c>
      <c r="CB79" s="34" t="s">
        <v>0</v>
      </c>
      <c r="CC79" s="34" t="s">
        <v>0</v>
      </c>
      <c r="CD79" s="34" t="s">
        <v>27</v>
      </c>
      <c r="CE79" s="34" t="s">
        <v>39</v>
      </c>
      <c r="CF79" s="34" t="s">
        <v>29</v>
      </c>
      <c r="CG79" s="34" t="s">
        <v>28</v>
      </c>
      <c r="CH79" s="34" t="s">
        <v>38</v>
      </c>
      <c r="CI79" s="34" t="s">
        <v>0</v>
      </c>
      <c r="CJ79" s="34" t="s">
        <v>0</v>
      </c>
      <c r="CK79" s="34" t="s">
        <v>40</v>
      </c>
      <c r="CL79" s="34" t="s">
        <v>0</v>
      </c>
      <c r="CM79" s="34" t="s">
        <v>0</v>
      </c>
      <c r="CN79" s="34" t="s">
        <v>0</v>
      </c>
      <c r="CO79" s="34" t="s">
        <v>0</v>
      </c>
      <c r="CP79" s="34" t="s">
        <v>0</v>
      </c>
      <c r="CQ79" s="34" t="s">
        <v>0</v>
      </c>
      <c r="CR79" s="34" t="s">
        <v>0</v>
      </c>
      <c r="CS79" s="34" t="s">
        <v>28</v>
      </c>
      <c r="CT79" s="34" t="s">
        <v>0</v>
      </c>
      <c r="CU79" s="34" t="s">
        <v>0</v>
      </c>
      <c r="CV79" s="34" t="s">
        <v>0</v>
      </c>
      <c r="CW79" s="34" t="s">
        <v>0</v>
      </c>
      <c r="CX79" s="34" t="s">
        <v>17</v>
      </c>
      <c r="CY79" s="34" t="s">
        <v>25</v>
      </c>
      <c r="CZ79" s="34" t="s">
        <v>25</v>
      </c>
      <c r="DA79" s="34" t="s">
        <v>26</v>
      </c>
      <c r="DB79" s="34" t="s">
        <v>25</v>
      </c>
      <c r="DC79" s="34" t="s">
        <v>25</v>
      </c>
      <c r="DD79" s="34" t="s">
        <v>22</v>
      </c>
      <c r="DE79" s="34" t="s">
        <v>25</v>
      </c>
      <c r="DF79" s="34" t="s">
        <v>25</v>
      </c>
      <c r="DG79" s="34" t="s">
        <v>26</v>
      </c>
      <c r="DH79" s="34" t="s">
        <v>25</v>
      </c>
      <c r="DI79" s="34">
        <v>0</v>
      </c>
      <c r="DJ79" s="34">
        <v>0</v>
      </c>
      <c r="DK79" s="34">
        <v>50</v>
      </c>
      <c r="DL79" s="34">
        <v>45</v>
      </c>
      <c r="DM79" s="34">
        <v>3</v>
      </c>
      <c r="DN79" s="34">
        <v>2</v>
      </c>
      <c r="DO79" s="34">
        <f t="shared" si="3"/>
        <v>100</v>
      </c>
      <c r="DP79" s="34" t="b">
        <f t="shared" si="5"/>
        <v>0</v>
      </c>
      <c r="DQ79" s="34" t="s">
        <v>34</v>
      </c>
      <c r="DR79" s="34" t="s">
        <v>14</v>
      </c>
      <c r="DS79" s="34" t="s">
        <v>461</v>
      </c>
    </row>
    <row r="80" spans="1:123" x14ac:dyDescent="0.3">
      <c r="A80" s="34">
        <v>142</v>
      </c>
      <c r="B80" s="34" t="s">
        <v>496</v>
      </c>
      <c r="C80" s="34" t="s">
        <v>7</v>
      </c>
      <c r="D80" s="34" t="s">
        <v>25</v>
      </c>
      <c r="E80" s="34" t="s">
        <v>26</v>
      </c>
      <c r="F80" s="34" t="s">
        <v>25</v>
      </c>
      <c r="G80" s="34" t="s">
        <v>25</v>
      </c>
      <c r="H80" s="34" t="s">
        <v>25</v>
      </c>
      <c r="I80" s="34" t="s">
        <v>11</v>
      </c>
      <c r="J80" s="34" t="s">
        <v>26</v>
      </c>
      <c r="K80" s="34" t="s">
        <v>25</v>
      </c>
      <c r="L80" s="34" t="s">
        <v>25</v>
      </c>
      <c r="M80" s="34" t="s">
        <v>25</v>
      </c>
      <c r="N80" s="34" t="s">
        <v>27</v>
      </c>
      <c r="O80" s="34" t="s">
        <v>29</v>
      </c>
      <c r="P80" s="34" t="s">
        <v>28</v>
      </c>
      <c r="Q80" s="34">
        <v>8</v>
      </c>
      <c r="R80" s="34">
        <v>2</v>
      </c>
      <c r="S80" s="34">
        <v>40</v>
      </c>
      <c r="T80" s="34">
        <v>50</v>
      </c>
      <c r="U80" s="34">
        <f t="shared" si="4"/>
        <v>100</v>
      </c>
      <c r="V80" s="34">
        <v>8</v>
      </c>
      <c r="W80" s="34" t="s">
        <v>41</v>
      </c>
      <c r="X80" s="34" t="s">
        <v>27</v>
      </c>
      <c r="Y80" s="34" t="s">
        <v>38</v>
      </c>
      <c r="Z80" s="34" t="s">
        <v>39</v>
      </c>
      <c r="AA80" s="34" t="s">
        <v>28</v>
      </c>
      <c r="AB80" s="34" t="s">
        <v>29</v>
      </c>
      <c r="AC80" s="34" t="s">
        <v>40</v>
      </c>
      <c r="AF80" s="34" t="s">
        <v>0</v>
      </c>
      <c r="AG80" s="34" t="s">
        <v>0</v>
      </c>
      <c r="AH80" s="34" t="s">
        <v>0</v>
      </c>
      <c r="AI80" s="34" t="s">
        <v>0</v>
      </c>
      <c r="AJ80" s="34" t="s">
        <v>0</v>
      </c>
      <c r="AK80" s="34" t="s">
        <v>0</v>
      </c>
      <c r="AL80" s="34" t="s">
        <v>0</v>
      </c>
      <c r="AM80" s="34" t="s">
        <v>0</v>
      </c>
      <c r="AN80" s="34" t="s">
        <v>0</v>
      </c>
      <c r="AO80" s="34" t="s">
        <v>0</v>
      </c>
      <c r="AP80" s="34" t="s">
        <v>0</v>
      </c>
      <c r="AQ80" s="34" t="s">
        <v>0</v>
      </c>
      <c r="AR80" s="34" t="s">
        <v>0</v>
      </c>
      <c r="AS80" s="34" t="s">
        <v>0</v>
      </c>
      <c r="AT80" s="34" t="s">
        <v>0</v>
      </c>
      <c r="AU80" s="34" t="s">
        <v>0</v>
      </c>
      <c r="AV80" s="34" t="s">
        <v>0</v>
      </c>
      <c r="AW80" s="34" t="s">
        <v>0</v>
      </c>
      <c r="AX80" s="34" t="s">
        <v>0</v>
      </c>
      <c r="AY80" s="34" t="s">
        <v>0</v>
      </c>
      <c r="AZ80" s="34" t="s">
        <v>0</v>
      </c>
      <c r="BA80" s="34" t="s">
        <v>0</v>
      </c>
      <c r="BB80" s="34" t="s">
        <v>0</v>
      </c>
      <c r="BC80" s="34" t="s">
        <v>0</v>
      </c>
      <c r="BD80" s="34" t="s">
        <v>0</v>
      </c>
      <c r="BE80" s="34" t="s">
        <v>0</v>
      </c>
      <c r="BF80" s="34" t="s">
        <v>0</v>
      </c>
      <c r="BG80" s="34" t="s">
        <v>0</v>
      </c>
      <c r="BH80" s="34" t="s">
        <v>0</v>
      </c>
      <c r="BI80" s="34" t="s">
        <v>0</v>
      </c>
      <c r="BJ80" s="34" t="s">
        <v>0</v>
      </c>
      <c r="BK80" s="34" t="s">
        <v>0</v>
      </c>
      <c r="BL80" s="34" t="s">
        <v>0</v>
      </c>
      <c r="BM80" s="34" t="s">
        <v>0</v>
      </c>
      <c r="BN80" s="34" t="s">
        <v>0</v>
      </c>
      <c r="BO80" s="34" t="s">
        <v>0</v>
      </c>
      <c r="BP80" s="34" t="s">
        <v>0</v>
      </c>
      <c r="BT80" s="34" t="s">
        <v>0</v>
      </c>
      <c r="BU80" s="34" t="s">
        <v>0</v>
      </c>
      <c r="BV80" s="34" t="s">
        <v>0</v>
      </c>
      <c r="BW80" s="34" t="s">
        <v>0</v>
      </c>
      <c r="BX80" s="34" t="s">
        <v>0</v>
      </c>
      <c r="BY80" s="34" t="s">
        <v>0</v>
      </c>
      <c r="BZ80" s="34" t="s">
        <v>0</v>
      </c>
      <c r="CA80" s="34" t="s">
        <v>0</v>
      </c>
      <c r="CB80" s="34" t="s">
        <v>0</v>
      </c>
      <c r="CC80" s="34" t="s">
        <v>0</v>
      </c>
      <c r="CD80" s="34" t="s">
        <v>0</v>
      </c>
      <c r="CE80" s="34" t="s">
        <v>0</v>
      </c>
      <c r="CF80" s="34" t="s">
        <v>0</v>
      </c>
      <c r="CG80" s="34" t="s">
        <v>0</v>
      </c>
      <c r="CH80" s="34" t="s">
        <v>0</v>
      </c>
      <c r="CI80" s="34" t="s">
        <v>0</v>
      </c>
      <c r="CJ80" s="34" t="s">
        <v>0</v>
      </c>
      <c r="CK80" s="34" t="s">
        <v>0</v>
      </c>
      <c r="CL80" s="34" t="s">
        <v>0</v>
      </c>
      <c r="CM80" s="34" t="s">
        <v>0</v>
      </c>
      <c r="CN80" s="34" t="s">
        <v>0</v>
      </c>
      <c r="CO80" s="34" t="s">
        <v>0</v>
      </c>
      <c r="CP80" s="34" t="s">
        <v>0</v>
      </c>
      <c r="CQ80" s="34" t="s">
        <v>0</v>
      </c>
      <c r="CR80" s="34" t="s">
        <v>0</v>
      </c>
      <c r="CS80" s="34" t="s">
        <v>0</v>
      </c>
      <c r="CT80" s="34" t="s">
        <v>0</v>
      </c>
      <c r="CU80" s="34" t="s">
        <v>0</v>
      </c>
      <c r="CV80" s="34" t="s">
        <v>0</v>
      </c>
      <c r="CW80" s="34" t="s">
        <v>0</v>
      </c>
      <c r="CX80" s="34" t="s">
        <v>0</v>
      </c>
      <c r="CY80" s="34" t="s">
        <v>0</v>
      </c>
      <c r="CZ80" s="34" t="s">
        <v>0</v>
      </c>
      <c r="DA80" s="34" t="s">
        <v>0</v>
      </c>
      <c r="DB80" s="34" t="s">
        <v>25</v>
      </c>
      <c r="DC80" s="34" t="s">
        <v>25</v>
      </c>
      <c r="DD80" s="34" t="s">
        <v>25</v>
      </c>
      <c r="DE80" s="34" t="s">
        <v>25</v>
      </c>
      <c r="DF80" s="34" t="s">
        <v>25</v>
      </c>
      <c r="DG80" s="34" t="s">
        <v>0</v>
      </c>
      <c r="DH80" s="34" t="s">
        <v>25</v>
      </c>
      <c r="DI80" s="34" t="s">
        <v>25</v>
      </c>
      <c r="DJ80" s="34" t="s">
        <v>25</v>
      </c>
      <c r="DK80" s="34" t="s">
        <v>25</v>
      </c>
      <c r="DL80" s="34" t="s">
        <v>0</v>
      </c>
      <c r="DM80" s="34" t="s">
        <v>0</v>
      </c>
      <c r="DN80" s="34" t="s">
        <v>0</v>
      </c>
      <c r="DO80" s="34" t="s">
        <v>0</v>
      </c>
      <c r="DP80" s="34" t="s">
        <v>0</v>
      </c>
      <c r="DQ80" s="34" t="s">
        <v>0</v>
      </c>
      <c r="DR80" s="34" t="s">
        <v>0</v>
      </c>
      <c r="DS80" s="34" t="s">
        <v>0</v>
      </c>
    </row>
    <row r="81" spans="1:123" x14ac:dyDescent="0.3">
      <c r="A81" s="34">
        <v>129</v>
      </c>
      <c r="B81" s="34" t="s">
        <v>497</v>
      </c>
      <c r="C81" s="34" t="s">
        <v>8</v>
      </c>
      <c r="D81" s="34" t="s">
        <v>25</v>
      </c>
      <c r="E81" s="34" t="s">
        <v>25</v>
      </c>
      <c r="F81" s="34" t="s">
        <v>26</v>
      </c>
      <c r="G81" s="34" t="s">
        <v>25</v>
      </c>
      <c r="H81" s="34" t="s">
        <v>25</v>
      </c>
      <c r="I81" s="34" t="s">
        <v>12</v>
      </c>
      <c r="J81" s="34" t="s">
        <v>25</v>
      </c>
      <c r="K81" s="34" t="s">
        <v>26</v>
      </c>
      <c r="L81" s="34" t="s">
        <v>25</v>
      </c>
      <c r="M81" s="34" t="s">
        <v>25</v>
      </c>
      <c r="N81" s="34" t="s">
        <v>28</v>
      </c>
      <c r="O81" s="34" t="s">
        <v>29</v>
      </c>
      <c r="P81" s="34" t="s">
        <v>27</v>
      </c>
      <c r="Q81" s="34" t="s">
        <v>0</v>
      </c>
      <c r="R81" s="34" t="s">
        <v>0</v>
      </c>
      <c r="S81" s="34" t="s">
        <v>0</v>
      </c>
      <c r="T81" s="34" t="s">
        <v>0</v>
      </c>
      <c r="U81" s="34">
        <f t="shared" si="4"/>
        <v>0</v>
      </c>
      <c r="V81" s="34">
        <v>5</v>
      </c>
      <c r="W81" s="34" t="s">
        <v>29</v>
      </c>
      <c r="X81" s="34" t="s">
        <v>27</v>
      </c>
      <c r="Y81" s="34" t="s">
        <v>39</v>
      </c>
      <c r="Z81" s="34" t="s">
        <v>28</v>
      </c>
      <c r="AA81" s="34" t="s">
        <v>42</v>
      </c>
      <c r="AB81" s="34" t="s">
        <v>41</v>
      </c>
      <c r="AC81" s="34" t="s">
        <v>38</v>
      </c>
      <c r="AF81" s="34" t="s">
        <v>0</v>
      </c>
      <c r="AG81" s="34" t="s">
        <v>32</v>
      </c>
      <c r="AH81" s="34" t="s">
        <v>0</v>
      </c>
      <c r="AI81" s="34" t="s">
        <v>0</v>
      </c>
      <c r="AJ81" s="34" t="s">
        <v>31</v>
      </c>
      <c r="AK81" s="34" t="s">
        <v>0</v>
      </c>
      <c r="AL81" s="34" t="s">
        <v>0</v>
      </c>
      <c r="AM81" s="34" t="s">
        <v>0</v>
      </c>
      <c r="AN81" s="34" t="s">
        <v>32</v>
      </c>
      <c r="AO81" s="34" t="s">
        <v>0</v>
      </c>
      <c r="AP81" s="34" t="s">
        <v>0</v>
      </c>
      <c r="AQ81" s="34" t="s">
        <v>0</v>
      </c>
      <c r="AR81" s="34" t="s">
        <v>0</v>
      </c>
      <c r="AS81" s="34" t="s">
        <v>0</v>
      </c>
      <c r="AT81" s="34" t="s">
        <v>0</v>
      </c>
      <c r="AU81" s="34" t="s">
        <v>32</v>
      </c>
      <c r="AV81" s="34" t="s">
        <v>0</v>
      </c>
      <c r="AW81" s="34" t="s">
        <v>32</v>
      </c>
      <c r="AX81" s="34" t="s">
        <v>32</v>
      </c>
      <c r="AY81" s="34" t="s">
        <v>0</v>
      </c>
      <c r="AZ81" s="34" t="s">
        <v>0</v>
      </c>
      <c r="BA81" s="34" t="s">
        <v>32</v>
      </c>
      <c r="BB81" s="34" t="s">
        <v>0</v>
      </c>
      <c r="BC81" s="34" t="s">
        <v>31</v>
      </c>
      <c r="BD81" s="34" t="s">
        <v>32</v>
      </c>
      <c r="BE81" s="34" t="s">
        <v>32</v>
      </c>
      <c r="BF81" s="34" t="s">
        <v>0</v>
      </c>
      <c r="BG81" s="34" t="s">
        <v>32</v>
      </c>
      <c r="BH81" s="34" t="s">
        <v>0</v>
      </c>
      <c r="BI81" s="34" t="s">
        <v>0</v>
      </c>
      <c r="BJ81" s="34" t="s">
        <v>0</v>
      </c>
      <c r="BK81" s="34" t="s">
        <v>0</v>
      </c>
      <c r="BL81" s="34" t="s">
        <v>32</v>
      </c>
      <c r="BM81" s="34" t="s">
        <v>0</v>
      </c>
      <c r="BN81" s="34" t="s">
        <v>0</v>
      </c>
      <c r="BO81" s="34" t="s">
        <v>0</v>
      </c>
      <c r="BP81" s="34" t="s">
        <v>0</v>
      </c>
      <c r="BT81" s="34" t="s">
        <v>0</v>
      </c>
      <c r="BU81" s="34" t="s">
        <v>0</v>
      </c>
      <c r="BV81" s="34" t="s">
        <v>0</v>
      </c>
      <c r="BW81" s="34" t="s">
        <v>0</v>
      </c>
      <c r="BX81" s="34" t="s">
        <v>0</v>
      </c>
      <c r="BY81" s="34" t="s">
        <v>0</v>
      </c>
      <c r="BZ81" s="34" t="s">
        <v>0</v>
      </c>
      <c r="CA81" s="34" t="s">
        <v>0</v>
      </c>
      <c r="CB81" s="34" t="s">
        <v>0</v>
      </c>
      <c r="CC81" s="34" t="s">
        <v>0</v>
      </c>
      <c r="CD81" s="34" t="s">
        <v>0</v>
      </c>
      <c r="CE81" s="34" t="s">
        <v>0</v>
      </c>
      <c r="CF81" s="34" t="s">
        <v>0</v>
      </c>
      <c r="CG81" s="34" t="s">
        <v>0</v>
      </c>
      <c r="CH81" s="34" t="s">
        <v>0</v>
      </c>
      <c r="CI81" s="34" t="s">
        <v>0</v>
      </c>
      <c r="CJ81" s="34" t="s">
        <v>0</v>
      </c>
      <c r="CK81" s="34" t="s">
        <v>0</v>
      </c>
      <c r="CL81" s="34" t="s">
        <v>0</v>
      </c>
      <c r="CM81" s="34" t="s">
        <v>0</v>
      </c>
      <c r="CN81" s="34" t="s">
        <v>0</v>
      </c>
      <c r="CO81" s="34" t="s">
        <v>0</v>
      </c>
      <c r="CP81" s="34" t="s">
        <v>0</v>
      </c>
      <c r="CQ81" s="34" t="s">
        <v>0</v>
      </c>
      <c r="CR81" s="34" t="s">
        <v>0</v>
      </c>
      <c r="CS81" s="34" t="s">
        <v>0</v>
      </c>
      <c r="CT81" s="34" t="s">
        <v>0</v>
      </c>
      <c r="CU81" s="34" t="s">
        <v>0</v>
      </c>
      <c r="CV81" s="34" t="s">
        <v>0</v>
      </c>
      <c r="CW81" s="34" t="s">
        <v>0</v>
      </c>
      <c r="CX81" s="34" t="s">
        <v>0</v>
      </c>
      <c r="CY81" s="34" t="s">
        <v>0</v>
      </c>
      <c r="CZ81" s="34" t="s">
        <v>0</v>
      </c>
      <c r="DA81" s="34" t="s">
        <v>0</v>
      </c>
      <c r="DB81" s="34" t="s">
        <v>25</v>
      </c>
      <c r="DC81" s="34" t="s">
        <v>25</v>
      </c>
      <c r="DD81" s="34" t="s">
        <v>25</v>
      </c>
      <c r="DE81" s="34" t="s">
        <v>25</v>
      </c>
      <c r="DF81" s="34" t="s">
        <v>25</v>
      </c>
      <c r="DG81" s="34" t="s">
        <v>0</v>
      </c>
      <c r="DH81" s="34" t="s">
        <v>25</v>
      </c>
      <c r="DI81" s="34" t="s">
        <v>25</v>
      </c>
      <c r="DJ81" s="34" t="s">
        <v>25</v>
      </c>
      <c r="DK81" s="34" t="s">
        <v>25</v>
      </c>
      <c r="DL81" s="34" t="s">
        <v>0</v>
      </c>
      <c r="DM81" s="34" t="s">
        <v>0</v>
      </c>
      <c r="DN81" s="34" t="s">
        <v>0</v>
      </c>
      <c r="DO81" s="34" t="s">
        <v>0</v>
      </c>
      <c r="DP81" s="34" t="s">
        <v>0</v>
      </c>
      <c r="DQ81" s="34" t="s">
        <v>0</v>
      </c>
      <c r="DR81" s="34" t="s">
        <v>0</v>
      </c>
      <c r="DS81" s="34" t="s">
        <v>0</v>
      </c>
    </row>
    <row r="82" spans="1:123" x14ac:dyDescent="0.3">
      <c r="A82" s="34">
        <v>106</v>
      </c>
      <c r="B82" s="34" t="s">
        <v>498</v>
      </c>
      <c r="C82" s="34" t="s">
        <v>7</v>
      </c>
      <c r="D82" s="34" t="s">
        <v>25</v>
      </c>
      <c r="E82" s="34" t="s">
        <v>26</v>
      </c>
      <c r="F82" s="34" t="s">
        <v>25</v>
      </c>
      <c r="G82" s="34" t="s">
        <v>25</v>
      </c>
      <c r="H82" s="34" t="s">
        <v>25</v>
      </c>
      <c r="I82" s="34" t="s">
        <v>12</v>
      </c>
      <c r="J82" s="34" t="s">
        <v>25</v>
      </c>
      <c r="K82" s="34" t="s">
        <v>26</v>
      </c>
      <c r="L82" s="34" t="s">
        <v>25</v>
      </c>
      <c r="M82" s="34" t="s">
        <v>25</v>
      </c>
      <c r="N82" s="34" t="s">
        <v>28</v>
      </c>
      <c r="O82" s="34" t="s">
        <v>27</v>
      </c>
      <c r="P82" s="34" t="s">
        <v>29</v>
      </c>
      <c r="Q82" s="34">
        <v>20</v>
      </c>
      <c r="R82" s="34">
        <v>0</v>
      </c>
      <c r="S82" s="34">
        <v>20</v>
      </c>
      <c r="T82" s="34">
        <v>60</v>
      </c>
      <c r="U82" s="34">
        <f t="shared" si="4"/>
        <v>100</v>
      </c>
      <c r="V82" s="34">
        <v>8</v>
      </c>
      <c r="W82" s="34" t="s">
        <v>40</v>
      </c>
      <c r="X82" s="34" t="s">
        <v>41</v>
      </c>
      <c r="Y82" s="34" t="s">
        <v>39</v>
      </c>
      <c r="Z82" s="34" t="s">
        <v>29</v>
      </c>
      <c r="AA82" s="34" t="s">
        <v>28</v>
      </c>
      <c r="AB82" s="34" t="s">
        <v>38</v>
      </c>
      <c r="AC82" s="34" t="s">
        <v>27</v>
      </c>
      <c r="AF82" s="34" t="s">
        <v>0</v>
      </c>
      <c r="AG82" s="34" t="s">
        <v>0</v>
      </c>
      <c r="AH82" s="34" t="s">
        <v>0</v>
      </c>
      <c r="AI82" s="34" t="s">
        <v>0</v>
      </c>
      <c r="AJ82" s="34" t="s">
        <v>0</v>
      </c>
      <c r="AK82" s="34" t="s">
        <v>0</v>
      </c>
      <c r="AL82" s="34" t="s">
        <v>0</v>
      </c>
      <c r="AM82" s="34" t="s">
        <v>0</v>
      </c>
      <c r="AN82" s="34" t="s">
        <v>0</v>
      </c>
      <c r="AO82" s="34" t="s">
        <v>0</v>
      </c>
      <c r="AP82" s="34" t="s">
        <v>0</v>
      </c>
      <c r="AQ82" s="34" t="s">
        <v>0</v>
      </c>
      <c r="AR82" s="34" t="s">
        <v>0</v>
      </c>
      <c r="AS82" s="34" t="s">
        <v>0</v>
      </c>
      <c r="AT82" s="34" t="s">
        <v>0</v>
      </c>
      <c r="AU82" s="34" t="s">
        <v>0</v>
      </c>
      <c r="AV82" s="34" t="s">
        <v>0</v>
      </c>
      <c r="AW82" s="34" t="s">
        <v>0</v>
      </c>
      <c r="AX82" s="34" t="s">
        <v>0</v>
      </c>
      <c r="AY82" s="34" t="s">
        <v>0</v>
      </c>
      <c r="AZ82" s="34" t="s">
        <v>0</v>
      </c>
      <c r="BA82" s="34" t="s">
        <v>0</v>
      </c>
      <c r="BB82" s="34" t="s">
        <v>0</v>
      </c>
      <c r="BC82" s="34" t="s">
        <v>0</v>
      </c>
      <c r="BD82" s="34" t="s">
        <v>0</v>
      </c>
      <c r="BE82" s="34" t="s">
        <v>0</v>
      </c>
      <c r="BF82" s="34" t="s">
        <v>0</v>
      </c>
      <c r="BG82" s="34" t="s">
        <v>0</v>
      </c>
      <c r="BH82" s="34" t="s">
        <v>0</v>
      </c>
      <c r="BI82" s="34" t="s">
        <v>0</v>
      </c>
      <c r="BJ82" s="34" t="s">
        <v>0</v>
      </c>
      <c r="BK82" s="34" t="s">
        <v>0</v>
      </c>
      <c r="BL82" s="34" t="s">
        <v>0</v>
      </c>
      <c r="BM82" s="34" t="s">
        <v>0</v>
      </c>
      <c r="BN82" s="34" t="s">
        <v>0</v>
      </c>
      <c r="BO82" s="34" t="s">
        <v>0</v>
      </c>
      <c r="BP82" s="34" t="s">
        <v>0</v>
      </c>
      <c r="BT82" s="34" t="s">
        <v>0</v>
      </c>
      <c r="BU82" s="34" t="s">
        <v>0</v>
      </c>
      <c r="BV82" s="34" t="s">
        <v>0</v>
      </c>
      <c r="BW82" s="34" t="s">
        <v>0</v>
      </c>
      <c r="BX82" s="34" t="s">
        <v>0</v>
      </c>
      <c r="BY82" s="34" t="s">
        <v>0</v>
      </c>
      <c r="BZ82" s="34" t="s">
        <v>0</v>
      </c>
      <c r="CA82" s="34" t="s">
        <v>0</v>
      </c>
      <c r="CB82" s="34" t="s">
        <v>0</v>
      </c>
      <c r="CC82" s="34" t="s">
        <v>0</v>
      </c>
      <c r="CD82" s="34" t="s">
        <v>0</v>
      </c>
      <c r="CE82" s="34" t="s">
        <v>0</v>
      </c>
      <c r="CF82" s="34" t="s">
        <v>0</v>
      </c>
      <c r="CG82" s="34" t="s">
        <v>0</v>
      </c>
      <c r="CH82" s="34" t="s">
        <v>0</v>
      </c>
      <c r="CI82" s="34" t="s">
        <v>0</v>
      </c>
      <c r="CJ82" s="34" t="s">
        <v>0</v>
      </c>
      <c r="CK82" s="34" t="s">
        <v>0</v>
      </c>
      <c r="CL82" s="34" t="s">
        <v>0</v>
      </c>
      <c r="CM82" s="34" t="s">
        <v>0</v>
      </c>
      <c r="CN82" s="34" t="s">
        <v>0</v>
      </c>
      <c r="CO82" s="34" t="s">
        <v>0</v>
      </c>
      <c r="CP82" s="34" t="s">
        <v>0</v>
      </c>
      <c r="CQ82" s="34" t="s">
        <v>0</v>
      </c>
      <c r="CR82" s="34" t="s">
        <v>0</v>
      </c>
      <c r="CS82" s="34" t="s">
        <v>0</v>
      </c>
      <c r="CT82" s="34" t="s">
        <v>0</v>
      </c>
      <c r="CU82" s="34" t="s">
        <v>0</v>
      </c>
      <c r="CV82" s="34" t="s">
        <v>0</v>
      </c>
      <c r="CW82" s="34" t="s">
        <v>0</v>
      </c>
      <c r="CX82" s="34" t="s">
        <v>0</v>
      </c>
      <c r="CY82" s="34" t="s">
        <v>0</v>
      </c>
      <c r="CZ82" s="34" t="s">
        <v>0</v>
      </c>
      <c r="DA82" s="34" t="s">
        <v>0</v>
      </c>
      <c r="DB82" s="34" t="s">
        <v>25</v>
      </c>
      <c r="DC82" s="34" t="s">
        <v>25</v>
      </c>
      <c r="DD82" s="34" t="s">
        <v>25</v>
      </c>
      <c r="DE82" s="34" t="s">
        <v>25</v>
      </c>
      <c r="DF82" s="34" t="s">
        <v>25</v>
      </c>
      <c r="DG82" s="34" t="s">
        <v>0</v>
      </c>
      <c r="DH82" s="34" t="s">
        <v>25</v>
      </c>
      <c r="DI82" s="34" t="s">
        <v>25</v>
      </c>
      <c r="DJ82" s="34" t="s">
        <v>25</v>
      </c>
      <c r="DK82" s="34" t="s">
        <v>25</v>
      </c>
      <c r="DL82" s="34" t="s">
        <v>0</v>
      </c>
      <c r="DM82" s="34" t="s">
        <v>0</v>
      </c>
      <c r="DN82" s="34" t="s">
        <v>0</v>
      </c>
      <c r="DO82" s="34" t="s">
        <v>0</v>
      </c>
      <c r="DP82" s="34" t="s">
        <v>0</v>
      </c>
      <c r="DQ82" s="34" t="s">
        <v>0</v>
      </c>
      <c r="DR82" s="34" t="s">
        <v>0</v>
      </c>
      <c r="DS82" s="34" t="s">
        <v>0</v>
      </c>
    </row>
    <row r="83" spans="1:123" x14ac:dyDescent="0.3">
      <c r="A83" s="34">
        <v>107</v>
      </c>
      <c r="B83" s="34" t="s">
        <v>499</v>
      </c>
      <c r="C83" s="34" t="s">
        <v>6</v>
      </c>
      <c r="D83" s="34" t="s">
        <v>26</v>
      </c>
      <c r="E83" s="34" t="s">
        <v>25</v>
      </c>
      <c r="F83" s="34" t="s">
        <v>25</v>
      </c>
      <c r="G83" s="34" t="s">
        <v>25</v>
      </c>
      <c r="H83" s="34" t="s">
        <v>25</v>
      </c>
      <c r="I83" s="34" t="s">
        <v>12</v>
      </c>
      <c r="J83" s="34" t="s">
        <v>25</v>
      </c>
      <c r="K83" s="34" t="s">
        <v>26</v>
      </c>
      <c r="L83" s="34" t="s">
        <v>25</v>
      </c>
      <c r="M83" s="34" t="s">
        <v>25</v>
      </c>
      <c r="N83" s="34" t="s">
        <v>29</v>
      </c>
      <c r="O83" s="34" t="s">
        <v>28</v>
      </c>
      <c r="P83" s="34" t="s">
        <v>27</v>
      </c>
      <c r="Q83" s="34">
        <v>20</v>
      </c>
      <c r="R83" s="34">
        <v>0</v>
      </c>
      <c r="S83" s="34">
        <v>20</v>
      </c>
      <c r="T83" s="34">
        <v>60</v>
      </c>
      <c r="U83" s="34">
        <f t="shared" si="4"/>
        <v>100</v>
      </c>
      <c r="V83" s="34">
        <v>2</v>
      </c>
      <c r="W83" s="34" t="s">
        <v>40</v>
      </c>
      <c r="X83" s="34" t="s">
        <v>38</v>
      </c>
      <c r="Y83" s="34" t="s">
        <v>39</v>
      </c>
      <c r="Z83" s="34" t="s">
        <v>28</v>
      </c>
      <c r="AA83" s="34" t="s">
        <v>29</v>
      </c>
      <c r="AB83" s="34" t="s">
        <v>41</v>
      </c>
      <c r="AC83" s="34" t="s">
        <v>42</v>
      </c>
      <c r="AF83" s="34" t="s">
        <v>32</v>
      </c>
      <c r="AG83" s="34" t="s">
        <v>0</v>
      </c>
      <c r="AH83" s="34" t="s">
        <v>0</v>
      </c>
      <c r="AI83" s="34" t="s">
        <v>0</v>
      </c>
      <c r="AJ83" s="34" t="s">
        <v>31</v>
      </c>
      <c r="AK83" s="34" t="s">
        <v>31</v>
      </c>
      <c r="AL83" s="34" t="s">
        <v>33</v>
      </c>
      <c r="AM83" s="34" t="s">
        <v>31</v>
      </c>
      <c r="AN83" s="34" t="s">
        <v>0</v>
      </c>
      <c r="AO83" s="34" t="s">
        <v>31</v>
      </c>
      <c r="AP83" s="34" t="s">
        <v>0</v>
      </c>
      <c r="AQ83" s="34" t="s">
        <v>30</v>
      </c>
      <c r="AR83" s="34" t="s">
        <v>0</v>
      </c>
      <c r="AS83" s="34" t="s">
        <v>0</v>
      </c>
      <c r="AT83" s="34" t="s">
        <v>0</v>
      </c>
      <c r="AU83" s="34" t="s">
        <v>33</v>
      </c>
      <c r="AV83" s="34" t="s">
        <v>33</v>
      </c>
      <c r="AW83" s="34" t="s">
        <v>32</v>
      </c>
      <c r="AX83" s="34" t="s">
        <v>33</v>
      </c>
      <c r="AY83" s="34" t="s">
        <v>0</v>
      </c>
      <c r="AZ83" s="34" t="s">
        <v>31</v>
      </c>
      <c r="BA83" s="34" t="s">
        <v>31</v>
      </c>
      <c r="BB83" s="34" t="s">
        <v>0</v>
      </c>
      <c r="BC83" s="34" t="s">
        <v>32</v>
      </c>
      <c r="BD83" s="34" t="s">
        <v>0</v>
      </c>
      <c r="BE83" s="34" t="s">
        <v>32</v>
      </c>
      <c r="BF83" s="34" t="s">
        <v>32</v>
      </c>
      <c r="BG83" s="34" t="s">
        <v>32</v>
      </c>
      <c r="BH83" s="34" t="s">
        <v>0</v>
      </c>
      <c r="BI83" s="34" t="s">
        <v>0</v>
      </c>
      <c r="BJ83" s="34" t="s">
        <v>0</v>
      </c>
      <c r="BK83" s="34" t="s">
        <v>0</v>
      </c>
      <c r="BL83" s="34" t="s">
        <v>33</v>
      </c>
      <c r="BM83" s="34" t="s">
        <v>0</v>
      </c>
      <c r="BN83" s="34" t="s">
        <v>31</v>
      </c>
      <c r="BO83" s="34" t="s">
        <v>31</v>
      </c>
      <c r="BP83" s="34" t="s">
        <v>32</v>
      </c>
      <c r="BT83" s="34" t="s">
        <v>0</v>
      </c>
      <c r="BU83" s="34" t="s">
        <v>0</v>
      </c>
      <c r="BV83" s="34" t="s">
        <v>0</v>
      </c>
      <c r="BW83" s="34" t="s">
        <v>0</v>
      </c>
      <c r="BX83" s="34" t="s">
        <v>0</v>
      </c>
      <c r="BY83" s="34" t="s">
        <v>0</v>
      </c>
      <c r="BZ83" s="34" t="s">
        <v>0</v>
      </c>
      <c r="CA83" s="34" t="s">
        <v>0</v>
      </c>
      <c r="CB83" s="34" t="s">
        <v>0</v>
      </c>
      <c r="CC83" s="34" t="s">
        <v>0</v>
      </c>
      <c r="CD83" s="34" t="s">
        <v>0</v>
      </c>
      <c r="CE83" s="34" t="s">
        <v>0</v>
      </c>
      <c r="CF83" s="34" t="s">
        <v>0</v>
      </c>
      <c r="CG83" s="34" t="s">
        <v>0</v>
      </c>
      <c r="CH83" s="34" t="s">
        <v>0</v>
      </c>
      <c r="CI83" s="34" t="s">
        <v>0</v>
      </c>
      <c r="CJ83" s="34" t="s">
        <v>0</v>
      </c>
      <c r="CK83" s="34" t="s">
        <v>0</v>
      </c>
      <c r="CL83" s="34" t="s">
        <v>0</v>
      </c>
      <c r="CM83" s="34" t="s">
        <v>0</v>
      </c>
      <c r="CN83" s="34" t="s">
        <v>0</v>
      </c>
      <c r="CO83" s="34" t="s">
        <v>0</v>
      </c>
      <c r="CP83" s="34" t="s">
        <v>0</v>
      </c>
      <c r="CQ83" s="34" t="s">
        <v>0</v>
      </c>
      <c r="CR83" s="34" t="s">
        <v>0</v>
      </c>
      <c r="CS83" s="34" t="s">
        <v>0</v>
      </c>
      <c r="CT83" s="34" t="s">
        <v>0</v>
      </c>
      <c r="CU83" s="34" t="s">
        <v>0</v>
      </c>
      <c r="CV83" s="34" t="s">
        <v>0</v>
      </c>
      <c r="CW83" s="34" t="s">
        <v>0</v>
      </c>
      <c r="CX83" s="34" t="s">
        <v>0</v>
      </c>
      <c r="CY83" s="34" t="s">
        <v>0</v>
      </c>
      <c r="CZ83" s="34" t="s">
        <v>0</v>
      </c>
      <c r="DA83" s="34" t="s">
        <v>0</v>
      </c>
      <c r="DB83" s="34" t="s">
        <v>25</v>
      </c>
      <c r="DC83" s="34" t="s">
        <v>25</v>
      </c>
      <c r="DD83" s="34" t="s">
        <v>25</v>
      </c>
      <c r="DE83" s="34" t="s">
        <v>25</v>
      </c>
      <c r="DF83" s="34" t="s">
        <v>25</v>
      </c>
      <c r="DG83" s="34" t="s">
        <v>0</v>
      </c>
      <c r="DH83" s="34" t="s">
        <v>25</v>
      </c>
      <c r="DI83" s="34" t="s">
        <v>25</v>
      </c>
      <c r="DJ83" s="34" t="s">
        <v>25</v>
      </c>
      <c r="DK83" s="34" t="s">
        <v>25</v>
      </c>
      <c r="DL83" s="34" t="s">
        <v>0</v>
      </c>
      <c r="DM83" s="34" t="s">
        <v>0</v>
      </c>
      <c r="DN83" s="34" t="s">
        <v>0</v>
      </c>
      <c r="DO83" s="34" t="s">
        <v>0</v>
      </c>
      <c r="DP83" s="34" t="s">
        <v>0</v>
      </c>
      <c r="DQ83" s="34" t="s">
        <v>0</v>
      </c>
      <c r="DR83" s="34" t="s">
        <v>0</v>
      </c>
      <c r="DS83" s="34" t="s">
        <v>0</v>
      </c>
    </row>
    <row r="84" spans="1:123" x14ac:dyDescent="0.3">
      <c r="A84" s="34">
        <v>96</v>
      </c>
      <c r="B84" s="34" t="s">
        <v>158</v>
      </c>
      <c r="C84" s="34" t="s">
        <v>7</v>
      </c>
      <c r="D84" s="34" t="s">
        <v>25</v>
      </c>
      <c r="E84" s="34" t="s">
        <v>26</v>
      </c>
      <c r="F84" s="34" t="s">
        <v>25</v>
      </c>
      <c r="G84" s="34" t="s">
        <v>25</v>
      </c>
      <c r="H84" s="34" t="s">
        <v>25</v>
      </c>
      <c r="I84" s="34" t="s">
        <v>12</v>
      </c>
      <c r="J84" s="34" t="s">
        <v>25</v>
      </c>
      <c r="K84" s="34" t="s">
        <v>26</v>
      </c>
      <c r="L84" s="34" t="s">
        <v>25</v>
      </c>
      <c r="M84" s="34" t="s">
        <v>25</v>
      </c>
      <c r="N84" s="34" t="s">
        <v>28</v>
      </c>
      <c r="O84" s="34" t="s">
        <v>27</v>
      </c>
      <c r="P84" s="34" t="s">
        <v>29</v>
      </c>
      <c r="Q84" s="34">
        <v>40</v>
      </c>
      <c r="R84" s="34">
        <v>10</v>
      </c>
      <c r="S84" s="34">
        <v>20</v>
      </c>
      <c r="T84" s="34">
        <v>30</v>
      </c>
      <c r="U84" s="34">
        <f t="shared" si="4"/>
        <v>100</v>
      </c>
      <c r="V84" s="34">
        <v>8</v>
      </c>
      <c r="W84" s="34" t="s">
        <v>40</v>
      </c>
      <c r="X84" s="34" t="s">
        <v>29</v>
      </c>
      <c r="Y84" s="34" t="s">
        <v>27</v>
      </c>
      <c r="Z84" s="34" t="s">
        <v>38</v>
      </c>
      <c r="AA84" s="34" t="s">
        <v>28</v>
      </c>
      <c r="AB84" s="34" t="s">
        <v>41</v>
      </c>
      <c r="AC84" s="34" t="s">
        <v>39</v>
      </c>
      <c r="AF84" s="34" t="s">
        <v>0</v>
      </c>
      <c r="AG84" s="34" t="s">
        <v>0</v>
      </c>
      <c r="AH84" s="34" t="s">
        <v>0</v>
      </c>
      <c r="AI84" s="34" t="s">
        <v>0</v>
      </c>
      <c r="AJ84" s="34" t="s">
        <v>0</v>
      </c>
      <c r="AK84" s="34" t="s">
        <v>0</v>
      </c>
      <c r="AL84" s="34" t="s">
        <v>0</v>
      </c>
      <c r="AM84" s="34" t="s">
        <v>0</v>
      </c>
      <c r="AN84" s="34" t="s">
        <v>0</v>
      </c>
      <c r="AO84" s="34" t="s">
        <v>0</v>
      </c>
      <c r="AP84" s="34" t="s">
        <v>0</v>
      </c>
      <c r="AQ84" s="34" t="s">
        <v>0</v>
      </c>
      <c r="AR84" s="34" t="s">
        <v>0</v>
      </c>
      <c r="AS84" s="34" t="s">
        <v>0</v>
      </c>
      <c r="AT84" s="34" t="s">
        <v>0</v>
      </c>
      <c r="AU84" s="34" t="s">
        <v>0</v>
      </c>
      <c r="AV84" s="34" t="s">
        <v>0</v>
      </c>
      <c r="AW84" s="34" t="s">
        <v>0</v>
      </c>
      <c r="AX84" s="34" t="s">
        <v>0</v>
      </c>
      <c r="AY84" s="34" t="s">
        <v>0</v>
      </c>
      <c r="AZ84" s="34" t="s">
        <v>0</v>
      </c>
      <c r="BA84" s="34" t="s">
        <v>0</v>
      </c>
      <c r="BB84" s="34" t="s">
        <v>0</v>
      </c>
      <c r="BC84" s="34" t="s">
        <v>0</v>
      </c>
      <c r="BD84" s="34" t="s">
        <v>0</v>
      </c>
      <c r="BE84" s="34" t="s">
        <v>0</v>
      </c>
      <c r="BF84" s="34" t="s">
        <v>0</v>
      </c>
      <c r="BG84" s="34" t="s">
        <v>0</v>
      </c>
      <c r="BH84" s="34" t="s">
        <v>0</v>
      </c>
      <c r="BI84" s="34" t="s">
        <v>0</v>
      </c>
      <c r="BJ84" s="34" t="s">
        <v>0</v>
      </c>
      <c r="BK84" s="34" t="s">
        <v>0</v>
      </c>
      <c r="BL84" s="34" t="s">
        <v>0</v>
      </c>
      <c r="BM84" s="34" t="s">
        <v>0</v>
      </c>
      <c r="BN84" s="34" t="s">
        <v>0</v>
      </c>
      <c r="BO84" s="34" t="s">
        <v>0</v>
      </c>
      <c r="BP84" s="34" t="s">
        <v>0</v>
      </c>
      <c r="BT84" s="34" t="s">
        <v>0</v>
      </c>
      <c r="BU84" s="34" t="s">
        <v>0</v>
      </c>
      <c r="BV84" s="34" t="s">
        <v>0</v>
      </c>
      <c r="BW84" s="34" t="s">
        <v>0</v>
      </c>
      <c r="BX84" s="34" t="s">
        <v>0</v>
      </c>
      <c r="BY84" s="34" t="s">
        <v>0</v>
      </c>
      <c r="BZ84" s="34" t="s">
        <v>0</v>
      </c>
      <c r="CA84" s="34" t="s">
        <v>0</v>
      </c>
      <c r="CB84" s="34" t="s">
        <v>0</v>
      </c>
      <c r="CC84" s="34" t="s">
        <v>0</v>
      </c>
      <c r="CD84" s="34" t="s">
        <v>0</v>
      </c>
      <c r="CE84" s="34" t="s">
        <v>0</v>
      </c>
      <c r="CF84" s="34" t="s">
        <v>0</v>
      </c>
      <c r="CG84" s="34" t="s">
        <v>0</v>
      </c>
      <c r="CH84" s="34" t="s">
        <v>0</v>
      </c>
      <c r="CI84" s="34" t="s">
        <v>0</v>
      </c>
      <c r="CJ84" s="34" t="s">
        <v>0</v>
      </c>
      <c r="CK84" s="34" t="s">
        <v>0</v>
      </c>
      <c r="CL84" s="34" t="s">
        <v>0</v>
      </c>
      <c r="CM84" s="34" t="s">
        <v>0</v>
      </c>
      <c r="CN84" s="34" t="s">
        <v>0</v>
      </c>
      <c r="CO84" s="34" t="s">
        <v>0</v>
      </c>
      <c r="CP84" s="34" t="s">
        <v>0</v>
      </c>
      <c r="CQ84" s="34" t="s">
        <v>0</v>
      </c>
      <c r="CR84" s="34" t="s">
        <v>0</v>
      </c>
      <c r="CS84" s="34" t="s">
        <v>0</v>
      </c>
      <c r="CT84" s="34" t="s">
        <v>0</v>
      </c>
      <c r="CU84" s="34" t="s">
        <v>0</v>
      </c>
      <c r="CV84" s="34" t="s">
        <v>0</v>
      </c>
      <c r="CW84" s="34" t="s">
        <v>0</v>
      </c>
      <c r="CX84" s="34" t="s">
        <v>0</v>
      </c>
      <c r="CY84" s="34" t="s">
        <v>0</v>
      </c>
      <c r="CZ84" s="34" t="s">
        <v>0</v>
      </c>
      <c r="DA84" s="34" t="s">
        <v>0</v>
      </c>
      <c r="DB84" s="34" t="s">
        <v>25</v>
      </c>
      <c r="DC84" s="34" t="s">
        <v>25</v>
      </c>
      <c r="DD84" s="34" t="s">
        <v>25</v>
      </c>
      <c r="DE84" s="34" t="s">
        <v>25</v>
      </c>
      <c r="DF84" s="34" t="s">
        <v>25</v>
      </c>
      <c r="DG84" s="34" t="s">
        <v>0</v>
      </c>
      <c r="DH84" s="34" t="s">
        <v>25</v>
      </c>
      <c r="DI84" s="34" t="s">
        <v>25</v>
      </c>
      <c r="DJ84" s="34" t="s">
        <v>25</v>
      </c>
      <c r="DK84" s="34" t="s">
        <v>25</v>
      </c>
      <c r="DL84" s="34" t="s">
        <v>0</v>
      </c>
      <c r="DM84" s="34" t="s">
        <v>0</v>
      </c>
      <c r="DN84" s="34" t="s">
        <v>0</v>
      </c>
      <c r="DO84" s="34" t="s">
        <v>0</v>
      </c>
      <c r="DP84" s="34" t="s">
        <v>0</v>
      </c>
      <c r="DQ84" s="34" t="s">
        <v>0</v>
      </c>
      <c r="DR84" s="34" t="s">
        <v>0</v>
      </c>
      <c r="DS84" s="34" t="s">
        <v>0</v>
      </c>
    </row>
    <row r="85" spans="1:123" x14ac:dyDescent="0.3">
      <c r="A85" s="34">
        <v>82</v>
      </c>
      <c r="B85" s="34" t="s">
        <v>500</v>
      </c>
      <c r="C85" s="34" t="s">
        <v>7</v>
      </c>
      <c r="D85" s="34" t="s">
        <v>25</v>
      </c>
      <c r="E85" s="34" t="s">
        <v>26</v>
      </c>
      <c r="F85" s="34" t="s">
        <v>25</v>
      </c>
      <c r="G85" s="34" t="s">
        <v>25</v>
      </c>
      <c r="H85" s="34" t="s">
        <v>25</v>
      </c>
      <c r="I85" s="34" t="s">
        <v>13</v>
      </c>
      <c r="J85" s="34" t="s">
        <v>25</v>
      </c>
      <c r="K85" s="34" t="s">
        <v>25</v>
      </c>
      <c r="L85" s="34" t="s">
        <v>26</v>
      </c>
      <c r="M85" s="34" t="s">
        <v>25</v>
      </c>
      <c r="N85" s="34" t="s">
        <v>0</v>
      </c>
      <c r="O85" s="34" t="s">
        <v>0</v>
      </c>
      <c r="P85" s="34" t="s">
        <v>0</v>
      </c>
      <c r="Q85" s="34" t="s">
        <v>0</v>
      </c>
      <c r="R85" s="34" t="s">
        <v>0</v>
      </c>
      <c r="S85" s="34" t="s">
        <v>0</v>
      </c>
      <c r="T85" s="34" t="s">
        <v>0</v>
      </c>
      <c r="U85" s="34">
        <f t="shared" si="4"/>
        <v>0</v>
      </c>
      <c r="V85" s="34">
        <v>7</v>
      </c>
      <c r="W85" s="34" t="s">
        <v>39</v>
      </c>
      <c r="X85" s="34" t="s">
        <v>28</v>
      </c>
      <c r="Y85" s="34" t="s">
        <v>40</v>
      </c>
      <c r="Z85" s="34" t="s">
        <v>29</v>
      </c>
      <c r="AA85" s="34" t="s">
        <v>38</v>
      </c>
      <c r="AB85" s="34" t="s">
        <v>27</v>
      </c>
      <c r="AC85" s="34" t="s">
        <v>42</v>
      </c>
      <c r="AF85" s="34" t="s">
        <v>0</v>
      </c>
      <c r="AG85" s="34" t="s">
        <v>32</v>
      </c>
      <c r="AH85" s="34" t="s">
        <v>0</v>
      </c>
      <c r="AI85" s="34" t="s">
        <v>32</v>
      </c>
      <c r="AJ85" s="34" t="s">
        <v>0</v>
      </c>
      <c r="AK85" s="34" t="s">
        <v>0</v>
      </c>
      <c r="AL85" s="34" t="s">
        <v>32</v>
      </c>
      <c r="AM85" s="34" t="s">
        <v>32</v>
      </c>
      <c r="AN85" s="34" t="s">
        <v>32</v>
      </c>
      <c r="AO85" s="34" t="s">
        <v>32</v>
      </c>
      <c r="AP85" s="34" t="s">
        <v>33</v>
      </c>
      <c r="AQ85" s="34" t="s">
        <v>0</v>
      </c>
      <c r="AR85" s="34" t="s">
        <v>54</v>
      </c>
      <c r="AS85" s="34" t="s">
        <v>31</v>
      </c>
      <c r="AT85" s="34" t="s">
        <v>32</v>
      </c>
      <c r="AU85" s="34" t="s">
        <v>0</v>
      </c>
      <c r="AV85" s="34" t="s">
        <v>0</v>
      </c>
      <c r="AW85" s="34" t="s">
        <v>32</v>
      </c>
      <c r="AX85" s="34" t="s">
        <v>32</v>
      </c>
      <c r="AY85" s="34" t="s">
        <v>32</v>
      </c>
      <c r="AZ85" s="34" t="s">
        <v>32</v>
      </c>
      <c r="BA85" s="34" t="s">
        <v>0</v>
      </c>
      <c r="BB85" s="34" t="s">
        <v>32</v>
      </c>
      <c r="BC85" s="34" t="s">
        <v>32</v>
      </c>
      <c r="BD85" s="34" t="s">
        <v>32</v>
      </c>
      <c r="BE85" s="34" t="s">
        <v>32</v>
      </c>
      <c r="BF85" s="34" t="s">
        <v>0</v>
      </c>
      <c r="BG85" s="34" t="s">
        <v>32</v>
      </c>
      <c r="BH85" s="34" t="s">
        <v>31</v>
      </c>
      <c r="BI85" s="34" t="s">
        <v>31</v>
      </c>
      <c r="BJ85" s="34" t="s">
        <v>31</v>
      </c>
      <c r="BK85" s="34" t="s">
        <v>0</v>
      </c>
      <c r="BL85" s="34" t="s">
        <v>32</v>
      </c>
      <c r="BM85" s="34" t="s">
        <v>31</v>
      </c>
      <c r="BN85" s="34" t="s">
        <v>32</v>
      </c>
      <c r="BO85" s="34" t="s">
        <v>32</v>
      </c>
      <c r="BP85" s="34" t="s">
        <v>32</v>
      </c>
      <c r="BT85" s="34" t="s">
        <v>0</v>
      </c>
      <c r="BU85" s="34" t="s">
        <v>0</v>
      </c>
      <c r="BV85" s="34" t="s">
        <v>0</v>
      </c>
      <c r="BW85" s="34" t="s">
        <v>0</v>
      </c>
      <c r="BX85" s="34" t="s">
        <v>0</v>
      </c>
      <c r="BY85" s="34" t="s">
        <v>0</v>
      </c>
      <c r="BZ85" s="34" t="s">
        <v>0</v>
      </c>
      <c r="CA85" s="34" t="s">
        <v>0</v>
      </c>
      <c r="CB85" s="34" t="s">
        <v>0</v>
      </c>
      <c r="CC85" s="34" t="s">
        <v>0</v>
      </c>
      <c r="CD85" s="34" t="s">
        <v>0</v>
      </c>
      <c r="CE85" s="34" t="s">
        <v>0</v>
      </c>
      <c r="CF85" s="34" t="s">
        <v>0</v>
      </c>
      <c r="CG85" s="34" t="s">
        <v>0</v>
      </c>
      <c r="CH85" s="34" t="s">
        <v>0</v>
      </c>
      <c r="CI85" s="34" t="s">
        <v>0</v>
      </c>
      <c r="CJ85" s="34" t="s">
        <v>0</v>
      </c>
      <c r="CK85" s="34" t="s">
        <v>0</v>
      </c>
      <c r="CL85" s="34" t="s">
        <v>0</v>
      </c>
      <c r="CM85" s="34" t="s">
        <v>0</v>
      </c>
      <c r="CN85" s="34" t="s">
        <v>0</v>
      </c>
      <c r="CO85" s="34" t="s">
        <v>0</v>
      </c>
      <c r="CP85" s="34" t="s">
        <v>0</v>
      </c>
      <c r="CQ85" s="34" t="s">
        <v>0</v>
      </c>
      <c r="CR85" s="34" t="s">
        <v>0</v>
      </c>
      <c r="CS85" s="34" t="s">
        <v>0</v>
      </c>
      <c r="CT85" s="34" t="s">
        <v>0</v>
      </c>
      <c r="CU85" s="34" t="s">
        <v>0</v>
      </c>
      <c r="CV85" s="34" t="s">
        <v>0</v>
      </c>
      <c r="CW85" s="34" t="s">
        <v>0</v>
      </c>
      <c r="CX85" s="34" t="s">
        <v>0</v>
      </c>
      <c r="CY85" s="34" t="s">
        <v>0</v>
      </c>
      <c r="CZ85" s="34" t="s">
        <v>0</v>
      </c>
      <c r="DA85" s="34" t="s">
        <v>0</v>
      </c>
      <c r="DB85" s="34" t="s">
        <v>25</v>
      </c>
      <c r="DC85" s="34" t="s">
        <v>25</v>
      </c>
      <c r="DD85" s="34" t="s">
        <v>25</v>
      </c>
      <c r="DE85" s="34" t="s">
        <v>25</v>
      </c>
      <c r="DF85" s="34" t="s">
        <v>25</v>
      </c>
      <c r="DG85" s="34" t="s">
        <v>0</v>
      </c>
      <c r="DH85" s="34" t="s">
        <v>25</v>
      </c>
      <c r="DI85" s="34" t="s">
        <v>25</v>
      </c>
      <c r="DJ85" s="34" t="s">
        <v>25</v>
      </c>
      <c r="DK85" s="34" t="s">
        <v>25</v>
      </c>
      <c r="DL85" s="34" t="s">
        <v>0</v>
      </c>
      <c r="DM85" s="34" t="s">
        <v>0</v>
      </c>
      <c r="DN85" s="34" t="s">
        <v>0</v>
      </c>
      <c r="DO85" s="34" t="s">
        <v>0</v>
      </c>
      <c r="DP85" s="34" t="s">
        <v>0</v>
      </c>
      <c r="DQ85" s="34" t="s">
        <v>0</v>
      </c>
      <c r="DR85" s="34" t="s">
        <v>0</v>
      </c>
      <c r="DS85" s="34" t="s">
        <v>0</v>
      </c>
    </row>
    <row r="86" spans="1:123" x14ac:dyDescent="0.3">
      <c r="A86" s="34">
        <v>36</v>
      </c>
      <c r="B86" s="34" t="s">
        <v>501</v>
      </c>
      <c r="C86" s="34" t="s">
        <v>8</v>
      </c>
      <c r="D86" s="34" t="s">
        <v>25</v>
      </c>
      <c r="E86" s="34" t="s">
        <v>25</v>
      </c>
      <c r="F86" s="34" t="s">
        <v>26</v>
      </c>
      <c r="G86" s="34" t="s">
        <v>25</v>
      </c>
      <c r="H86" s="34" t="s">
        <v>25</v>
      </c>
      <c r="I86" s="34" t="s">
        <v>0</v>
      </c>
      <c r="J86" s="34" t="s">
        <v>25</v>
      </c>
      <c r="K86" s="34" t="s">
        <v>25</v>
      </c>
      <c r="L86" s="34" t="s">
        <v>25</v>
      </c>
      <c r="M86" s="34" t="s">
        <v>25</v>
      </c>
      <c r="N86" s="34" t="s">
        <v>29</v>
      </c>
      <c r="O86" s="34" t="s">
        <v>28</v>
      </c>
      <c r="P86" s="34" t="s">
        <v>27</v>
      </c>
      <c r="Q86" s="34" t="s">
        <v>0</v>
      </c>
      <c r="R86" s="34" t="s">
        <v>0</v>
      </c>
      <c r="S86" s="34" t="s">
        <v>0</v>
      </c>
      <c r="T86" s="34" t="s">
        <v>0</v>
      </c>
      <c r="U86" s="34">
        <f t="shared" si="4"/>
        <v>0</v>
      </c>
      <c r="V86" s="34">
        <v>4</v>
      </c>
      <c r="W86" s="34" t="s">
        <v>28</v>
      </c>
      <c r="X86" s="34" t="s">
        <v>29</v>
      </c>
      <c r="Y86" s="34" t="s">
        <v>40</v>
      </c>
      <c r="Z86" s="34" t="s">
        <v>27</v>
      </c>
      <c r="AA86" s="34" t="s">
        <v>39</v>
      </c>
      <c r="AB86" s="34" t="s">
        <v>42</v>
      </c>
      <c r="AC86" s="34" t="s">
        <v>41</v>
      </c>
      <c r="AF86" s="34" t="s">
        <v>31</v>
      </c>
      <c r="AG86" s="34" t="s">
        <v>31</v>
      </c>
      <c r="AH86" s="34" t="s">
        <v>33</v>
      </c>
      <c r="AI86" s="34" t="s">
        <v>32</v>
      </c>
      <c r="AJ86" s="34" t="s">
        <v>31</v>
      </c>
      <c r="AK86" s="34" t="s">
        <v>0</v>
      </c>
      <c r="AL86" s="34" t="s">
        <v>0</v>
      </c>
      <c r="AM86" s="34" t="s">
        <v>33</v>
      </c>
      <c r="AN86" s="34" t="s">
        <v>0</v>
      </c>
      <c r="AO86" s="34" t="s">
        <v>32</v>
      </c>
      <c r="AP86" s="34" t="s">
        <v>31</v>
      </c>
      <c r="AQ86" s="34" t="s">
        <v>33</v>
      </c>
      <c r="AR86" s="34" t="s">
        <v>0</v>
      </c>
      <c r="AS86" s="34" t="s">
        <v>0</v>
      </c>
      <c r="AT86" s="34" t="s">
        <v>31</v>
      </c>
      <c r="AU86" s="34" t="s">
        <v>32</v>
      </c>
      <c r="AV86" s="34" t="s">
        <v>0</v>
      </c>
      <c r="AW86" s="34" t="s">
        <v>31</v>
      </c>
      <c r="AX86" s="34" t="s">
        <v>31</v>
      </c>
      <c r="AY86" s="34" t="s">
        <v>31</v>
      </c>
      <c r="AZ86" s="34" t="s">
        <v>31</v>
      </c>
      <c r="BA86" s="34" t="s">
        <v>32</v>
      </c>
      <c r="BB86" s="34" t="s">
        <v>31</v>
      </c>
      <c r="BC86" s="34" t="s">
        <v>32</v>
      </c>
      <c r="BD86" s="34" t="s">
        <v>32</v>
      </c>
      <c r="BE86" s="34" t="s">
        <v>0</v>
      </c>
      <c r="BF86" s="34" t="s">
        <v>0</v>
      </c>
      <c r="BG86" s="34" t="s">
        <v>32</v>
      </c>
      <c r="BH86" s="34" t="s">
        <v>31</v>
      </c>
      <c r="BI86" s="34" t="s">
        <v>0</v>
      </c>
      <c r="BJ86" s="34" t="s">
        <v>32</v>
      </c>
      <c r="BK86" s="34" t="s">
        <v>0</v>
      </c>
      <c r="BL86" s="34" t="s">
        <v>32</v>
      </c>
      <c r="BM86" s="34" t="s">
        <v>32</v>
      </c>
      <c r="BN86" s="34" t="s">
        <v>31</v>
      </c>
      <c r="BO86" s="34" t="s">
        <v>54</v>
      </c>
      <c r="BP86" s="34" t="s">
        <v>30</v>
      </c>
      <c r="BT86" s="34" t="s">
        <v>0</v>
      </c>
      <c r="BU86" s="34" t="s">
        <v>0</v>
      </c>
      <c r="BV86" s="34" t="s">
        <v>0</v>
      </c>
      <c r="BW86" s="34" t="s">
        <v>0</v>
      </c>
      <c r="BX86" s="34" t="s">
        <v>0</v>
      </c>
      <c r="BY86" s="34" t="s">
        <v>0</v>
      </c>
      <c r="BZ86" s="34" t="s">
        <v>0</v>
      </c>
      <c r="CA86" s="34" t="s">
        <v>0</v>
      </c>
      <c r="CB86" s="34" t="s">
        <v>0</v>
      </c>
      <c r="CC86" s="34" t="s">
        <v>0</v>
      </c>
      <c r="CD86" s="34" t="s">
        <v>0</v>
      </c>
      <c r="CE86" s="34" t="s">
        <v>0</v>
      </c>
      <c r="CF86" s="34" t="s">
        <v>0</v>
      </c>
      <c r="CG86" s="34" t="s">
        <v>0</v>
      </c>
      <c r="CH86" s="34" t="s">
        <v>0</v>
      </c>
      <c r="CI86" s="34" t="s">
        <v>0</v>
      </c>
      <c r="CJ86" s="34" t="s">
        <v>0</v>
      </c>
      <c r="CK86" s="34" t="s">
        <v>0</v>
      </c>
      <c r="CL86" s="34" t="s">
        <v>0</v>
      </c>
      <c r="CM86" s="34" t="s">
        <v>0</v>
      </c>
      <c r="CN86" s="34" t="s">
        <v>0</v>
      </c>
      <c r="CO86" s="34" t="s">
        <v>0</v>
      </c>
      <c r="CP86" s="34" t="s">
        <v>0</v>
      </c>
      <c r="CQ86" s="34" t="s">
        <v>0</v>
      </c>
      <c r="CR86" s="34" t="s">
        <v>0</v>
      </c>
      <c r="CS86" s="34" t="s">
        <v>0</v>
      </c>
      <c r="CT86" s="34" t="s">
        <v>0</v>
      </c>
      <c r="CU86" s="34" t="s">
        <v>0</v>
      </c>
      <c r="CV86" s="34" t="s">
        <v>0</v>
      </c>
      <c r="CW86" s="34" t="s">
        <v>0</v>
      </c>
      <c r="CX86" s="34" t="s">
        <v>0</v>
      </c>
      <c r="CY86" s="34" t="s">
        <v>0</v>
      </c>
      <c r="CZ86" s="34" t="s">
        <v>0</v>
      </c>
      <c r="DA86" s="34" t="s">
        <v>0</v>
      </c>
      <c r="DB86" s="34" t="s">
        <v>25</v>
      </c>
      <c r="DC86" s="34" t="s">
        <v>25</v>
      </c>
      <c r="DD86" s="34" t="s">
        <v>25</v>
      </c>
      <c r="DE86" s="34" t="s">
        <v>25</v>
      </c>
      <c r="DF86" s="34" t="s">
        <v>25</v>
      </c>
      <c r="DG86" s="34" t="s">
        <v>0</v>
      </c>
      <c r="DH86" s="34" t="s">
        <v>25</v>
      </c>
      <c r="DI86" s="34" t="s">
        <v>25</v>
      </c>
      <c r="DJ86" s="34" t="s">
        <v>25</v>
      </c>
      <c r="DK86" s="34" t="s">
        <v>25</v>
      </c>
      <c r="DL86" s="34" t="s">
        <v>0</v>
      </c>
      <c r="DM86" s="34" t="s">
        <v>0</v>
      </c>
      <c r="DN86" s="34" t="s">
        <v>0</v>
      </c>
      <c r="DO86" s="34" t="s">
        <v>0</v>
      </c>
      <c r="DP86" s="34" t="s">
        <v>0</v>
      </c>
      <c r="DQ86" s="34" t="s">
        <v>0</v>
      </c>
      <c r="DR86" s="34" t="s">
        <v>0</v>
      </c>
      <c r="DS86" s="34" t="s">
        <v>0</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1B22C-9222-4B88-BC9F-9239E2724470}">
  <dimension ref="A1:E86"/>
  <sheetViews>
    <sheetView zoomScale="160" zoomScaleNormal="160" workbookViewId="0">
      <selection activeCell="E67" sqref="E67"/>
    </sheetView>
  </sheetViews>
  <sheetFormatPr baseColWidth="10" defaultRowHeight="14.4" x14ac:dyDescent="0.3"/>
  <cols>
    <col min="1" max="1" width="14.44140625" customWidth="1"/>
  </cols>
  <sheetData>
    <row r="1" spans="1:1" x14ac:dyDescent="0.3">
      <c r="A1" t="s">
        <v>459</v>
      </c>
    </row>
    <row r="2" spans="1:1" x14ac:dyDescent="0.3">
      <c r="A2">
        <v>1</v>
      </c>
    </row>
    <row r="3" spans="1:1" x14ac:dyDescent="0.3">
      <c r="A3">
        <v>3</v>
      </c>
    </row>
    <row r="4" spans="1:1" x14ac:dyDescent="0.3">
      <c r="A4">
        <v>4</v>
      </c>
    </row>
    <row r="5" spans="1:1" x14ac:dyDescent="0.3">
      <c r="A5">
        <v>5</v>
      </c>
    </row>
    <row r="6" spans="1:1" x14ac:dyDescent="0.3">
      <c r="A6">
        <v>19</v>
      </c>
    </row>
    <row r="7" spans="1:1" x14ac:dyDescent="0.3">
      <c r="A7">
        <v>20</v>
      </c>
    </row>
    <row r="8" spans="1:1" x14ac:dyDescent="0.3">
      <c r="A8">
        <v>21</v>
      </c>
    </row>
    <row r="9" spans="1:1" x14ac:dyDescent="0.3">
      <c r="A9">
        <v>22</v>
      </c>
    </row>
    <row r="10" spans="1:1" x14ac:dyDescent="0.3">
      <c r="A10">
        <v>23</v>
      </c>
    </row>
    <row r="11" spans="1:1" x14ac:dyDescent="0.3">
      <c r="A11">
        <v>24</v>
      </c>
    </row>
    <row r="12" spans="1:1" x14ac:dyDescent="0.3">
      <c r="A12">
        <v>25</v>
      </c>
    </row>
    <row r="13" spans="1:1" x14ac:dyDescent="0.3">
      <c r="A13">
        <v>26</v>
      </c>
    </row>
    <row r="14" spans="1:1" x14ac:dyDescent="0.3">
      <c r="A14">
        <v>28</v>
      </c>
    </row>
    <row r="15" spans="1:1" x14ac:dyDescent="0.3">
      <c r="A15">
        <v>29</v>
      </c>
    </row>
    <row r="16" spans="1:1" x14ac:dyDescent="0.3">
      <c r="A16">
        <v>32</v>
      </c>
    </row>
    <row r="17" spans="1:1" x14ac:dyDescent="0.3">
      <c r="A17">
        <v>35</v>
      </c>
    </row>
    <row r="18" spans="1:1" x14ac:dyDescent="0.3">
      <c r="A18">
        <v>38</v>
      </c>
    </row>
    <row r="19" spans="1:1" x14ac:dyDescent="0.3">
      <c r="A19">
        <v>40</v>
      </c>
    </row>
    <row r="20" spans="1:1" x14ac:dyDescent="0.3">
      <c r="A20">
        <v>51</v>
      </c>
    </row>
    <row r="21" spans="1:1" x14ac:dyDescent="0.3">
      <c r="A21">
        <v>76</v>
      </c>
    </row>
    <row r="22" spans="1:1" x14ac:dyDescent="0.3">
      <c r="A22">
        <v>77</v>
      </c>
    </row>
    <row r="23" spans="1:1" x14ac:dyDescent="0.3">
      <c r="A23">
        <v>78</v>
      </c>
    </row>
    <row r="24" spans="1:1" x14ac:dyDescent="0.3">
      <c r="A24">
        <v>79</v>
      </c>
    </row>
    <row r="25" spans="1:1" x14ac:dyDescent="0.3">
      <c r="A25">
        <v>80</v>
      </c>
    </row>
    <row r="26" spans="1:1" x14ac:dyDescent="0.3">
      <c r="A26">
        <v>81</v>
      </c>
    </row>
    <row r="27" spans="1:1" x14ac:dyDescent="0.3">
      <c r="A27">
        <v>87</v>
      </c>
    </row>
    <row r="28" spans="1:1" x14ac:dyDescent="0.3">
      <c r="A28">
        <v>88</v>
      </c>
    </row>
    <row r="29" spans="1:1" x14ac:dyDescent="0.3">
      <c r="A29">
        <v>92</v>
      </c>
    </row>
    <row r="30" spans="1:1" x14ac:dyDescent="0.3">
      <c r="A30">
        <v>93</v>
      </c>
    </row>
    <row r="31" spans="1:1" x14ac:dyDescent="0.3">
      <c r="A31">
        <v>97</v>
      </c>
    </row>
    <row r="32" spans="1:1" x14ac:dyDescent="0.3">
      <c r="A32">
        <v>98</v>
      </c>
    </row>
    <row r="33" spans="1:1" x14ac:dyDescent="0.3">
      <c r="A33">
        <v>99</v>
      </c>
    </row>
    <row r="34" spans="1:1" x14ac:dyDescent="0.3">
      <c r="A34">
        <v>100</v>
      </c>
    </row>
    <row r="35" spans="1:1" x14ac:dyDescent="0.3">
      <c r="A35">
        <v>101</v>
      </c>
    </row>
    <row r="36" spans="1:1" x14ac:dyDescent="0.3">
      <c r="A36">
        <v>102</v>
      </c>
    </row>
    <row r="37" spans="1:1" x14ac:dyDescent="0.3">
      <c r="A37">
        <v>104</v>
      </c>
    </row>
    <row r="38" spans="1:1" x14ac:dyDescent="0.3">
      <c r="A38">
        <v>108</v>
      </c>
    </row>
    <row r="39" spans="1:1" x14ac:dyDescent="0.3">
      <c r="A39">
        <v>109</v>
      </c>
    </row>
    <row r="40" spans="1:1" x14ac:dyDescent="0.3">
      <c r="A40">
        <v>111</v>
      </c>
    </row>
    <row r="41" spans="1:1" x14ac:dyDescent="0.3">
      <c r="A41">
        <v>112</v>
      </c>
    </row>
    <row r="42" spans="1:1" x14ac:dyDescent="0.3">
      <c r="A42">
        <v>113</v>
      </c>
    </row>
    <row r="43" spans="1:1" x14ac:dyDescent="0.3">
      <c r="A43">
        <v>116</v>
      </c>
    </row>
    <row r="44" spans="1:1" x14ac:dyDescent="0.3">
      <c r="A44">
        <v>117</v>
      </c>
    </row>
    <row r="45" spans="1:1" x14ac:dyDescent="0.3">
      <c r="A45">
        <v>118</v>
      </c>
    </row>
    <row r="46" spans="1:1" x14ac:dyDescent="0.3">
      <c r="A46">
        <v>119</v>
      </c>
    </row>
    <row r="47" spans="1:1" x14ac:dyDescent="0.3">
      <c r="A47">
        <v>121</v>
      </c>
    </row>
    <row r="48" spans="1:1" x14ac:dyDescent="0.3">
      <c r="A48">
        <v>124</v>
      </c>
    </row>
    <row r="49" spans="1:5" x14ac:dyDescent="0.3">
      <c r="A49">
        <v>126</v>
      </c>
    </row>
    <row r="50" spans="1:5" x14ac:dyDescent="0.3">
      <c r="A50">
        <v>128</v>
      </c>
    </row>
    <row r="51" spans="1:5" x14ac:dyDescent="0.3">
      <c r="A51">
        <v>131</v>
      </c>
    </row>
    <row r="52" spans="1:5" x14ac:dyDescent="0.3">
      <c r="A52">
        <v>133</v>
      </c>
    </row>
    <row r="53" spans="1:5" x14ac:dyDescent="0.3">
      <c r="A53">
        <v>134</v>
      </c>
    </row>
    <row r="54" spans="1:5" x14ac:dyDescent="0.3">
      <c r="A54">
        <v>137</v>
      </c>
    </row>
    <row r="55" spans="1:5" x14ac:dyDescent="0.3">
      <c r="A55">
        <v>145</v>
      </c>
    </row>
    <row r="56" spans="1:5" x14ac:dyDescent="0.3">
      <c r="A56">
        <v>146</v>
      </c>
    </row>
    <row r="57" spans="1:5" x14ac:dyDescent="0.3">
      <c r="A57">
        <v>147</v>
      </c>
    </row>
    <row r="58" spans="1:5" x14ac:dyDescent="0.3">
      <c r="A58">
        <v>150</v>
      </c>
    </row>
    <row r="61" spans="1:5" x14ac:dyDescent="0.3">
      <c r="A61" t="s">
        <v>491</v>
      </c>
    </row>
    <row r="63" spans="1:5" x14ac:dyDescent="0.3">
      <c r="A63">
        <v>99</v>
      </c>
    </row>
    <row r="64" spans="1:5" x14ac:dyDescent="0.3">
      <c r="A64">
        <v>91</v>
      </c>
      <c r="E64" s="33"/>
    </row>
    <row r="65" spans="1:5" x14ac:dyDescent="0.3">
      <c r="A65">
        <v>9</v>
      </c>
      <c r="E65" s="33"/>
    </row>
    <row r="66" spans="1:5" x14ac:dyDescent="0.3">
      <c r="A66">
        <v>78</v>
      </c>
      <c r="E66" s="33"/>
    </row>
    <row r="67" spans="1:5" x14ac:dyDescent="0.3">
      <c r="A67">
        <v>76</v>
      </c>
    </row>
    <row r="68" spans="1:5" x14ac:dyDescent="0.3">
      <c r="A68">
        <v>63</v>
      </c>
      <c r="E68" s="33"/>
    </row>
    <row r="69" spans="1:5" x14ac:dyDescent="0.3">
      <c r="A69">
        <v>59</v>
      </c>
      <c r="E69" s="33"/>
    </row>
    <row r="70" spans="1:5" x14ac:dyDescent="0.3">
      <c r="A70">
        <v>57</v>
      </c>
    </row>
    <row r="71" spans="1:5" x14ac:dyDescent="0.3">
      <c r="A71">
        <v>54</v>
      </c>
    </row>
    <row r="72" spans="1:5" x14ac:dyDescent="0.3">
      <c r="A72">
        <v>4</v>
      </c>
    </row>
    <row r="73" spans="1:5" x14ac:dyDescent="0.3">
      <c r="A73">
        <v>39</v>
      </c>
    </row>
    <row r="74" spans="1:5" x14ac:dyDescent="0.3">
      <c r="A74">
        <v>38</v>
      </c>
    </row>
    <row r="75" spans="1:5" x14ac:dyDescent="0.3">
      <c r="A75">
        <v>33</v>
      </c>
    </row>
    <row r="76" spans="1:5" x14ac:dyDescent="0.3">
      <c r="A76">
        <v>3</v>
      </c>
    </row>
    <row r="77" spans="1:5" x14ac:dyDescent="0.3">
      <c r="A77">
        <v>29</v>
      </c>
    </row>
    <row r="78" spans="1:5" x14ac:dyDescent="0.3">
      <c r="A78">
        <v>26</v>
      </c>
    </row>
    <row r="79" spans="1:5" x14ac:dyDescent="0.3">
      <c r="A79">
        <v>20</v>
      </c>
    </row>
    <row r="80" spans="1:5" x14ac:dyDescent="0.3">
      <c r="A80">
        <v>2</v>
      </c>
    </row>
    <row r="81" spans="1:1" x14ac:dyDescent="0.3">
      <c r="A81">
        <v>145</v>
      </c>
    </row>
    <row r="82" spans="1:1" x14ac:dyDescent="0.3">
      <c r="A82">
        <v>140</v>
      </c>
    </row>
    <row r="83" spans="1:1" x14ac:dyDescent="0.3">
      <c r="A83">
        <v>133</v>
      </c>
    </row>
    <row r="84" spans="1:1" x14ac:dyDescent="0.3">
      <c r="A84">
        <v>121</v>
      </c>
    </row>
    <row r="85" spans="1:1" x14ac:dyDescent="0.3">
      <c r="A85">
        <v>101</v>
      </c>
    </row>
    <row r="86" spans="1:1" x14ac:dyDescent="0.3">
      <c r="A86">
        <v>10</v>
      </c>
    </row>
  </sheetData>
  <sortState xmlns:xlrd2="http://schemas.microsoft.com/office/spreadsheetml/2017/richdata2" ref="D64:D70">
    <sortCondition ref="D64:D70"/>
  </sortState>
  <conditionalFormatting sqref="A1:A58">
    <cfRule type="duplicateValues" dxfId="20" priority="82"/>
  </conditionalFormatting>
  <conditionalFormatting sqref="A2:A58">
    <cfRule type="duplicateValues" dxfId="19" priority="85"/>
  </conditionalFormatting>
  <conditionalFormatting sqref="A179:A1048576 A60:A89 A1:A58">
    <cfRule type="duplicateValues" dxfId="18" priority="73"/>
  </conditionalFormatting>
  <conditionalFormatting sqref="C64 C67:C68 C71:C72 C78:C80 C76 C74 A63:B86 D64:D70">
    <cfRule type="duplicateValues" dxfId="17" priority="3"/>
  </conditionalFormatting>
  <conditionalFormatting sqref="C67">
    <cfRule type="duplicateValues" dxfId="16" priority="9"/>
  </conditionalFormatting>
  <conditionalFormatting sqref="C68">
    <cfRule type="duplicateValues" dxfId="15" priority="13"/>
  </conditionalFormatting>
  <conditionalFormatting sqref="C71">
    <cfRule type="duplicateValues" dxfId="14" priority="11"/>
  </conditionalFormatting>
  <conditionalFormatting sqref="C74">
    <cfRule type="duplicateValues" dxfId="13" priority="8"/>
  </conditionalFormatting>
  <conditionalFormatting sqref="C76">
    <cfRule type="duplicateValues" dxfId="12" priority="6"/>
  </conditionalFormatting>
  <conditionalFormatting sqref="C78">
    <cfRule type="duplicateValues" dxfId="11" priority="4"/>
  </conditionalFormatting>
  <conditionalFormatting sqref="D66">
    <cfRule type="duplicateValues" dxfId="10" priority="5"/>
  </conditionalFormatting>
  <conditionalFormatting sqref="D67:D68">
    <cfRule type="duplicateValues" dxfId="9" priority="12"/>
  </conditionalFormatting>
  <conditionalFormatting sqref="D69 C72">
    <cfRule type="duplicateValues" dxfId="8" priority="10"/>
  </conditionalFormatting>
  <conditionalFormatting sqref="D70">
    <cfRule type="duplicateValues" dxfId="7" priority="7"/>
  </conditionalFormatting>
  <conditionalFormatting sqref="A60:A1048576 A1:A58">
    <cfRule type="duplicateValues" dxfId="0" priority="88"/>
  </conditionalFormatting>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39ABD-199A-450E-ADA8-6DDD2BF396B7}">
  <dimension ref="A1:Z81"/>
  <sheetViews>
    <sheetView zoomScale="130" zoomScaleNormal="130" workbookViewId="0">
      <pane ySplit="1" topLeftCell="A77" activePane="bottomLeft" state="frozen"/>
      <selection pane="bottomLeft" activeCell="A79" sqref="A79"/>
    </sheetView>
  </sheetViews>
  <sheetFormatPr baseColWidth="10" defaultRowHeight="14.4" x14ac:dyDescent="0.3"/>
  <cols>
    <col min="1" max="1" width="4" bestFit="1" customWidth="1"/>
    <col min="2" max="2" width="5.5546875" bestFit="1" customWidth="1"/>
    <col min="3" max="3" width="40.77734375" style="6" customWidth="1"/>
    <col min="4" max="13" width="5.77734375" style="16" customWidth="1"/>
    <col min="14" max="14" width="5.77734375" customWidth="1"/>
    <col min="15" max="15" width="40.77734375" style="6" customWidth="1"/>
    <col min="16" max="25" width="5.77734375" style="16" customWidth="1"/>
    <col min="26" max="48" width="40.77734375" customWidth="1"/>
  </cols>
  <sheetData>
    <row r="1" spans="1:26" s="19" customFormat="1" x14ac:dyDescent="0.3">
      <c r="A1" s="19" t="s">
        <v>222</v>
      </c>
      <c r="B1" t="s">
        <v>460</v>
      </c>
      <c r="C1" s="20" t="s">
        <v>362</v>
      </c>
      <c r="D1" s="21" t="s">
        <v>354</v>
      </c>
      <c r="E1" s="21" t="s">
        <v>355</v>
      </c>
      <c r="F1" s="21" t="s">
        <v>356</v>
      </c>
      <c r="G1" s="21" t="s">
        <v>357</v>
      </c>
      <c r="H1" s="21" t="s">
        <v>358</v>
      </c>
      <c r="I1" s="21" t="s">
        <v>464</v>
      </c>
      <c r="J1" s="21" t="s">
        <v>465</v>
      </c>
      <c r="K1" s="21" t="s">
        <v>466</v>
      </c>
      <c r="L1" s="21" t="s">
        <v>467</v>
      </c>
      <c r="M1" s="21" t="s">
        <v>468</v>
      </c>
      <c r="N1" s="22" t="s">
        <v>479</v>
      </c>
      <c r="O1" s="23" t="s">
        <v>363</v>
      </c>
      <c r="P1" s="24" t="s">
        <v>354</v>
      </c>
      <c r="Q1" s="24" t="s">
        <v>355</v>
      </c>
      <c r="R1" s="24" t="s">
        <v>356</v>
      </c>
      <c r="S1" s="24" t="s">
        <v>357</v>
      </c>
      <c r="T1" s="24" t="s">
        <v>358</v>
      </c>
      <c r="U1" s="24" t="s">
        <v>464</v>
      </c>
      <c r="V1" s="24" t="s">
        <v>465</v>
      </c>
      <c r="W1" s="24" t="s">
        <v>466</v>
      </c>
      <c r="X1" s="24" t="s">
        <v>467</v>
      </c>
      <c r="Y1" s="24" t="s">
        <v>468</v>
      </c>
      <c r="Z1" s="19" t="s">
        <v>479</v>
      </c>
    </row>
    <row r="2" spans="1:26" ht="28.8" x14ac:dyDescent="0.3">
      <c r="A2" t="s">
        <v>222</v>
      </c>
      <c r="B2" t="s">
        <v>463</v>
      </c>
      <c r="C2" s="10" t="s">
        <v>1</v>
      </c>
      <c r="D2" s="12" t="s">
        <v>469</v>
      </c>
      <c r="E2" s="12" t="s">
        <v>470</v>
      </c>
      <c r="F2" s="12" t="s">
        <v>471</v>
      </c>
      <c r="G2" s="12" t="s">
        <v>472</v>
      </c>
      <c r="H2" s="12" t="s">
        <v>473</v>
      </c>
      <c r="I2" s="12" t="s">
        <v>474</v>
      </c>
      <c r="J2" s="12" t="s">
        <v>475</v>
      </c>
      <c r="K2" s="12" t="s">
        <v>476</v>
      </c>
      <c r="L2" s="12" t="s">
        <v>477</v>
      </c>
      <c r="M2" s="12" t="s">
        <v>478</v>
      </c>
      <c r="N2" s="12" t="s">
        <v>480</v>
      </c>
      <c r="O2" s="9" t="s">
        <v>2</v>
      </c>
      <c r="P2" s="18" t="s">
        <v>469</v>
      </c>
      <c r="Q2" s="18" t="s">
        <v>470</v>
      </c>
      <c r="R2" s="18" t="s">
        <v>471</v>
      </c>
      <c r="S2" s="18" t="s">
        <v>472</v>
      </c>
      <c r="T2" s="18" t="s">
        <v>473</v>
      </c>
      <c r="U2" s="18" t="s">
        <v>474</v>
      </c>
      <c r="V2" s="18" t="s">
        <v>475</v>
      </c>
      <c r="W2" s="18" t="s">
        <v>476</v>
      </c>
      <c r="X2" s="18" t="s">
        <v>477</v>
      </c>
      <c r="Y2" s="18" t="s">
        <v>478</v>
      </c>
      <c r="Z2" s="18" t="s">
        <v>480</v>
      </c>
    </row>
    <row r="3" spans="1:26" ht="28.8" x14ac:dyDescent="0.3">
      <c r="A3" s="1">
        <v>152</v>
      </c>
      <c r="B3" t="s">
        <v>461</v>
      </c>
      <c r="C3" s="4" t="s">
        <v>223</v>
      </c>
      <c r="D3" s="13"/>
      <c r="E3" s="13"/>
      <c r="F3" s="13"/>
      <c r="G3" s="13"/>
      <c r="H3" s="13"/>
      <c r="I3" s="13"/>
      <c r="J3" s="13"/>
      <c r="K3" s="13"/>
      <c r="L3" s="13"/>
      <c r="M3" s="13"/>
      <c r="N3" s="13"/>
      <c r="O3" s="7"/>
      <c r="P3" s="18"/>
      <c r="Q3" s="18"/>
      <c r="R3" s="18"/>
      <c r="S3" s="18"/>
      <c r="T3" s="18"/>
      <c r="U3" s="18"/>
      <c r="V3" s="18"/>
      <c r="W3" s="18"/>
      <c r="X3" s="18"/>
      <c r="Y3" s="18"/>
      <c r="Z3" s="18"/>
    </row>
    <row r="4" spans="1:26" ht="57.6" x14ac:dyDescent="0.3">
      <c r="A4" s="2">
        <v>151</v>
      </c>
      <c r="B4" t="s">
        <v>461</v>
      </c>
      <c r="C4" s="5" t="s">
        <v>224</v>
      </c>
      <c r="D4" s="14">
        <v>1</v>
      </c>
      <c r="E4" s="14"/>
      <c r="F4" s="14"/>
      <c r="G4" s="14">
        <v>1</v>
      </c>
      <c r="H4" s="14"/>
      <c r="I4" s="14"/>
      <c r="J4" s="14"/>
      <c r="K4" s="14"/>
      <c r="L4" s="14"/>
      <c r="M4" s="14">
        <v>2</v>
      </c>
      <c r="N4" s="14"/>
      <c r="O4" s="8" t="s">
        <v>43</v>
      </c>
      <c r="P4" s="18">
        <v>3</v>
      </c>
      <c r="Q4" s="18"/>
      <c r="R4" s="18"/>
      <c r="S4" s="18"/>
      <c r="T4" s="18"/>
      <c r="U4" s="18"/>
      <c r="V4" s="18"/>
      <c r="W4" s="18"/>
      <c r="X4" s="18"/>
      <c r="Y4" s="18"/>
      <c r="Z4" s="18"/>
    </row>
    <row r="5" spans="1:26" ht="28.8" x14ac:dyDescent="0.3">
      <c r="A5" s="1">
        <v>149</v>
      </c>
      <c r="B5" t="s">
        <v>461</v>
      </c>
      <c r="C5" s="4" t="s">
        <v>223</v>
      </c>
      <c r="D5" s="13"/>
      <c r="E5" s="13"/>
      <c r="F5" s="13"/>
      <c r="G5" s="13"/>
      <c r="H5" s="13"/>
      <c r="I5" s="13"/>
      <c r="J5" s="13"/>
      <c r="K5" s="13"/>
      <c r="L5" s="13"/>
      <c r="M5" s="13"/>
      <c r="N5" s="13"/>
      <c r="O5" s="7" t="s">
        <v>0</v>
      </c>
      <c r="P5" s="18"/>
      <c r="Q5" s="18"/>
      <c r="R5" s="18"/>
      <c r="S5" s="18"/>
      <c r="T5" s="18"/>
      <c r="U5" s="18"/>
      <c r="V5" s="18"/>
      <c r="W5" s="18"/>
      <c r="X5" s="18"/>
      <c r="Y5" s="18"/>
      <c r="Z5" s="18"/>
    </row>
    <row r="6" spans="1:26" ht="72" x14ac:dyDescent="0.3">
      <c r="A6" s="1">
        <v>148</v>
      </c>
      <c r="B6" t="s">
        <v>462</v>
      </c>
      <c r="C6" s="4" t="s">
        <v>52</v>
      </c>
      <c r="D6" s="15">
        <v>3</v>
      </c>
      <c r="E6" s="15"/>
      <c r="F6" s="15"/>
      <c r="G6" s="15">
        <v>1</v>
      </c>
      <c r="H6" s="15"/>
      <c r="I6" s="15">
        <v>2</v>
      </c>
      <c r="J6" s="15"/>
      <c r="K6" s="15"/>
      <c r="L6" s="15"/>
      <c r="M6" s="15"/>
      <c r="N6" s="15">
        <v>1</v>
      </c>
      <c r="O6" s="7" t="s">
        <v>0</v>
      </c>
      <c r="P6" s="18"/>
      <c r="Q6" s="18"/>
      <c r="R6" s="18"/>
      <c r="S6" s="18"/>
      <c r="T6" s="18"/>
      <c r="U6" s="18"/>
      <c r="V6" s="18"/>
      <c r="W6" s="18"/>
      <c r="X6" s="18"/>
      <c r="Y6" s="18"/>
      <c r="Z6" s="18"/>
    </row>
    <row r="7" spans="1:26" x14ac:dyDescent="0.3">
      <c r="A7" s="2">
        <v>144</v>
      </c>
      <c r="B7" t="s">
        <v>462</v>
      </c>
      <c r="C7" s="5" t="s">
        <v>0</v>
      </c>
      <c r="D7" s="12"/>
      <c r="E7" s="12"/>
      <c r="F7" s="12"/>
      <c r="G7" s="12"/>
      <c r="H7" s="12"/>
      <c r="I7" s="12"/>
      <c r="J7" s="12"/>
      <c r="K7" s="12"/>
      <c r="L7" s="12"/>
      <c r="M7" s="12"/>
      <c r="N7" s="12"/>
      <c r="O7" s="8" t="s">
        <v>0</v>
      </c>
      <c r="P7" s="18"/>
      <c r="Q7" s="18"/>
      <c r="R7" s="18"/>
      <c r="S7" s="18"/>
      <c r="T7" s="18"/>
      <c r="U7" s="18"/>
      <c r="V7" s="18"/>
      <c r="W7" s="18"/>
      <c r="X7" s="18"/>
      <c r="Y7" s="18"/>
      <c r="Z7" s="18"/>
    </row>
    <row r="8" spans="1:26" x14ac:dyDescent="0.3">
      <c r="A8" s="2">
        <v>143</v>
      </c>
      <c r="B8" t="s">
        <v>461</v>
      </c>
      <c r="C8" s="5" t="s">
        <v>63</v>
      </c>
      <c r="D8" s="12">
        <v>1</v>
      </c>
      <c r="E8" s="12"/>
      <c r="F8" s="12"/>
      <c r="G8" s="12"/>
      <c r="H8" s="12"/>
      <c r="I8" s="12"/>
      <c r="J8" s="12"/>
      <c r="K8" s="12"/>
      <c r="L8" s="12"/>
      <c r="M8" s="12"/>
      <c r="N8" s="12"/>
      <c r="O8" s="8" t="s">
        <v>0</v>
      </c>
      <c r="P8" s="18"/>
      <c r="Q8" s="18"/>
      <c r="R8" s="18"/>
      <c r="S8" s="18"/>
      <c r="T8" s="18"/>
      <c r="U8" s="18"/>
      <c r="V8" s="18"/>
      <c r="W8" s="18"/>
      <c r="X8" s="18"/>
      <c r="Y8" s="18"/>
      <c r="Z8" s="18"/>
    </row>
    <row r="9" spans="1:26" x14ac:dyDescent="0.3">
      <c r="A9" s="1">
        <v>141</v>
      </c>
      <c r="B9" t="s">
        <v>461</v>
      </c>
      <c r="C9" s="4" t="s">
        <v>0</v>
      </c>
      <c r="D9" s="15"/>
      <c r="E9" s="15"/>
      <c r="F9" s="15"/>
      <c r="G9" s="15"/>
      <c r="H9" s="15"/>
      <c r="I9" s="15"/>
      <c r="J9" s="15"/>
      <c r="K9" s="15"/>
      <c r="L9" s="15"/>
      <c r="M9" s="15"/>
      <c r="N9" s="15"/>
      <c r="O9" s="7" t="s">
        <v>0</v>
      </c>
      <c r="P9" s="18"/>
      <c r="Q9" s="18"/>
      <c r="R9" s="18"/>
      <c r="S9" s="18"/>
      <c r="T9" s="18"/>
      <c r="U9" s="18"/>
      <c r="V9" s="18"/>
      <c r="W9" s="18"/>
      <c r="X9" s="18"/>
      <c r="Y9" s="18"/>
      <c r="Z9" s="18"/>
    </row>
    <row r="10" spans="1:26" ht="43.2" x14ac:dyDescent="0.3">
      <c r="A10" s="1">
        <v>139</v>
      </c>
      <c r="B10" t="s">
        <v>461</v>
      </c>
      <c r="C10" s="4" t="s">
        <v>68</v>
      </c>
      <c r="D10" s="15"/>
      <c r="E10" s="15"/>
      <c r="F10" s="15"/>
      <c r="G10" s="15"/>
      <c r="H10" s="15"/>
      <c r="I10" s="15">
        <v>2</v>
      </c>
      <c r="J10" s="15"/>
      <c r="K10" s="15"/>
      <c r="L10" s="15"/>
      <c r="M10" s="15"/>
      <c r="N10" s="15"/>
      <c r="O10" s="7" t="s">
        <v>0</v>
      </c>
      <c r="P10" s="18"/>
      <c r="Q10" s="18"/>
      <c r="R10" s="18"/>
      <c r="S10" s="18"/>
      <c r="T10" s="18"/>
      <c r="U10" s="18"/>
      <c r="V10" s="18"/>
      <c r="W10" s="18"/>
      <c r="X10" s="18"/>
      <c r="Y10" s="18"/>
      <c r="Z10" s="18"/>
    </row>
    <row r="11" spans="1:26" x14ac:dyDescent="0.3">
      <c r="A11" s="1">
        <v>138</v>
      </c>
      <c r="C11" s="4" t="s">
        <v>72</v>
      </c>
      <c r="D11" s="15">
        <v>2</v>
      </c>
      <c r="E11" s="15"/>
      <c r="F11" s="15"/>
      <c r="G11" s="15"/>
      <c r="H11" s="15"/>
      <c r="I11" s="15"/>
      <c r="J11" s="15"/>
      <c r="K11" s="15"/>
      <c r="L11" s="15"/>
      <c r="M11" s="15"/>
      <c r="N11" s="15"/>
      <c r="O11" s="7" t="s">
        <v>0</v>
      </c>
      <c r="P11" s="18"/>
      <c r="Q11" s="18"/>
      <c r="R11" s="18"/>
      <c r="S11" s="18"/>
      <c r="T11" s="18"/>
      <c r="U11" s="18"/>
      <c r="V11" s="18"/>
      <c r="W11" s="18"/>
      <c r="X11" s="18"/>
      <c r="Y11" s="18"/>
      <c r="Z11" s="18"/>
    </row>
    <row r="12" spans="1:26" ht="28.8" x14ac:dyDescent="0.3">
      <c r="A12" s="1">
        <v>136</v>
      </c>
      <c r="B12" t="s">
        <v>461</v>
      </c>
      <c r="C12" s="4" t="s">
        <v>74</v>
      </c>
      <c r="D12" s="15">
        <v>1</v>
      </c>
      <c r="E12" s="15"/>
      <c r="F12" s="15"/>
      <c r="G12" s="15"/>
      <c r="H12" s="15"/>
      <c r="I12" s="15"/>
      <c r="J12" s="15"/>
      <c r="K12" s="15"/>
      <c r="L12" s="15"/>
      <c r="M12" s="15"/>
      <c r="N12" s="15">
        <v>1</v>
      </c>
      <c r="O12" s="7" t="s">
        <v>0</v>
      </c>
      <c r="P12" s="18"/>
      <c r="Q12" s="18"/>
      <c r="R12" s="18"/>
      <c r="S12" s="18"/>
      <c r="T12" s="18"/>
      <c r="U12" s="18"/>
      <c r="V12" s="18"/>
      <c r="W12" s="18"/>
      <c r="X12" s="18"/>
      <c r="Y12" s="18"/>
      <c r="Z12" s="18"/>
    </row>
    <row r="13" spans="1:26" x14ac:dyDescent="0.3">
      <c r="A13" s="2">
        <v>135</v>
      </c>
      <c r="B13" t="s">
        <v>462</v>
      </c>
      <c r="C13" s="5" t="s">
        <v>0</v>
      </c>
      <c r="D13" s="12"/>
      <c r="E13" s="12"/>
      <c r="F13" s="12"/>
      <c r="G13" s="12"/>
      <c r="H13" s="12"/>
      <c r="I13" s="12"/>
      <c r="J13" s="12"/>
      <c r="K13" s="12"/>
      <c r="L13" s="12"/>
      <c r="M13" s="12"/>
      <c r="N13" s="12"/>
      <c r="O13" s="7"/>
      <c r="P13" s="18"/>
      <c r="Q13" s="18"/>
      <c r="R13" s="18"/>
      <c r="S13" s="18"/>
      <c r="T13" s="18"/>
      <c r="U13" s="18"/>
      <c r="V13" s="18"/>
      <c r="W13" s="18"/>
      <c r="X13" s="18"/>
      <c r="Y13" s="18"/>
      <c r="Z13" s="18"/>
    </row>
    <row r="14" spans="1:26" x14ac:dyDescent="0.3">
      <c r="A14" s="1">
        <v>127</v>
      </c>
      <c r="B14" t="s">
        <v>461</v>
      </c>
      <c r="C14" s="4" t="s">
        <v>79</v>
      </c>
      <c r="D14" s="15">
        <v>2</v>
      </c>
      <c r="E14" s="15"/>
      <c r="F14" s="15"/>
      <c r="G14" s="15"/>
      <c r="H14" s="15"/>
      <c r="I14" s="15"/>
      <c r="J14" s="15"/>
      <c r="K14" s="15"/>
      <c r="L14" s="15"/>
      <c r="M14" s="15"/>
      <c r="N14" s="15"/>
      <c r="O14" s="7" t="s">
        <v>0</v>
      </c>
      <c r="P14" s="18"/>
      <c r="Q14" s="18"/>
      <c r="R14" s="18"/>
      <c r="S14" s="18"/>
      <c r="T14" s="18"/>
      <c r="U14" s="18"/>
      <c r="V14" s="18"/>
      <c r="W14" s="18"/>
      <c r="X14" s="18"/>
      <c r="Y14" s="18"/>
      <c r="Z14" s="18"/>
    </row>
    <row r="15" spans="1:26" x14ac:dyDescent="0.3">
      <c r="A15" s="2">
        <v>125</v>
      </c>
      <c r="B15" t="s">
        <v>461</v>
      </c>
      <c r="C15" s="5" t="s">
        <v>0</v>
      </c>
      <c r="D15" s="12"/>
      <c r="E15" s="12"/>
      <c r="F15" s="12"/>
      <c r="G15" s="12"/>
      <c r="H15" s="12"/>
      <c r="I15" s="12"/>
      <c r="J15" s="12"/>
      <c r="K15" s="12"/>
      <c r="L15" s="12"/>
      <c r="M15" s="12"/>
      <c r="N15" s="12"/>
      <c r="O15" s="8" t="s">
        <v>0</v>
      </c>
      <c r="P15" s="18"/>
      <c r="Q15" s="18"/>
      <c r="R15" s="18"/>
      <c r="S15" s="18"/>
      <c r="T15" s="18"/>
      <c r="U15" s="18"/>
      <c r="V15" s="18"/>
      <c r="W15" s="18"/>
      <c r="X15" s="18"/>
      <c r="Y15" s="18"/>
      <c r="Z15" s="18"/>
    </row>
    <row r="16" spans="1:26" ht="28.8" x14ac:dyDescent="0.3">
      <c r="A16" s="1">
        <v>132</v>
      </c>
      <c r="C16" s="4" t="s">
        <v>223</v>
      </c>
      <c r="D16" s="13"/>
      <c r="E16" s="13"/>
      <c r="F16" s="13"/>
      <c r="G16" s="13"/>
      <c r="H16" s="13"/>
      <c r="I16" s="13"/>
      <c r="J16" s="13"/>
      <c r="K16" s="13"/>
      <c r="L16" s="13"/>
      <c r="M16" s="13"/>
      <c r="N16" s="13"/>
      <c r="O16" s="7"/>
      <c r="P16" s="18"/>
      <c r="Q16" s="18"/>
      <c r="R16" s="18"/>
      <c r="S16" s="18"/>
      <c r="T16" s="18"/>
      <c r="U16" s="18"/>
      <c r="V16" s="18"/>
      <c r="W16" s="18"/>
      <c r="X16" s="18"/>
      <c r="Y16" s="18"/>
      <c r="Z16" s="18"/>
    </row>
    <row r="17" spans="1:26" ht="57.6" x14ac:dyDescent="0.3">
      <c r="A17" s="1">
        <v>123</v>
      </c>
      <c r="B17" t="s">
        <v>461</v>
      </c>
      <c r="C17" s="4" t="s">
        <v>84</v>
      </c>
      <c r="D17" s="15">
        <v>3</v>
      </c>
      <c r="E17" s="15"/>
      <c r="F17" s="15"/>
      <c r="G17" s="15"/>
      <c r="H17" s="15"/>
      <c r="I17" s="15"/>
      <c r="J17" s="15"/>
      <c r="K17" s="15"/>
      <c r="L17" s="15"/>
      <c r="M17" s="15"/>
      <c r="N17" s="15">
        <v>1</v>
      </c>
      <c r="O17" s="7" t="s">
        <v>85</v>
      </c>
      <c r="P17" s="18">
        <v>1</v>
      </c>
      <c r="Q17" s="18"/>
      <c r="R17" s="18"/>
      <c r="S17" s="18"/>
      <c r="T17" s="18"/>
      <c r="U17" s="18"/>
      <c r="V17" s="18"/>
      <c r="W17" s="18"/>
      <c r="X17" s="18"/>
      <c r="Y17" s="18"/>
      <c r="Z17" s="18"/>
    </row>
    <row r="18" spans="1:26" x14ac:dyDescent="0.3">
      <c r="A18" s="2">
        <v>122</v>
      </c>
      <c r="B18" t="s">
        <v>462</v>
      </c>
      <c r="C18" s="5" t="s">
        <v>0</v>
      </c>
      <c r="D18" s="12"/>
      <c r="E18" s="12"/>
      <c r="F18" s="12"/>
      <c r="G18" s="12"/>
      <c r="H18" s="12"/>
      <c r="I18" s="12"/>
      <c r="J18" s="12"/>
      <c r="K18" s="12"/>
      <c r="L18" s="12"/>
      <c r="M18" s="12"/>
      <c r="N18" s="12"/>
      <c r="O18" s="8" t="s">
        <v>0</v>
      </c>
      <c r="P18" s="18"/>
      <c r="Q18" s="18"/>
      <c r="R18" s="18"/>
      <c r="S18" s="18"/>
      <c r="T18" s="18"/>
      <c r="U18" s="18"/>
      <c r="V18" s="18"/>
      <c r="W18" s="18"/>
      <c r="X18" s="18"/>
      <c r="Y18" s="18"/>
      <c r="Z18" s="18"/>
    </row>
    <row r="19" spans="1:26" x14ac:dyDescent="0.3">
      <c r="A19" s="1">
        <v>130</v>
      </c>
      <c r="C19" s="4" t="s">
        <v>0</v>
      </c>
      <c r="D19" s="15"/>
      <c r="E19" s="15"/>
      <c r="F19" s="15"/>
      <c r="G19" s="15"/>
      <c r="H19" s="15"/>
      <c r="I19" s="15"/>
      <c r="J19" s="15"/>
      <c r="K19" s="15"/>
      <c r="L19" s="15"/>
      <c r="M19" s="15"/>
      <c r="N19" s="15"/>
      <c r="O19" s="7" t="s">
        <v>0</v>
      </c>
      <c r="P19" s="18"/>
      <c r="Q19" s="18"/>
      <c r="R19" s="18"/>
      <c r="S19" s="18"/>
      <c r="T19" s="18"/>
      <c r="U19" s="18"/>
      <c r="V19" s="18"/>
      <c r="W19" s="18"/>
      <c r="X19" s="18"/>
      <c r="Y19" s="18"/>
      <c r="Z19" s="18"/>
    </row>
    <row r="20" spans="1:26" ht="201.6" x14ac:dyDescent="0.3">
      <c r="A20" s="2">
        <v>120</v>
      </c>
      <c r="B20" t="s">
        <v>462</v>
      </c>
      <c r="C20" s="5" t="s">
        <v>92</v>
      </c>
      <c r="D20" s="12">
        <v>2</v>
      </c>
      <c r="E20" s="12"/>
      <c r="F20" s="12">
        <v>1</v>
      </c>
      <c r="G20" s="12"/>
      <c r="H20" s="12"/>
      <c r="I20" s="12">
        <v>1</v>
      </c>
      <c r="J20" s="12"/>
      <c r="K20" s="12"/>
      <c r="L20" s="12"/>
      <c r="M20" s="12">
        <v>3</v>
      </c>
      <c r="N20" s="12">
        <v>2</v>
      </c>
      <c r="O20" s="8" t="s">
        <v>93</v>
      </c>
      <c r="P20" s="18"/>
      <c r="Q20" s="18"/>
      <c r="R20" s="18"/>
      <c r="S20" s="18"/>
      <c r="T20" s="18">
        <v>1</v>
      </c>
      <c r="U20" s="18"/>
      <c r="V20" s="18"/>
      <c r="W20" s="18"/>
      <c r="X20" s="18"/>
      <c r="Y20" s="18">
        <v>1</v>
      </c>
      <c r="Z20" s="18"/>
    </row>
    <row r="21" spans="1:26" ht="28.8" x14ac:dyDescent="0.3">
      <c r="A21" s="1">
        <v>114</v>
      </c>
      <c r="B21" t="s">
        <v>461</v>
      </c>
      <c r="C21" s="4" t="s">
        <v>223</v>
      </c>
      <c r="D21" s="13"/>
      <c r="E21" s="13"/>
      <c r="F21" s="13"/>
      <c r="G21" s="13"/>
      <c r="H21" s="13"/>
      <c r="I21" s="13"/>
      <c r="J21" s="13"/>
      <c r="K21" s="13"/>
      <c r="L21" s="13"/>
      <c r="M21" s="13"/>
      <c r="N21" s="13"/>
      <c r="O21" s="7" t="s">
        <v>98</v>
      </c>
      <c r="P21" s="18"/>
      <c r="Q21" s="18"/>
      <c r="R21" s="18"/>
      <c r="S21" s="18"/>
      <c r="T21" s="18"/>
      <c r="U21" s="18"/>
      <c r="V21" s="18"/>
      <c r="W21" s="18"/>
      <c r="X21" s="18"/>
      <c r="Y21" s="18">
        <v>1</v>
      </c>
      <c r="Z21" s="18"/>
    </row>
    <row r="22" spans="1:26" ht="28.8" x14ac:dyDescent="0.3">
      <c r="A22" s="2">
        <v>105</v>
      </c>
      <c r="B22" t="s">
        <v>462</v>
      </c>
      <c r="C22" s="5" t="s">
        <v>223</v>
      </c>
      <c r="D22" s="14"/>
      <c r="E22" s="14"/>
      <c r="F22" s="14"/>
      <c r="G22" s="14"/>
      <c r="H22" s="14"/>
      <c r="I22" s="14"/>
      <c r="J22" s="14"/>
      <c r="K22" s="14"/>
      <c r="L22" s="14"/>
      <c r="M22" s="14"/>
      <c r="N22" s="14"/>
      <c r="O22" s="7"/>
      <c r="P22" s="18"/>
      <c r="Q22" s="18"/>
      <c r="R22" s="18"/>
      <c r="S22" s="18"/>
      <c r="T22" s="18"/>
      <c r="U22" s="18"/>
      <c r="V22" s="18"/>
      <c r="W22" s="18"/>
      <c r="X22" s="18"/>
      <c r="Y22" s="18"/>
      <c r="Z22" s="18"/>
    </row>
    <row r="23" spans="1:26" ht="28.8" x14ac:dyDescent="0.3">
      <c r="A23" s="1">
        <v>103</v>
      </c>
      <c r="B23" t="s">
        <v>462</v>
      </c>
      <c r="C23" s="4" t="s">
        <v>223</v>
      </c>
      <c r="D23" s="13"/>
      <c r="E23" s="13"/>
      <c r="F23" s="13"/>
      <c r="G23" s="13"/>
      <c r="H23" s="13"/>
      <c r="I23" s="13"/>
      <c r="J23" s="13"/>
      <c r="K23" s="13"/>
      <c r="L23" s="13"/>
      <c r="M23" s="13"/>
      <c r="N23" s="13"/>
      <c r="O23" s="7"/>
      <c r="P23" s="18"/>
      <c r="Q23" s="18"/>
      <c r="R23" s="18"/>
      <c r="S23" s="18"/>
      <c r="T23" s="18"/>
      <c r="U23" s="18"/>
      <c r="V23" s="18"/>
      <c r="W23" s="18"/>
      <c r="X23" s="18"/>
      <c r="Y23" s="18"/>
      <c r="Z23" s="18"/>
    </row>
    <row r="24" spans="1:26" ht="72" x14ac:dyDescent="0.3">
      <c r="A24" s="1">
        <v>95</v>
      </c>
      <c r="B24" t="s">
        <v>462</v>
      </c>
      <c r="C24" s="4" t="s">
        <v>105</v>
      </c>
      <c r="D24" s="15">
        <v>1</v>
      </c>
      <c r="E24" s="15"/>
      <c r="F24" s="15"/>
      <c r="G24" s="15"/>
      <c r="H24" s="15">
        <v>1</v>
      </c>
      <c r="I24" s="15">
        <v>1</v>
      </c>
      <c r="J24" s="15"/>
      <c r="K24" s="15"/>
      <c r="L24" s="15"/>
      <c r="M24" s="15"/>
      <c r="N24" s="15"/>
      <c r="O24" s="7" t="s">
        <v>106</v>
      </c>
      <c r="P24" s="18">
        <v>2</v>
      </c>
      <c r="Q24" s="18"/>
      <c r="R24" s="18"/>
      <c r="S24" s="18"/>
      <c r="T24" s="18">
        <v>1</v>
      </c>
      <c r="U24" s="18"/>
      <c r="V24" s="18"/>
      <c r="W24" s="18"/>
      <c r="X24" s="18"/>
      <c r="Y24" s="18"/>
      <c r="Z24" s="18"/>
    </row>
    <row r="25" spans="1:26" ht="28.8" x14ac:dyDescent="0.3">
      <c r="A25" s="2">
        <v>94</v>
      </c>
      <c r="B25" t="s">
        <v>462</v>
      </c>
      <c r="C25" s="5" t="s">
        <v>223</v>
      </c>
      <c r="D25" s="14"/>
      <c r="E25" s="14"/>
      <c r="F25" s="14"/>
      <c r="G25" s="14"/>
      <c r="H25" s="14"/>
      <c r="I25" s="14"/>
      <c r="J25" s="14"/>
      <c r="K25" s="14"/>
      <c r="L25" s="14"/>
      <c r="M25" s="14"/>
      <c r="N25" s="14"/>
      <c r="O25" s="7"/>
      <c r="P25" s="18"/>
      <c r="Q25" s="18"/>
      <c r="R25" s="18"/>
      <c r="S25" s="18"/>
      <c r="T25" s="18"/>
      <c r="U25" s="18"/>
      <c r="V25" s="18"/>
      <c r="W25" s="18"/>
      <c r="X25" s="18"/>
      <c r="Y25" s="18"/>
      <c r="Z25" s="18"/>
    </row>
    <row r="26" spans="1:26" ht="28.8" x14ac:dyDescent="0.3">
      <c r="A26" s="1">
        <v>85</v>
      </c>
      <c r="B26" t="s">
        <v>462</v>
      </c>
      <c r="C26" s="4" t="s">
        <v>225</v>
      </c>
      <c r="D26" s="13">
        <v>1</v>
      </c>
      <c r="E26" s="13"/>
      <c r="F26" s="13"/>
      <c r="G26" s="13"/>
      <c r="H26" s="13"/>
      <c r="I26" s="13"/>
      <c r="J26" s="13"/>
      <c r="K26" s="13"/>
      <c r="L26" s="13"/>
      <c r="M26" s="13">
        <v>1</v>
      </c>
      <c r="N26" s="13">
        <v>1</v>
      </c>
      <c r="O26" s="7" t="s">
        <v>110</v>
      </c>
      <c r="P26" s="18">
        <v>1</v>
      </c>
      <c r="Q26" s="18"/>
      <c r="R26" s="18"/>
      <c r="S26" s="18"/>
      <c r="T26" s="18"/>
      <c r="U26" s="18"/>
      <c r="V26" s="18"/>
      <c r="W26" s="18"/>
      <c r="X26" s="18"/>
      <c r="Y26" s="18">
        <v>1</v>
      </c>
      <c r="Z26" s="18"/>
    </row>
    <row r="27" spans="1:26" x14ac:dyDescent="0.3">
      <c r="A27" s="2">
        <v>84</v>
      </c>
      <c r="B27" t="s">
        <v>461</v>
      </c>
      <c r="C27" s="5" t="s">
        <v>113</v>
      </c>
      <c r="D27" s="12">
        <v>1</v>
      </c>
      <c r="E27" s="12"/>
      <c r="F27" s="12"/>
      <c r="G27" s="12"/>
      <c r="H27" s="12"/>
      <c r="I27" s="12"/>
      <c r="J27" s="12"/>
      <c r="K27" s="12"/>
      <c r="L27" s="12"/>
      <c r="M27" s="12"/>
      <c r="N27" s="12"/>
      <c r="O27" s="8" t="s">
        <v>114</v>
      </c>
      <c r="P27" s="18">
        <v>1</v>
      </c>
      <c r="Q27" s="18"/>
      <c r="R27" s="18"/>
      <c r="S27" s="18"/>
      <c r="T27" s="18"/>
      <c r="U27" s="18"/>
      <c r="V27" s="18"/>
      <c r="W27" s="18"/>
      <c r="X27" s="18"/>
      <c r="Y27" s="18"/>
      <c r="Z27" s="18"/>
    </row>
    <row r="28" spans="1:26" ht="57.6" x14ac:dyDescent="0.3">
      <c r="A28" s="1">
        <v>75</v>
      </c>
      <c r="B28" t="s">
        <v>461</v>
      </c>
      <c r="C28" s="4" t="s">
        <v>119</v>
      </c>
      <c r="D28" s="15">
        <v>2</v>
      </c>
      <c r="E28" s="15"/>
      <c r="F28" s="15"/>
      <c r="G28" s="15"/>
      <c r="H28" s="15">
        <v>1</v>
      </c>
      <c r="I28" s="15"/>
      <c r="J28" s="15"/>
      <c r="K28" s="15"/>
      <c r="L28" s="15"/>
      <c r="M28" s="15"/>
      <c r="N28" s="15"/>
      <c r="O28" s="7" t="s">
        <v>0</v>
      </c>
      <c r="P28" s="18"/>
      <c r="Q28" s="18"/>
      <c r="R28" s="18"/>
      <c r="S28" s="18"/>
      <c r="T28" s="18"/>
      <c r="U28" s="18"/>
      <c r="V28" s="18"/>
      <c r="W28" s="18"/>
      <c r="X28" s="18"/>
      <c r="Y28" s="18"/>
      <c r="Z28" s="18"/>
    </row>
    <row r="29" spans="1:26" ht="28.8" x14ac:dyDescent="0.3">
      <c r="A29" s="2">
        <v>74</v>
      </c>
      <c r="B29" t="s">
        <v>461</v>
      </c>
      <c r="C29" s="5" t="s">
        <v>223</v>
      </c>
      <c r="D29" s="14"/>
      <c r="E29" s="14"/>
      <c r="F29" s="14"/>
      <c r="G29" s="14"/>
      <c r="H29" s="14"/>
      <c r="I29" s="14"/>
      <c r="J29" s="14"/>
      <c r="K29" s="14"/>
      <c r="L29" s="14"/>
      <c r="M29" s="14"/>
      <c r="N29" s="14"/>
      <c r="O29" s="7"/>
      <c r="P29" s="18"/>
      <c r="Q29" s="18"/>
      <c r="R29" s="18"/>
      <c r="S29" s="18"/>
      <c r="T29" s="18"/>
      <c r="U29" s="18"/>
      <c r="V29" s="18"/>
      <c r="W29" s="18"/>
      <c r="X29" s="18"/>
      <c r="Y29" s="18"/>
      <c r="Z29" s="18"/>
    </row>
    <row r="30" spans="1:26" ht="57.6" x14ac:dyDescent="0.3">
      <c r="A30" s="1">
        <v>73</v>
      </c>
      <c r="C30" s="4" t="s">
        <v>123</v>
      </c>
      <c r="D30" s="15">
        <v>2</v>
      </c>
      <c r="E30" s="15"/>
      <c r="F30" s="15"/>
      <c r="G30" s="15">
        <v>1</v>
      </c>
      <c r="H30" s="15"/>
      <c r="I30" s="15"/>
      <c r="J30" s="15"/>
      <c r="K30" s="15"/>
      <c r="L30" s="15"/>
      <c r="M30" s="15">
        <v>1</v>
      </c>
      <c r="N30" s="15"/>
      <c r="O30" s="7" t="s">
        <v>231</v>
      </c>
      <c r="P30" s="18">
        <v>2</v>
      </c>
      <c r="Q30" s="18"/>
      <c r="R30" s="18"/>
      <c r="S30" s="18"/>
      <c r="T30" s="18">
        <v>1</v>
      </c>
      <c r="U30" s="18"/>
      <c r="V30" s="18"/>
      <c r="W30" s="18"/>
      <c r="X30" s="18"/>
      <c r="Y30" s="18"/>
      <c r="Z30" s="18">
        <v>1</v>
      </c>
    </row>
    <row r="31" spans="1:26" ht="28.8" x14ac:dyDescent="0.3">
      <c r="A31" s="2">
        <v>72</v>
      </c>
      <c r="B31" t="s">
        <v>461</v>
      </c>
      <c r="C31" s="5" t="s">
        <v>223</v>
      </c>
      <c r="D31" s="14"/>
      <c r="E31" s="14"/>
      <c r="F31" s="14"/>
      <c r="G31" s="14"/>
      <c r="H31" s="14"/>
      <c r="I31" s="14"/>
      <c r="J31" s="14"/>
      <c r="K31" s="14"/>
      <c r="L31" s="14"/>
      <c r="M31" s="14"/>
      <c r="N31" s="14"/>
      <c r="O31" s="8" t="s">
        <v>126</v>
      </c>
      <c r="P31" s="18">
        <v>1</v>
      </c>
      <c r="Q31" s="18"/>
      <c r="R31" s="18"/>
      <c r="S31" s="18"/>
      <c r="T31" s="18"/>
      <c r="U31" s="18"/>
      <c r="V31" s="18"/>
      <c r="W31" s="18"/>
      <c r="X31" s="18"/>
      <c r="Y31" s="18"/>
      <c r="Z31" s="18"/>
    </row>
    <row r="32" spans="1:26" ht="28.8" x14ac:dyDescent="0.3">
      <c r="A32" s="1">
        <v>71</v>
      </c>
      <c r="B32" t="s">
        <v>461</v>
      </c>
      <c r="C32" s="4" t="s">
        <v>223</v>
      </c>
      <c r="D32" s="13"/>
      <c r="E32" s="13"/>
      <c r="F32" s="13"/>
      <c r="G32" s="13"/>
      <c r="H32" s="13"/>
      <c r="I32" s="13"/>
      <c r="J32" s="13"/>
      <c r="K32" s="13"/>
      <c r="L32" s="13"/>
      <c r="M32" s="13"/>
      <c r="N32" s="13"/>
      <c r="O32" s="7" t="s">
        <v>0</v>
      </c>
      <c r="P32" s="18"/>
      <c r="Q32" s="18"/>
      <c r="R32" s="18"/>
      <c r="S32" s="18"/>
      <c r="T32" s="18"/>
      <c r="U32" s="18"/>
      <c r="V32" s="18"/>
      <c r="W32" s="18"/>
      <c r="X32" s="18"/>
      <c r="Y32" s="18"/>
      <c r="Z32" s="18"/>
    </row>
    <row r="33" spans="1:26" ht="57.6" x14ac:dyDescent="0.3">
      <c r="A33" s="2">
        <v>70</v>
      </c>
      <c r="B33" t="s">
        <v>461</v>
      </c>
      <c r="C33" s="5" t="s">
        <v>226</v>
      </c>
      <c r="D33" s="14">
        <v>1</v>
      </c>
      <c r="E33" s="14"/>
      <c r="F33" s="14"/>
      <c r="G33" s="14"/>
      <c r="H33" s="14"/>
      <c r="I33" s="14">
        <v>1</v>
      </c>
      <c r="J33" s="14"/>
      <c r="K33" s="14"/>
      <c r="L33" s="14"/>
      <c r="M33" s="14">
        <v>1</v>
      </c>
      <c r="N33" s="14"/>
      <c r="O33" s="8" t="s">
        <v>130</v>
      </c>
      <c r="P33" s="18">
        <v>2</v>
      </c>
      <c r="Q33" s="18"/>
      <c r="R33" s="18"/>
      <c r="S33" s="18"/>
      <c r="T33" s="18"/>
      <c r="U33" s="18">
        <v>1</v>
      </c>
      <c r="V33" s="18"/>
      <c r="W33" s="18"/>
      <c r="X33" s="18"/>
      <c r="Y33" s="18"/>
      <c r="Z33" s="18"/>
    </row>
    <row r="34" spans="1:26" ht="28.8" x14ac:dyDescent="0.3">
      <c r="A34" s="1">
        <v>69</v>
      </c>
      <c r="B34" t="s">
        <v>461</v>
      </c>
      <c r="C34" s="4" t="s">
        <v>223</v>
      </c>
      <c r="D34" s="13"/>
      <c r="E34" s="13"/>
      <c r="F34" s="13"/>
      <c r="G34" s="13"/>
      <c r="H34" s="13"/>
      <c r="I34" s="13"/>
      <c r="J34" s="13"/>
      <c r="K34" s="13"/>
      <c r="L34" s="13"/>
      <c r="M34" s="13"/>
      <c r="N34" s="13"/>
      <c r="O34" s="7"/>
      <c r="P34" s="18"/>
      <c r="Q34" s="18"/>
      <c r="R34" s="18"/>
      <c r="S34" s="18"/>
      <c r="T34" s="18"/>
      <c r="U34" s="18"/>
      <c r="V34" s="18"/>
      <c r="W34" s="18"/>
      <c r="X34" s="18"/>
      <c r="Y34" s="18"/>
      <c r="Z34" s="18"/>
    </row>
    <row r="35" spans="1:26" ht="72" x14ac:dyDescent="0.3">
      <c r="A35" s="2">
        <v>68</v>
      </c>
      <c r="B35" t="s">
        <v>462</v>
      </c>
      <c r="C35" s="5" t="s">
        <v>137</v>
      </c>
      <c r="D35" s="12">
        <v>1</v>
      </c>
      <c r="E35" s="12"/>
      <c r="F35" s="12"/>
      <c r="G35" s="12"/>
      <c r="H35" s="12"/>
      <c r="I35" s="12"/>
      <c r="J35" s="12"/>
      <c r="K35" s="12"/>
      <c r="L35" s="12"/>
      <c r="M35" s="12">
        <v>3</v>
      </c>
      <c r="N35" s="12">
        <v>1</v>
      </c>
      <c r="O35" s="8" t="s">
        <v>138</v>
      </c>
      <c r="P35" s="18">
        <v>2</v>
      </c>
      <c r="Q35" s="18"/>
      <c r="R35" s="18"/>
      <c r="S35" s="18"/>
      <c r="T35" s="18"/>
      <c r="U35" s="18"/>
      <c r="V35" s="18"/>
      <c r="W35" s="18"/>
      <c r="X35" s="18"/>
      <c r="Y35" s="18"/>
      <c r="Z35" s="18"/>
    </row>
    <row r="36" spans="1:26" ht="86.4" x14ac:dyDescent="0.3">
      <c r="A36" s="1">
        <v>67</v>
      </c>
      <c r="B36" t="s">
        <v>462</v>
      </c>
      <c r="C36" s="4" t="s">
        <v>141</v>
      </c>
      <c r="D36" s="15">
        <v>4</v>
      </c>
      <c r="E36" s="15"/>
      <c r="F36" s="15"/>
      <c r="G36" s="15"/>
      <c r="H36" s="15"/>
      <c r="I36" s="15"/>
      <c r="J36" s="15"/>
      <c r="K36" s="15"/>
      <c r="L36" s="15"/>
      <c r="M36" s="15"/>
      <c r="N36" s="15"/>
      <c r="O36" s="7" t="s">
        <v>232</v>
      </c>
      <c r="P36" s="18">
        <v>3</v>
      </c>
      <c r="Q36" s="18"/>
      <c r="R36" s="18"/>
      <c r="S36" s="18"/>
      <c r="T36" s="18"/>
      <c r="U36" s="18"/>
      <c r="V36" s="18"/>
      <c r="W36" s="18"/>
      <c r="X36" s="18"/>
      <c r="Y36" s="18">
        <v>1</v>
      </c>
      <c r="Z36" s="18"/>
    </row>
    <row r="37" spans="1:26" x14ac:dyDescent="0.3">
      <c r="A37" s="2">
        <v>66</v>
      </c>
      <c r="B37" t="s">
        <v>461</v>
      </c>
      <c r="C37" s="5" t="s">
        <v>0</v>
      </c>
      <c r="D37" s="12"/>
      <c r="E37" s="12"/>
      <c r="F37" s="12"/>
      <c r="G37" s="12"/>
      <c r="H37" s="12"/>
      <c r="I37" s="12"/>
      <c r="J37" s="12"/>
      <c r="K37" s="12"/>
      <c r="L37" s="12"/>
      <c r="M37" s="12"/>
      <c r="N37" s="12"/>
      <c r="O37" s="8" t="s">
        <v>0</v>
      </c>
      <c r="P37" s="18"/>
      <c r="Q37" s="18"/>
      <c r="R37" s="18"/>
      <c r="S37" s="18"/>
      <c r="T37" s="18"/>
      <c r="U37" s="18"/>
      <c r="V37" s="18"/>
      <c r="W37" s="18"/>
      <c r="X37" s="18"/>
      <c r="Y37" s="18"/>
      <c r="Z37" s="18"/>
    </row>
    <row r="38" spans="1:26" ht="28.8" x14ac:dyDescent="0.3">
      <c r="A38" s="1">
        <v>65</v>
      </c>
      <c r="B38" t="s">
        <v>461</v>
      </c>
      <c r="C38" s="4" t="s">
        <v>223</v>
      </c>
      <c r="D38" s="13"/>
      <c r="E38" s="13"/>
      <c r="F38" s="13"/>
      <c r="G38" s="13"/>
      <c r="H38" s="13"/>
      <c r="I38" s="13"/>
      <c r="J38" s="13"/>
      <c r="K38" s="13"/>
      <c r="L38" s="13"/>
      <c r="M38" s="13"/>
      <c r="N38" s="13"/>
      <c r="O38" s="7"/>
      <c r="P38" s="18"/>
      <c r="Q38" s="18"/>
      <c r="R38" s="18"/>
      <c r="S38" s="18"/>
      <c r="T38" s="18"/>
      <c r="U38" s="18"/>
      <c r="V38" s="18"/>
      <c r="W38" s="18"/>
      <c r="X38" s="18"/>
      <c r="Y38" s="18"/>
      <c r="Z38" s="18"/>
    </row>
    <row r="39" spans="1:26" ht="28.8" x14ac:dyDescent="0.3">
      <c r="A39" s="2">
        <v>64</v>
      </c>
      <c r="B39" t="s">
        <v>461</v>
      </c>
      <c r="C39" s="5" t="s">
        <v>223</v>
      </c>
      <c r="D39" s="14"/>
      <c r="E39" s="14"/>
      <c r="F39" s="14"/>
      <c r="G39" s="14"/>
      <c r="H39" s="14"/>
      <c r="I39" s="14"/>
      <c r="J39" s="14"/>
      <c r="K39" s="14"/>
      <c r="L39" s="14"/>
      <c r="M39" s="14"/>
      <c r="N39" s="14"/>
      <c r="O39" s="7"/>
      <c r="P39" s="18"/>
      <c r="Q39" s="18"/>
      <c r="R39" s="18"/>
      <c r="S39" s="18"/>
      <c r="T39" s="18"/>
      <c r="U39" s="18"/>
      <c r="V39" s="18"/>
      <c r="W39" s="18"/>
      <c r="X39" s="18"/>
      <c r="Y39" s="18"/>
      <c r="Z39" s="18"/>
    </row>
    <row r="40" spans="1:26" x14ac:dyDescent="0.3">
      <c r="A40" s="2">
        <v>115</v>
      </c>
      <c r="C40" s="5" t="s">
        <v>0</v>
      </c>
      <c r="D40" s="12"/>
      <c r="E40" s="12"/>
      <c r="F40" s="12"/>
      <c r="G40" s="12"/>
      <c r="H40" s="12"/>
      <c r="I40" s="12"/>
      <c r="J40" s="12"/>
      <c r="K40" s="12"/>
      <c r="L40" s="12"/>
      <c r="M40" s="12"/>
      <c r="N40" s="12"/>
      <c r="O40" s="8" t="s">
        <v>0</v>
      </c>
      <c r="P40" s="18"/>
      <c r="Q40" s="18"/>
      <c r="R40" s="18"/>
      <c r="S40" s="18"/>
      <c r="T40" s="18"/>
      <c r="U40" s="18"/>
      <c r="V40" s="18"/>
      <c r="W40" s="18"/>
      <c r="X40" s="18"/>
      <c r="Y40" s="18"/>
      <c r="Z40" s="18"/>
    </row>
    <row r="41" spans="1:26" ht="28.8" x14ac:dyDescent="0.3">
      <c r="A41" s="2">
        <v>62</v>
      </c>
      <c r="B41" t="s">
        <v>461</v>
      </c>
      <c r="C41" s="5" t="s">
        <v>223</v>
      </c>
      <c r="D41" s="14"/>
      <c r="E41" s="14"/>
      <c r="F41" s="14"/>
      <c r="G41" s="14"/>
      <c r="H41" s="14"/>
      <c r="I41" s="14"/>
      <c r="J41" s="14"/>
      <c r="K41" s="14"/>
      <c r="L41" s="14"/>
      <c r="M41" s="14"/>
      <c r="N41" s="14"/>
      <c r="O41" s="7"/>
      <c r="P41" s="18"/>
      <c r="Q41" s="18"/>
      <c r="R41" s="18"/>
      <c r="S41" s="18"/>
      <c r="T41" s="18"/>
      <c r="U41" s="18"/>
      <c r="V41" s="18"/>
      <c r="W41" s="18"/>
      <c r="X41" s="18"/>
      <c r="Y41" s="18"/>
      <c r="Z41" s="18"/>
    </row>
    <row r="42" spans="1:26" x14ac:dyDescent="0.3">
      <c r="A42" s="2">
        <v>110</v>
      </c>
      <c r="C42" s="5" t="s">
        <v>0</v>
      </c>
      <c r="D42" s="12"/>
      <c r="E42" s="12"/>
      <c r="F42" s="12"/>
      <c r="G42" s="12"/>
      <c r="H42" s="12"/>
      <c r="I42" s="12"/>
      <c r="J42" s="12"/>
      <c r="K42" s="12"/>
      <c r="L42" s="12"/>
      <c r="M42" s="12"/>
      <c r="N42" s="12"/>
      <c r="O42" s="8" t="s">
        <v>0</v>
      </c>
      <c r="P42" s="18"/>
      <c r="Q42" s="18"/>
      <c r="R42" s="18"/>
      <c r="S42" s="18"/>
      <c r="T42" s="18"/>
      <c r="U42" s="18"/>
      <c r="V42" s="18"/>
      <c r="W42" s="18"/>
      <c r="X42" s="18"/>
      <c r="Y42" s="18"/>
      <c r="Z42" s="18"/>
    </row>
    <row r="43" spans="1:26" ht="28.8" x14ac:dyDescent="0.3">
      <c r="A43" s="1">
        <v>61</v>
      </c>
      <c r="B43" t="s">
        <v>462</v>
      </c>
      <c r="C43" s="4" t="s">
        <v>223</v>
      </c>
      <c r="D43" s="13"/>
      <c r="E43" s="13"/>
      <c r="F43" s="13"/>
      <c r="G43" s="13"/>
      <c r="H43" s="13"/>
      <c r="I43" s="13"/>
      <c r="J43" s="13"/>
      <c r="K43" s="13"/>
      <c r="L43" s="13"/>
      <c r="M43" s="13"/>
      <c r="N43" s="13"/>
      <c r="O43" s="7"/>
      <c r="P43" s="18"/>
      <c r="Q43" s="18"/>
      <c r="R43" s="18"/>
      <c r="S43" s="18"/>
      <c r="T43" s="18"/>
      <c r="U43" s="18"/>
      <c r="V43" s="18"/>
      <c r="W43" s="18"/>
      <c r="X43" s="18"/>
      <c r="Y43" s="18"/>
      <c r="Z43" s="18"/>
    </row>
    <row r="44" spans="1:26" x14ac:dyDescent="0.3">
      <c r="A44" s="1">
        <v>60</v>
      </c>
      <c r="B44" t="s">
        <v>461</v>
      </c>
      <c r="C44" s="4" t="s">
        <v>0</v>
      </c>
      <c r="D44" s="15"/>
      <c r="E44" s="15"/>
      <c r="F44" s="15"/>
      <c r="G44" s="15"/>
      <c r="H44" s="15"/>
      <c r="I44" s="15"/>
      <c r="J44" s="15"/>
      <c r="K44" s="15"/>
      <c r="L44" s="15"/>
      <c r="M44" s="15"/>
      <c r="N44" s="15"/>
      <c r="O44" s="7" t="s">
        <v>0</v>
      </c>
      <c r="P44" s="18"/>
      <c r="Q44" s="18"/>
      <c r="R44" s="18"/>
      <c r="S44" s="18"/>
      <c r="T44" s="18"/>
      <c r="U44" s="18"/>
      <c r="V44" s="18"/>
      <c r="W44" s="18"/>
      <c r="X44" s="18"/>
      <c r="Y44" s="18"/>
      <c r="Z44" s="18"/>
    </row>
    <row r="45" spans="1:26" x14ac:dyDescent="0.3">
      <c r="A45" s="1">
        <v>58</v>
      </c>
      <c r="B45" t="s">
        <v>461</v>
      </c>
      <c r="C45" s="4" t="s">
        <v>0</v>
      </c>
      <c r="D45" s="15"/>
      <c r="E45" s="15"/>
      <c r="F45" s="15"/>
      <c r="G45" s="15"/>
      <c r="H45" s="15"/>
      <c r="I45" s="15"/>
      <c r="J45" s="15"/>
      <c r="K45" s="15"/>
      <c r="L45" s="15"/>
      <c r="M45" s="15"/>
      <c r="N45" s="15"/>
      <c r="O45" s="7" t="s">
        <v>0</v>
      </c>
      <c r="P45" s="18"/>
      <c r="Q45" s="18"/>
      <c r="R45" s="18"/>
      <c r="S45" s="18"/>
      <c r="T45" s="18"/>
      <c r="U45" s="18"/>
      <c r="V45" s="18"/>
      <c r="W45" s="18"/>
      <c r="X45" s="18"/>
      <c r="Y45" s="18"/>
      <c r="Z45" s="18"/>
    </row>
    <row r="46" spans="1:26" x14ac:dyDescent="0.3">
      <c r="A46" s="1">
        <v>56</v>
      </c>
      <c r="B46" t="s">
        <v>461</v>
      </c>
      <c r="C46" s="4" t="s">
        <v>0</v>
      </c>
      <c r="D46" s="15"/>
      <c r="E46" s="15"/>
      <c r="F46" s="15"/>
      <c r="G46" s="15"/>
      <c r="H46" s="15"/>
      <c r="I46" s="15"/>
      <c r="J46" s="15"/>
      <c r="K46" s="15"/>
      <c r="L46" s="15"/>
      <c r="M46" s="15"/>
      <c r="N46" s="15"/>
      <c r="O46" s="7" t="s">
        <v>0</v>
      </c>
      <c r="P46" s="18"/>
      <c r="Q46" s="18"/>
      <c r="R46" s="18"/>
      <c r="S46" s="18"/>
      <c r="T46" s="18"/>
      <c r="U46" s="18"/>
      <c r="V46" s="18"/>
      <c r="W46" s="18"/>
      <c r="X46" s="18"/>
      <c r="Y46" s="18"/>
      <c r="Z46" s="18"/>
    </row>
    <row r="47" spans="1:26" ht="28.8" x14ac:dyDescent="0.3">
      <c r="A47" s="2">
        <v>55</v>
      </c>
      <c r="B47" t="s">
        <v>461</v>
      </c>
      <c r="C47" s="5" t="s">
        <v>223</v>
      </c>
      <c r="D47" s="14"/>
      <c r="E47" s="14"/>
      <c r="F47" s="14"/>
      <c r="G47" s="14"/>
      <c r="H47" s="14"/>
      <c r="I47" s="14"/>
      <c r="J47" s="14"/>
      <c r="K47" s="14"/>
      <c r="L47" s="14"/>
      <c r="M47" s="14"/>
      <c r="N47" s="14"/>
      <c r="O47" s="7"/>
      <c r="P47" s="18"/>
      <c r="Q47" s="18"/>
      <c r="R47" s="18"/>
      <c r="S47" s="18"/>
      <c r="T47" s="18"/>
      <c r="U47" s="18"/>
      <c r="V47" s="18"/>
      <c r="W47" s="18"/>
      <c r="X47" s="18"/>
      <c r="Y47" s="18"/>
      <c r="Z47" s="18"/>
    </row>
    <row r="48" spans="1:26" x14ac:dyDescent="0.3">
      <c r="A48" s="2">
        <v>53</v>
      </c>
      <c r="B48" t="s">
        <v>461</v>
      </c>
      <c r="C48" s="5" t="s">
        <v>0</v>
      </c>
      <c r="D48" s="12"/>
      <c r="E48" s="12"/>
      <c r="F48" s="12"/>
      <c r="G48" s="12"/>
      <c r="H48" s="12"/>
      <c r="I48" s="12"/>
      <c r="J48" s="12"/>
      <c r="K48" s="12"/>
      <c r="L48" s="12"/>
      <c r="M48" s="12"/>
      <c r="N48" s="12"/>
      <c r="O48" s="8" t="s">
        <v>0</v>
      </c>
      <c r="P48" s="18"/>
      <c r="Q48" s="18"/>
      <c r="R48" s="18"/>
      <c r="S48" s="18"/>
      <c r="T48" s="18"/>
      <c r="U48" s="18"/>
      <c r="V48" s="18"/>
      <c r="W48" s="18"/>
      <c r="X48" s="18"/>
      <c r="Y48" s="18"/>
      <c r="Z48" s="18"/>
    </row>
    <row r="49" spans="1:26" ht="28.8" x14ac:dyDescent="0.3">
      <c r="A49" s="1">
        <v>52</v>
      </c>
      <c r="B49" t="s">
        <v>461</v>
      </c>
      <c r="C49" s="4" t="s">
        <v>223</v>
      </c>
      <c r="D49" s="13"/>
      <c r="E49" s="13"/>
      <c r="F49" s="13"/>
      <c r="G49" s="13"/>
      <c r="H49" s="13"/>
      <c r="I49" s="13"/>
      <c r="J49" s="13"/>
      <c r="K49" s="13"/>
      <c r="L49" s="13"/>
      <c r="M49" s="13"/>
      <c r="N49" s="13"/>
      <c r="O49" s="7"/>
      <c r="P49" s="18"/>
      <c r="Q49" s="18"/>
      <c r="R49" s="18"/>
      <c r="S49" s="18"/>
      <c r="T49" s="18"/>
      <c r="U49" s="18"/>
      <c r="V49" s="18"/>
      <c r="W49" s="18"/>
      <c r="X49" s="18"/>
      <c r="Y49" s="18"/>
      <c r="Z49" s="18"/>
    </row>
    <row r="50" spans="1:26" x14ac:dyDescent="0.3">
      <c r="A50" s="2">
        <v>50</v>
      </c>
      <c r="B50" t="s">
        <v>461</v>
      </c>
      <c r="C50" s="5" t="s">
        <v>0</v>
      </c>
      <c r="D50" s="12"/>
      <c r="E50" s="12"/>
      <c r="F50" s="12"/>
      <c r="G50" s="12"/>
      <c r="H50" s="12"/>
      <c r="I50" s="12"/>
      <c r="J50" s="12"/>
      <c r="K50" s="12"/>
      <c r="L50" s="12"/>
      <c r="M50" s="12"/>
      <c r="N50" s="12"/>
      <c r="O50" s="7"/>
      <c r="P50" s="18"/>
      <c r="Q50" s="18"/>
      <c r="R50" s="18"/>
      <c r="S50" s="18"/>
      <c r="T50" s="18"/>
      <c r="U50" s="18"/>
      <c r="V50" s="18"/>
      <c r="W50" s="18"/>
      <c r="X50" s="18"/>
      <c r="Y50" s="18"/>
      <c r="Z50" s="18"/>
    </row>
    <row r="51" spans="1:26" x14ac:dyDescent="0.3">
      <c r="A51" s="1">
        <v>49</v>
      </c>
      <c r="B51" t="s">
        <v>461</v>
      </c>
      <c r="C51" s="4" t="s">
        <v>0</v>
      </c>
      <c r="D51" s="15"/>
      <c r="E51" s="15"/>
      <c r="F51" s="15"/>
      <c r="G51" s="15"/>
      <c r="H51" s="15"/>
      <c r="I51" s="15"/>
      <c r="J51" s="15"/>
      <c r="K51" s="15"/>
      <c r="L51" s="15"/>
      <c r="M51" s="15"/>
      <c r="N51" s="15"/>
      <c r="O51" s="7" t="s">
        <v>0</v>
      </c>
      <c r="P51" s="18"/>
      <c r="Q51" s="18"/>
      <c r="R51" s="18"/>
      <c r="S51" s="18"/>
      <c r="T51" s="18"/>
      <c r="U51" s="18"/>
      <c r="V51" s="18"/>
      <c r="W51" s="18"/>
      <c r="X51" s="18"/>
      <c r="Y51" s="18"/>
      <c r="Z51" s="18"/>
    </row>
    <row r="52" spans="1:26" ht="28.8" x14ac:dyDescent="0.3">
      <c r="A52" s="1">
        <v>48</v>
      </c>
      <c r="B52" t="s">
        <v>461</v>
      </c>
      <c r="C52" s="4" t="s">
        <v>223</v>
      </c>
      <c r="D52" s="13"/>
      <c r="E52" s="13"/>
      <c r="F52" s="13"/>
      <c r="G52" s="13"/>
      <c r="H52" s="13"/>
      <c r="I52" s="13"/>
      <c r="J52" s="13"/>
      <c r="K52" s="13"/>
      <c r="L52" s="13"/>
      <c r="M52" s="13"/>
      <c r="N52" s="13"/>
      <c r="O52" s="7" t="s">
        <v>0</v>
      </c>
      <c r="P52" s="18"/>
      <c r="Q52" s="18"/>
      <c r="R52" s="18"/>
      <c r="S52" s="18"/>
      <c r="T52" s="18"/>
      <c r="U52" s="18"/>
      <c r="V52" s="18"/>
      <c r="W52" s="18"/>
      <c r="X52" s="18"/>
      <c r="Y52" s="18"/>
      <c r="Z52" s="18"/>
    </row>
    <row r="53" spans="1:26" ht="43.2" x14ac:dyDescent="0.3">
      <c r="A53" s="2">
        <v>47</v>
      </c>
      <c r="B53" t="s">
        <v>461</v>
      </c>
      <c r="C53" s="5" t="s">
        <v>227</v>
      </c>
      <c r="D53" s="14">
        <v>3</v>
      </c>
      <c r="E53" s="14"/>
      <c r="F53" s="14"/>
      <c r="G53" s="14"/>
      <c r="H53" s="14"/>
      <c r="I53" s="14"/>
      <c r="J53" s="14"/>
      <c r="K53" s="14"/>
      <c r="L53" s="14"/>
      <c r="M53" s="14">
        <v>1</v>
      </c>
      <c r="N53" s="14"/>
      <c r="O53" s="8" t="s">
        <v>168</v>
      </c>
      <c r="P53" s="18">
        <v>1</v>
      </c>
      <c r="Q53" s="18"/>
      <c r="R53" s="18"/>
      <c r="S53" s="18"/>
      <c r="T53" s="18"/>
      <c r="U53" s="18"/>
      <c r="V53" s="18"/>
      <c r="W53" s="18"/>
      <c r="X53" s="18"/>
      <c r="Y53" s="18"/>
      <c r="Z53" s="18">
        <v>2</v>
      </c>
    </row>
    <row r="54" spans="1:26" x14ac:dyDescent="0.3">
      <c r="A54" s="2">
        <v>89</v>
      </c>
      <c r="C54" s="5" t="s">
        <v>0</v>
      </c>
      <c r="D54" s="12"/>
      <c r="E54" s="12"/>
      <c r="F54" s="12"/>
      <c r="G54" s="12"/>
      <c r="H54" s="12"/>
      <c r="I54" s="12"/>
      <c r="J54" s="12"/>
      <c r="K54" s="12"/>
      <c r="L54" s="12"/>
      <c r="M54" s="12"/>
      <c r="N54" s="12"/>
      <c r="O54" s="7"/>
      <c r="P54" s="18"/>
      <c r="Q54" s="18"/>
      <c r="R54" s="18"/>
      <c r="S54" s="18"/>
      <c r="T54" s="18"/>
      <c r="U54" s="18"/>
      <c r="V54" s="18"/>
      <c r="W54" s="18"/>
      <c r="X54" s="18"/>
      <c r="Y54" s="18"/>
      <c r="Z54" s="18"/>
    </row>
    <row r="55" spans="1:26" x14ac:dyDescent="0.3">
      <c r="A55" s="2">
        <v>46</v>
      </c>
      <c r="B55" t="s">
        <v>461</v>
      </c>
      <c r="C55" s="5" t="s">
        <v>172</v>
      </c>
      <c r="D55" s="12">
        <v>2</v>
      </c>
      <c r="E55" s="12"/>
      <c r="F55" s="12"/>
      <c r="G55" s="12"/>
      <c r="H55" s="12"/>
      <c r="I55" s="12"/>
      <c r="J55" s="12"/>
      <c r="K55" s="12"/>
      <c r="L55" s="12"/>
      <c r="M55" s="12"/>
      <c r="N55" s="12"/>
      <c r="O55" s="8" t="s">
        <v>0</v>
      </c>
      <c r="P55" s="18"/>
      <c r="Q55" s="18"/>
      <c r="R55" s="18"/>
      <c r="S55" s="18"/>
      <c r="T55" s="18"/>
      <c r="U55" s="18"/>
      <c r="V55" s="18"/>
      <c r="W55" s="18"/>
      <c r="X55" s="18"/>
      <c r="Y55" s="18"/>
      <c r="Z55" s="18"/>
    </row>
    <row r="56" spans="1:26" ht="28.8" x14ac:dyDescent="0.3">
      <c r="A56" s="1">
        <v>86</v>
      </c>
      <c r="B56" t="s">
        <v>461</v>
      </c>
      <c r="C56" s="4" t="s">
        <v>176</v>
      </c>
      <c r="D56" s="15">
        <v>2</v>
      </c>
      <c r="E56" s="15"/>
      <c r="F56" s="15"/>
      <c r="G56" s="15"/>
      <c r="H56" s="15"/>
      <c r="I56" s="15"/>
      <c r="J56" s="15"/>
      <c r="K56" s="15"/>
      <c r="L56" s="15"/>
      <c r="M56" s="15"/>
      <c r="N56" s="15"/>
      <c r="O56" s="7" t="s">
        <v>0</v>
      </c>
      <c r="P56" s="18"/>
      <c r="Q56" s="18"/>
      <c r="R56" s="18"/>
      <c r="S56" s="18"/>
      <c r="T56" s="18"/>
      <c r="U56" s="18"/>
      <c r="V56" s="18"/>
      <c r="W56" s="18"/>
      <c r="X56" s="18"/>
      <c r="Y56" s="18"/>
      <c r="Z56" s="18"/>
    </row>
    <row r="57" spans="1:26" x14ac:dyDescent="0.3">
      <c r="A57" s="2">
        <v>90</v>
      </c>
      <c r="C57" s="5" t="s">
        <v>0</v>
      </c>
      <c r="D57" s="12"/>
      <c r="E57" s="12"/>
      <c r="F57" s="12"/>
      <c r="G57" s="12"/>
      <c r="H57" s="12"/>
      <c r="I57" s="12"/>
      <c r="J57" s="12"/>
      <c r="K57" s="12"/>
      <c r="L57" s="12"/>
      <c r="M57" s="12"/>
      <c r="N57" s="12"/>
      <c r="O57" s="8" t="s">
        <v>0</v>
      </c>
      <c r="P57" s="18"/>
      <c r="Q57" s="18"/>
      <c r="R57" s="18"/>
      <c r="S57" s="18"/>
      <c r="T57" s="18"/>
      <c r="U57" s="18"/>
      <c r="V57" s="18"/>
      <c r="W57" s="18"/>
      <c r="X57" s="18"/>
      <c r="Y57" s="18"/>
      <c r="Z57" s="18"/>
    </row>
    <row r="58" spans="1:26" x14ac:dyDescent="0.3">
      <c r="A58" s="2">
        <v>45</v>
      </c>
      <c r="B58" t="s">
        <v>461</v>
      </c>
      <c r="C58" s="5" t="s">
        <v>0</v>
      </c>
      <c r="D58" s="12"/>
      <c r="E58" s="12"/>
      <c r="F58" s="12"/>
      <c r="G58" s="12"/>
      <c r="H58" s="12"/>
      <c r="I58" s="12"/>
      <c r="J58" s="12"/>
      <c r="K58" s="12"/>
      <c r="L58" s="12"/>
      <c r="M58" s="12"/>
      <c r="N58" s="12"/>
      <c r="O58" s="8" t="s">
        <v>0</v>
      </c>
      <c r="P58" s="18"/>
      <c r="Q58" s="18"/>
      <c r="R58" s="18"/>
      <c r="S58" s="18"/>
      <c r="T58" s="18"/>
      <c r="U58" s="18"/>
      <c r="V58" s="18"/>
      <c r="W58" s="18"/>
      <c r="X58" s="18"/>
      <c r="Y58" s="18"/>
      <c r="Z58" s="18"/>
    </row>
    <row r="59" spans="1:26" ht="72" x14ac:dyDescent="0.3">
      <c r="A59" s="1">
        <v>44</v>
      </c>
      <c r="B59" t="s">
        <v>461</v>
      </c>
      <c r="C59" s="4" t="s">
        <v>181</v>
      </c>
      <c r="D59" s="15">
        <v>1</v>
      </c>
      <c r="E59" s="15"/>
      <c r="F59" s="15"/>
      <c r="G59" s="15"/>
      <c r="H59" s="15"/>
      <c r="I59" s="15">
        <v>1</v>
      </c>
      <c r="J59" s="15"/>
      <c r="K59" s="15"/>
      <c r="L59" s="15"/>
      <c r="M59" s="15"/>
      <c r="N59" s="15">
        <v>2</v>
      </c>
      <c r="O59" s="7" t="s">
        <v>0</v>
      </c>
      <c r="P59" s="18"/>
      <c r="Q59" s="18"/>
      <c r="R59" s="18"/>
      <c r="S59" s="18"/>
      <c r="T59" s="18"/>
      <c r="U59" s="18"/>
      <c r="V59" s="18"/>
      <c r="W59" s="18"/>
      <c r="X59" s="18"/>
      <c r="Y59" s="18"/>
      <c r="Z59" s="18"/>
    </row>
    <row r="60" spans="1:26" x14ac:dyDescent="0.3">
      <c r="A60" s="2">
        <v>43</v>
      </c>
      <c r="B60" t="s">
        <v>461</v>
      </c>
      <c r="C60" s="5" t="s">
        <v>0</v>
      </c>
      <c r="D60" s="12"/>
      <c r="E60" s="12"/>
      <c r="F60" s="12"/>
      <c r="G60" s="12"/>
      <c r="H60" s="12"/>
      <c r="I60" s="12"/>
      <c r="J60" s="12"/>
      <c r="K60" s="12"/>
      <c r="L60" s="12"/>
      <c r="M60" s="12"/>
      <c r="N60" s="12"/>
      <c r="O60" s="8" t="s">
        <v>0</v>
      </c>
      <c r="P60" s="18"/>
      <c r="Q60" s="18"/>
      <c r="R60" s="18"/>
      <c r="S60" s="18"/>
      <c r="T60" s="18"/>
      <c r="U60" s="18"/>
      <c r="V60" s="18"/>
      <c r="W60" s="18"/>
      <c r="X60" s="18"/>
      <c r="Y60" s="18"/>
      <c r="Z60" s="18"/>
    </row>
    <row r="61" spans="1:26" ht="72" x14ac:dyDescent="0.3">
      <c r="A61" s="2">
        <v>42</v>
      </c>
      <c r="B61" t="s">
        <v>462</v>
      </c>
      <c r="C61" s="5" t="s">
        <v>186</v>
      </c>
      <c r="D61" s="12">
        <v>1</v>
      </c>
      <c r="E61" s="12">
        <v>1</v>
      </c>
      <c r="F61" s="12"/>
      <c r="G61" s="12">
        <v>1</v>
      </c>
      <c r="H61" s="12"/>
      <c r="I61" s="12">
        <v>1</v>
      </c>
      <c r="J61" s="12"/>
      <c r="K61" s="12"/>
      <c r="L61" s="12"/>
      <c r="M61" s="12">
        <v>1</v>
      </c>
      <c r="N61" s="12"/>
      <c r="O61" s="8" t="s">
        <v>187</v>
      </c>
      <c r="P61" s="18">
        <v>1</v>
      </c>
      <c r="Q61" s="18"/>
      <c r="R61" s="18">
        <v>1</v>
      </c>
      <c r="S61" s="18"/>
      <c r="T61" s="18"/>
      <c r="U61" s="18"/>
      <c r="V61" s="18"/>
      <c r="W61" s="18"/>
      <c r="X61" s="18"/>
      <c r="Y61" s="18"/>
      <c r="Z61" s="18">
        <v>1</v>
      </c>
    </row>
    <row r="62" spans="1:26" ht="172.8" x14ac:dyDescent="0.3">
      <c r="A62" s="1">
        <v>41</v>
      </c>
      <c r="B62" t="s">
        <v>461</v>
      </c>
      <c r="C62" s="4" t="s">
        <v>228</v>
      </c>
      <c r="D62" s="13">
        <v>2</v>
      </c>
      <c r="E62" s="13"/>
      <c r="F62" s="13"/>
      <c r="G62" s="13"/>
      <c r="H62" s="13"/>
      <c r="I62" s="13"/>
      <c r="J62" s="13"/>
      <c r="K62" s="13"/>
      <c r="L62" s="13"/>
      <c r="M62" s="13"/>
      <c r="N62" s="13"/>
      <c r="O62" s="7" t="s">
        <v>0</v>
      </c>
      <c r="P62" s="18"/>
      <c r="Q62" s="18"/>
      <c r="R62" s="18"/>
      <c r="S62" s="18"/>
      <c r="T62" s="18"/>
      <c r="U62" s="18"/>
      <c r="V62" s="18"/>
      <c r="W62" s="18"/>
      <c r="X62" s="18"/>
      <c r="Y62" s="18"/>
      <c r="Z62" s="18"/>
    </row>
    <row r="63" spans="1:26" ht="28.8" x14ac:dyDescent="0.3">
      <c r="A63" s="2">
        <v>83</v>
      </c>
      <c r="C63" s="5" t="s">
        <v>223</v>
      </c>
      <c r="D63" s="14"/>
      <c r="E63" s="14"/>
      <c r="F63" s="14"/>
      <c r="G63" s="14"/>
      <c r="H63" s="14"/>
      <c r="I63" s="14"/>
      <c r="J63" s="14"/>
      <c r="K63" s="14"/>
      <c r="L63" s="14"/>
      <c r="M63" s="14"/>
      <c r="N63" s="14"/>
      <c r="O63" s="7"/>
      <c r="P63" s="18"/>
      <c r="Q63" s="18"/>
      <c r="R63" s="18"/>
      <c r="S63" s="18"/>
      <c r="T63" s="18"/>
      <c r="U63" s="18"/>
      <c r="V63" s="18"/>
      <c r="W63" s="18"/>
      <c r="X63" s="18"/>
      <c r="Y63" s="18"/>
      <c r="Z63" s="18"/>
    </row>
    <row r="64" spans="1:26" x14ac:dyDescent="0.3">
      <c r="A64" s="2">
        <v>37</v>
      </c>
      <c r="B64" t="s">
        <v>461</v>
      </c>
      <c r="C64" s="5" t="s">
        <v>0</v>
      </c>
      <c r="D64" s="12"/>
      <c r="E64" s="12"/>
      <c r="F64" s="12"/>
      <c r="G64" s="12"/>
      <c r="H64" s="12"/>
      <c r="I64" s="12"/>
      <c r="J64" s="12"/>
      <c r="K64" s="12"/>
      <c r="L64" s="12"/>
      <c r="M64" s="12"/>
      <c r="N64" s="12"/>
      <c r="O64" s="8" t="s">
        <v>0</v>
      </c>
      <c r="P64" s="18"/>
      <c r="Q64" s="18"/>
      <c r="R64" s="18"/>
      <c r="S64" s="18"/>
      <c r="T64" s="18"/>
      <c r="U64" s="18"/>
      <c r="V64" s="18"/>
      <c r="W64" s="18"/>
      <c r="X64" s="18"/>
      <c r="Y64" s="18"/>
      <c r="Z64" s="18"/>
    </row>
    <row r="65" spans="1:26" ht="86.4" x14ac:dyDescent="0.3">
      <c r="A65" s="1">
        <v>34</v>
      </c>
      <c r="B65" t="s">
        <v>461</v>
      </c>
      <c r="C65" s="4" t="s">
        <v>194</v>
      </c>
      <c r="D65" s="15">
        <v>1</v>
      </c>
      <c r="E65" s="15"/>
      <c r="F65" s="15"/>
      <c r="G65" s="15"/>
      <c r="H65" s="15"/>
      <c r="I65" s="15">
        <v>1</v>
      </c>
      <c r="J65" s="15"/>
      <c r="K65" s="15"/>
      <c r="L65" s="15"/>
      <c r="M65" s="15">
        <v>2</v>
      </c>
      <c r="N65" s="15"/>
      <c r="O65" s="7" t="s">
        <v>195</v>
      </c>
      <c r="P65" s="18">
        <v>1</v>
      </c>
      <c r="Q65" s="18"/>
      <c r="R65" s="18"/>
      <c r="S65" s="18"/>
      <c r="T65" s="18"/>
      <c r="U65" s="18">
        <v>1</v>
      </c>
      <c r="V65" s="18"/>
      <c r="W65" s="18"/>
      <c r="X65" s="18"/>
      <c r="Y65" s="18">
        <v>1</v>
      </c>
      <c r="Z65" s="18"/>
    </row>
    <row r="66" spans="1:26" x14ac:dyDescent="0.3">
      <c r="A66" s="1">
        <v>30</v>
      </c>
      <c r="B66" t="s">
        <v>461</v>
      </c>
      <c r="C66" s="4" t="s">
        <v>0</v>
      </c>
      <c r="D66" s="15"/>
      <c r="E66" s="15"/>
      <c r="F66" s="15"/>
      <c r="G66" s="15"/>
      <c r="H66" s="15"/>
      <c r="I66" s="15"/>
      <c r="J66" s="15"/>
      <c r="K66" s="15"/>
      <c r="L66" s="15"/>
      <c r="M66" s="15"/>
      <c r="N66" s="15"/>
      <c r="O66" s="7" t="s">
        <v>0</v>
      </c>
      <c r="P66" s="18"/>
      <c r="Q66" s="18"/>
      <c r="R66" s="18"/>
      <c r="S66" s="18"/>
      <c r="T66" s="18"/>
      <c r="U66" s="18"/>
      <c r="V66" s="18"/>
      <c r="W66" s="18"/>
      <c r="X66" s="18"/>
      <c r="Y66" s="18"/>
      <c r="Z66" s="18"/>
    </row>
    <row r="67" spans="1:26" x14ac:dyDescent="0.3">
      <c r="A67" s="2">
        <v>18</v>
      </c>
      <c r="B67" t="s">
        <v>461</v>
      </c>
      <c r="C67" s="5" t="s">
        <v>0</v>
      </c>
      <c r="D67" s="12"/>
      <c r="E67" s="12"/>
      <c r="F67" s="12"/>
      <c r="G67" s="12"/>
      <c r="H67" s="12"/>
      <c r="I67" s="12"/>
      <c r="J67" s="12"/>
      <c r="K67" s="12"/>
      <c r="L67" s="12"/>
      <c r="M67" s="12"/>
      <c r="N67" s="12"/>
      <c r="O67" s="8" t="s">
        <v>0</v>
      </c>
      <c r="P67" s="18"/>
      <c r="Q67" s="18"/>
      <c r="R67" s="18"/>
      <c r="S67" s="18"/>
      <c r="T67" s="18"/>
      <c r="U67" s="18"/>
      <c r="V67" s="18"/>
      <c r="W67" s="18"/>
      <c r="X67" s="18"/>
      <c r="Y67" s="18"/>
      <c r="Z67" s="18"/>
    </row>
    <row r="68" spans="1:26" ht="28.8" x14ac:dyDescent="0.3">
      <c r="A68" s="1">
        <v>17</v>
      </c>
      <c r="B68" t="s">
        <v>461</v>
      </c>
      <c r="C68" s="4" t="s">
        <v>223</v>
      </c>
      <c r="D68" s="13"/>
      <c r="E68" s="13"/>
      <c r="F68" s="13"/>
      <c r="G68" s="13"/>
      <c r="H68" s="13"/>
      <c r="I68" s="13"/>
      <c r="J68" s="13"/>
      <c r="K68" s="13"/>
      <c r="L68" s="13"/>
      <c r="M68" s="13"/>
      <c r="N68" s="13"/>
      <c r="O68" s="7" t="s">
        <v>0</v>
      </c>
      <c r="P68" s="18"/>
      <c r="Q68" s="18"/>
      <c r="R68" s="18"/>
      <c r="S68" s="18"/>
      <c r="T68" s="18"/>
      <c r="U68" s="18"/>
      <c r="V68" s="18"/>
      <c r="W68" s="18"/>
      <c r="X68" s="18"/>
      <c r="Y68" s="18"/>
      <c r="Z68" s="18"/>
    </row>
    <row r="69" spans="1:26" ht="28.8" x14ac:dyDescent="0.3">
      <c r="A69" s="2">
        <v>16</v>
      </c>
      <c r="B69" t="s">
        <v>461</v>
      </c>
      <c r="C69" s="5" t="s">
        <v>223</v>
      </c>
      <c r="D69" s="14"/>
      <c r="E69" s="14"/>
      <c r="F69" s="14"/>
      <c r="G69" s="14"/>
      <c r="H69" s="14"/>
      <c r="I69" s="14"/>
      <c r="J69" s="14"/>
      <c r="K69" s="14"/>
      <c r="L69" s="14"/>
      <c r="M69" s="14"/>
      <c r="N69" s="14"/>
      <c r="O69" s="8" t="s">
        <v>0</v>
      </c>
      <c r="P69" s="18"/>
      <c r="Q69" s="18"/>
      <c r="R69" s="18"/>
      <c r="S69" s="18"/>
      <c r="T69" s="18"/>
      <c r="U69" s="18"/>
      <c r="V69" s="18"/>
      <c r="W69" s="18"/>
      <c r="X69" s="18"/>
      <c r="Y69" s="18"/>
      <c r="Z69" s="18"/>
    </row>
    <row r="70" spans="1:26" x14ac:dyDescent="0.3">
      <c r="A70" s="1">
        <v>15</v>
      </c>
      <c r="B70" t="s">
        <v>461</v>
      </c>
      <c r="C70" s="4" t="s">
        <v>0</v>
      </c>
      <c r="D70" s="15"/>
      <c r="E70" s="15"/>
      <c r="F70" s="15"/>
      <c r="G70" s="15"/>
      <c r="H70" s="15"/>
      <c r="I70" s="15"/>
      <c r="J70" s="15"/>
      <c r="K70" s="15"/>
      <c r="L70" s="15"/>
      <c r="M70" s="15"/>
      <c r="N70" s="15"/>
      <c r="O70" s="7" t="s">
        <v>0</v>
      </c>
      <c r="P70" s="18"/>
      <c r="Q70" s="18"/>
      <c r="R70" s="18"/>
      <c r="S70" s="18"/>
      <c r="T70" s="18"/>
      <c r="U70" s="18"/>
      <c r="V70" s="18"/>
      <c r="W70" s="18"/>
      <c r="X70" s="18"/>
      <c r="Y70" s="18"/>
      <c r="Z70" s="18"/>
    </row>
    <row r="71" spans="1:26" x14ac:dyDescent="0.3">
      <c r="A71" s="2">
        <v>14</v>
      </c>
      <c r="B71" t="s">
        <v>461</v>
      </c>
      <c r="C71" s="5" t="s">
        <v>229</v>
      </c>
      <c r="D71" s="14">
        <v>2</v>
      </c>
      <c r="E71" s="14"/>
      <c r="F71" s="14"/>
      <c r="G71" s="14"/>
      <c r="H71" s="14"/>
      <c r="I71" s="14"/>
      <c r="J71" s="14"/>
      <c r="K71" s="14"/>
      <c r="L71" s="14"/>
      <c r="M71" s="14"/>
      <c r="N71" s="14"/>
      <c r="O71" s="8" t="s">
        <v>0</v>
      </c>
      <c r="P71" s="18"/>
      <c r="Q71" s="18"/>
      <c r="R71" s="18"/>
      <c r="S71" s="18"/>
      <c r="T71" s="18"/>
      <c r="U71" s="18"/>
      <c r="V71" s="18"/>
      <c r="W71" s="18"/>
      <c r="X71" s="18"/>
      <c r="Y71" s="18"/>
      <c r="Z71" s="18"/>
    </row>
    <row r="72" spans="1:26" x14ac:dyDescent="0.3">
      <c r="A72" s="1">
        <v>31</v>
      </c>
      <c r="C72" s="4" t="s">
        <v>0</v>
      </c>
      <c r="D72" s="15"/>
      <c r="E72" s="15"/>
      <c r="F72" s="15"/>
      <c r="G72" s="15"/>
      <c r="H72" s="15"/>
      <c r="I72" s="15"/>
      <c r="J72" s="15"/>
      <c r="K72" s="15"/>
      <c r="L72" s="15"/>
      <c r="M72" s="15"/>
      <c r="N72" s="15"/>
      <c r="O72" s="7" t="s">
        <v>0</v>
      </c>
      <c r="P72" s="18"/>
      <c r="Q72" s="18"/>
      <c r="R72" s="18"/>
      <c r="S72" s="18"/>
      <c r="T72" s="18"/>
      <c r="U72" s="18"/>
      <c r="V72" s="18"/>
      <c r="W72" s="18"/>
      <c r="X72" s="18"/>
      <c r="Y72" s="18"/>
      <c r="Z72" s="18"/>
    </row>
    <row r="73" spans="1:26" ht="28.8" x14ac:dyDescent="0.3">
      <c r="A73" s="2">
        <v>13</v>
      </c>
      <c r="B73" t="s">
        <v>461</v>
      </c>
      <c r="C73" s="5" t="s">
        <v>223</v>
      </c>
      <c r="D73" s="14"/>
      <c r="E73" s="14"/>
      <c r="F73" s="14"/>
      <c r="G73" s="14"/>
      <c r="H73" s="14"/>
      <c r="I73" s="14"/>
      <c r="J73" s="14"/>
      <c r="K73" s="14"/>
      <c r="L73" s="14"/>
      <c r="M73" s="14"/>
      <c r="N73" s="14"/>
      <c r="O73" s="7"/>
      <c r="P73" s="18"/>
      <c r="Q73" s="18"/>
      <c r="R73" s="18"/>
      <c r="S73" s="18"/>
      <c r="T73" s="18"/>
      <c r="U73" s="18"/>
      <c r="V73" s="18"/>
      <c r="W73" s="18"/>
      <c r="X73" s="18"/>
      <c r="Y73" s="18"/>
      <c r="Z73" s="18"/>
    </row>
    <row r="74" spans="1:26" ht="57.6" x14ac:dyDescent="0.3">
      <c r="A74" s="2">
        <v>12</v>
      </c>
      <c r="B74" t="s">
        <v>462</v>
      </c>
      <c r="C74" s="5" t="s">
        <v>482</v>
      </c>
      <c r="D74" s="14">
        <v>1</v>
      </c>
      <c r="E74" s="14"/>
      <c r="F74" s="14"/>
      <c r="G74" s="14"/>
      <c r="H74" s="14"/>
      <c r="I74" s="14">
        <v>1</v>
      </c>
      <c r="J74" s="14"/>
      <c r="K74" s="14"/>
      <c r="L74" s="14"/>
      <c r="M74" s="14"/>
      <c r="N74" s="14"/>
      <c r="O74" s="8" t="s">
        <v>481</v>
      </c>
      <c r="P74" s="18">
        <v>1</v>
      </c>
      <c r="Q74" s="18"/>
      <c r="R74" s="18"/>
      <c r="S74" s="18"/>
      <c r="T74" s="18"/>
      <c r="U74" s="18"/>
      <c r="V74" s="18"/>
      <c r="W74" s="18"/>
      <c r="X74" s="18"/>
      <c r="Y74" s="18"/>
      <c r="Z74" s="18"/>
    </row>
    <row r="75" spans="1:26" x14ac:dyDescent="0.3">
      <c r="A75" s="1">
        <v>11</v>
      </c>
      <c r="B75" t="s">
        <v>461</v>
      </c>
      <c r="C75" s="4" t="s">
        <v>0</v>
      </c>
      <c r="D75" s="15"/>
      <c r="E75" s="15"/>
      <c r="F75" s="15"/>
      <c r="G75" s="15"/>
      <c r="H75" s="15"/>
      <c r="I75" s="15"/>
      <c r="J75" s="15"/>
      <c r="K75" s="15"/>
      <c r="L75" s="15"/>
      <c r="M75" s="15"/>
      <c r="N75" s="15"/>
      <c r="O75" s="7"/>
      <c r="P75" s="18"/>
      <c r="Q75" s="18"/>
      <c r="R75" s="18"/>
      <c r="S75" s="18"/>
      <c r="T75" s="18"/>
      <c r="U75" s="18"/>
      <c r="V75" s="18"/>
      <c r="W75" s="18"/>
      <c r="X75" s="18"/>
      <c r="Y75" s="18"/>
      <c r="Z75" s="18"/>
    </row>
    <row r="76" spans="1:26" x14ac:dyDescent="0.3">
      <c r="A76" s="1">
        <v>27</v>
      </c>
      <c r="C76" s="4" t="s">
        <v>214</v>
      </c>
      <c r="D76" s="15">
        <v>1</v>
      </c>
      <c r="E76" s="15"/>
      <c r="F76" s="15"/>
      <c r="G76" s="15"/>
      <c r="H76" s="15"/>
      <c r="I76" s="15"/>
      <c r="J76" s="15"/>
      <c r="K76" s="15"/>
      <c r="L76" s="15"/>
      <c r="M76" s="15"/>
      <c r="N76" s="15"/>
      <c r="O76" s="7" t="s">
        <v>0</v>
      </c>
      <c r="P76" s="18"/>
      <c r="Q76" s="18"/>
      <c r="R76" s="18"/>
      <c r="S76" s="18"/>
      <c r="T76" s="18"/>
      <c r="U76" s="18"/>
      <c r="V76" s="18"/>
      <c r="W76" s="18"/>
      <c r="X76" s="18"/>
      <c r="Y76" s="18"/>
      <c r="Z76" s="18"/>
    </row>
    <row r="77" spans="1:26" ht="115.2" x14ac:dyDescent="0.3">
      <c r="A77" s="2">
        <v>8</v>
      </c>
      <c r="B77" t="s">
        <v>462</v>
      </c>
      <c r="C77" s="5" t="s">
        <v>230</v>
      </c>
      <c r="D77" s="14">
        <v>8</v>
      </c>
      <c r="E77" s="14"/>
      <c r="F77" s="14"/>
      <c r="G77" s="14"/>
      <c r="H77" s="14"/>
      <c r="I77" s="14">
        <v>1</v>
      </c>
      <c r="J77" s="14"/>
      <c r="K77" s="14"/>
      <c r="L77" s="14"/>
      <c r="M77" s="14"/>
      <c r="N77" s="14"/>
      <c r="O77" s="8" t="s">
        <v>216</v>
      </c>
      <c r="P77" s="18">
        <v>3</v>
      </c>
      <c r="Q77" s="18"/>
      <c r="R77" s="18"/>
      <c r="S77" s="18"/>
      <c r="T77" s="18"/>
      <c r="U77" s="18"/>
      <c r="V77" s="18"/>
      <c r="W77" s="18"/>
      <c r="X77" s="18"/>
      <c r="Y77" s="18"/>
      <c r="Z77" s="18"/>
    </row>
    <row r="78" spans="1:26" ht="28.8" x14ac:dyDescent="0.3">
      <c r="A78" s="1">
        <v>7</v>
      </c>
      <c r="B78" t="s">
        <v>462</v>
      </c>
      <c r="C78" s="4" t="s">
        <v>223</v>
      </c>
      <c r="D78" s="13"/>
      <c r="E78" s="13"/>
      <c r="F78" s="13"/>
      <c r="G78" s="13"/>
      <c r="H78" s="13"/>
      <c r="I78" s="13"/>
      <c r="J78" s="13"/>
      <c r="K78" s="13"/>
      <c r="L78" s="13"/>
      <c r="M78" s="13"/>
      <c r="N78" s="13"/>
      <c r="O78" s="7"/>
      <c r="P78" s="18"/>
      <c r="Q78" s="18"/>
      <c r="R78" s="18"/>
      <c r="S78" s="18"/>
      <c r="T78" s="18"/>
      <c r="U78" s="18"/>
      <c r="V78" s="18"/>
      <c r="W78" s="18"/>
      <c r="X78" s="18"/>
      <c r="Y78" s="18"/>
      <c r="Z78" s="18"/>
    </row>
    <row r="79" spans="1:26" ht="57.6" x14ac:dyDescent="0.3">
      <c r="A79" s="2">
        <v>6</v>
      </c>
      <c r="B79" t="s">
        <v>461</v>
      </c>
      <c r="C79" s="5" t="s">
        <v>221</v>
      </c>
      <c r="D79" s="12">
        <v>3</v>
      </c>
      <c r="E79" s="12"/>
      <c r="F79" s="12"/>
      <c r="G79" s="12"/>
      <c r="H79" s="12"/>
      <c r="I79" s="12"/>
      <c r="J79" s="12"/>
      <c r="K79" s="12"/>
      <c r="L79" s="12"/>
      <c r="M79" s="12"/>
      <c r="N79" s="12"/>
      <c r="O79" s="8" t="s">
        <v>0</v>
      </c>
      <c r="P79" s="18"/>
      <c r="Q79" s="18"/>
      <c r="R79" s="18"/>
      <c r="S79" s="18"/>
      <c r="T79" s="18"/>
      <c r="U79" s="18"/>
      <c r="V79" s="18"/>
      <c r="W79" s="18"/>
      <c r="X79" s="18"/>
      <c r="Y79" s="18"/>
      <c r="Z79" s="18"/>
    </row>
    <row r="80" spans="1:26" x14ac:dyDescent="0.3">
      <c r="C80" s="6">
        <f>SUM(D80:M80)</f>
        <v>90</v>
      </c>
      <c r="D80" s="16">
        <f>SUM(D3:D79)</f>
        <v>55</v>
      </c>
      <c r="E80" s="16">
        <f t="shared" ref="E80:N80" si="0">SUM(E3:E79)</f>
        <v>1</v>
      </c>
      <c r="F80" s="16">
        <f t="shared" si="0"/>
        <v>1</v>
      </c>
      <c r="G80" s="16">
        <f t="shared" si="0"/>
        <v>4</v>
      </c>
      <c r="H80" s="16">
        <f t="shared" si="0"/>
        <v>2</v>
      </c>
      <c r="I80" s="16">
        <f t="shared" si="0"/>
        <v>12</v>
      </c>
      <c r="J80" s="16">
        <f t="shared" si="0"/>
        <v>0</v>
      </c>
      <c r="K80" s="16">
        <f t="shared" si="0"/>
        <v>0</v>
      </c>
      <c r="L80" s="16">
        <f t="shared" si="0"/>
        <v>0</v>
      </c>
      <c r="M80" s="16">
        <f t="shared" si="0"/>
        <v>15</v>
      </c>
      <c r="N80" s="16">
        <f t="shared" si="0"/>
        <v>9</v>
      </c>
      <c r="O80" s="16">
        <f>SUM(P80:Y80)</f>
        <v>36</v>
      </c>
      <c r="P80" s="16">
        <f t="shared" ref="P80" si="1">SUM(P3:P79)</f>
        <v>25</v>
      </c>
      <c r="Q80" s="16">
        <f t="shared" ref="Q80" si="2">SUM(Q3:Q79)</f>
        <v>0</v>
      </c>
      <c r="R80" s="16">
        <f t="shared" ref="R80" si="3">SUM(R3:R79)</f>
        <v>1</v>
      </c>
      <c r="S80" s="16">
        <f t="shared" ref="S80" si="4">SUM(S3:S79)</f>
        <v>0</v>
      </c>
      <c r="T80" s="16">
        <f t="shared" ref="T80" si="5">SUM(T3:T79)</f>
        <v>3</v>
      </c>
      <c r="U80" s="16">
        <f t="shared" ref="U80" si="6">SUM(U3:U79)</f>
        <v>2</v>
      </c>
      <c r="V80" s="16">
        <f t="shared" ref="V80" si="7">SUM(V3:V79)</f>
        <v>0</v>
      </c>
      <c r="W80" s="16">
        <f t="shared" ref="W80" si="8">SUM(W3:W79)</f>
        <v>0</v>
      </c>
      <c r="X80" s="16">
        <f t="shared" ref="X80" si="9">SUM(X3:X79)</f>
        <v>0</v>
      </c>
      <c r="Y80" s="16">
        <f t="shared" ref="Y80:Z80" si="10">SUM(Y3:Y79)</f>
        <v>5</v>
      </c>
      <c r="Z80" s="16">
        <f t="shared" si="10"/>
        <v>4</v>
      </c>
    </row>
    <row r="81" spans="4:25" x14ac:dyDescent="0.3">
      <c r="D81" s="16">
        <f>D80/$C$80</f>
        <v>0.61111111111111116</v>
      </c>
      <c r="E81" s="16">
        <f t="shared" ref="E81:M81" si="11">E80/$C$80</f>
        <v>1.1111111111111112E-2</v>
      </c>
      <c r="F81" s="16">
        <f t="shared" si="11"/>
        <v>1.1111111111111112E-2</v>
      </c>
      <c r="G81" s="16">
        <f t="shared" si="11"/>
        <v>4.4444444444444446E-2</v>
      </c>
      <c r="H81" s="16">
        <f t="shared" si="11"/>
        <v>2.2222222222222223E-2</v>
      </c>
      <c r="I81" s="16">
        <f t="shared" si="11"/>
        <v>0.13333333333333333</v>
      </c>
      <c r="J81" s="16">
        <f t="shared" si="11"/>
        <v>0</v>
      </c>
      <c r="K81" s="16">
        <f t="shared" si="11"/>
        <v>0</v>
      </c>
      <c r="L81" s="16">
        <f t="shared" si="11"/>
        <v>0</v>
      </c>
      <c r="M81" s="16">
        <f t="shared" si="11"/>
        <v>0.16666666666666666</v>
      </c>
      <c r="N81" s="16"/>
      <c r="O81" s="16"/>
      <c r="P81" s="16">
        <f>P80/$O$80</f>
        <v>0.69444444444444442</v>
      </c>
      <c r="Q81" s="16">
        <f t="shared" ref="Q81:Y81" si="12">Q80/$O$80</f>
        <v>0</v>
      </c>
      <c r="R81" s="16">
        <f t="shared" si="12"/>
        <v>2.7777777777777776E-2</v>
      </c>
      <c r="S81" s="16">
        <f t="shared" si="12"/>
        <v>0</v>
      </c>
      <c r="T81" s="16">
        <f t="shared" si="12"/>
        <v>8.3333333333333329E-2</v>
      </c>
      <c r="U81" s="16">
        <f t="shared" si="12"/>
        <v>5.5555555555555552E-2</v>
      </c>
      <c r="V81" s="16">
        <f t="shared" si="12"/>
        <v>0</v>
      </c>
      <c r="W81" s="16">
        <f t="shared" si="12"/>
        <v>0</v>
      </c>
      <c r="X81" s="16">
        <f t="shared" si="12"/>
        <v>0</v>
      </c>
      <c r="Y81" s="16">
        <f t="shared" si="12"/>
        <v>0.1388888888888889</v>
      </c>
    </row>
  </sheetData>
  <conditionalFormatting sqref="A1:A1048576">
    <cfRule type="duplicateValues" dxfId="6" priority="1"/>
    <cfRule type="duplicateValues" dxfId="5" priority="3"/>
  </conditionalFormatting>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0CB39-7BC9-4D7F-8468-F31C3C4CF368}">
  <dimension ref="A1:R80"/>
  <sheetViews>
    <sheetView zoomScale="130" zoomScaleNormal="130" workbookViewId="0">
      <pane ySplit="1" topLeftCell="A19" activePane="bottomLeft" state="frozen"/>
      <selection pane="bottomLeft" activeCell="DBM78" sqref="DBM78"/>
    </sheetView>
  </sheetViews>
  <sheetFormatPr baseColWidth="10" defaultRowHeight="14.4" x14ac:dyDescent="0.3"/>
  <cols>
    <col min="1" max="1" width="4" bestFit="1" customWidth="1"/>
    <col min="2" max="2" width="5.5546875" bestFit="1" customWidth="1"/>
    <col min="3" max="3" width="40.77734375" style="6" customWidth="1"/>
    <col min="4" max="6" width="5.77734375" style="16" customWidth="1"/>
    <col min="7" max="10" width="5.77734375" customWidth="1"/>
    <col min="11" max="11" width="40.77734375" style="6" customWidth="1"/>
    <col min="12" max="14" width="5.77734375" style="16" customWidth="1"/>
    <col min="15" max="15" width="4.77734375" style="32" bestFit="1" customWidth="1"/>
    <col min="16" max="16" width="8" bestFit="1" customWidth="1"/>
    <col min="17" max="18" width="7.109375" bestFit="1" customWidth="1"/>
    <col min="19" max="36" width="40.77734375" customWidth="1"/>
  </cols>
  <sheetData>
    <row r="1" spans="1:18" s="19" customFormat="1" x14ac:dyDescent="0.3">
      <c r="A1" s="19" t="s">
        <v>222</v>
      </c>
      <c r="B1" t="s">
        <v>463</v>
      </c>
      <c r="C1" s="20" t="s">
        <v>362</v>
      </c>
      <c r="D1" s="21" t="s">
        <v>485</v>
      </c>
      <c r="E1" s="21" t="s">
        <v>486</v>
      </c>
      <c r="F1" s="21" t="s">
        <v>487</v>
      </c>
      <c r="G1" s="22" t="s">
        <v>484</v>
      </c>
      <c r="H1" s="22" t="s">
        <v>488</v>
      </c>
      <c r="I1" s="22" t="s">
        <v>489</v>
      </c>
      <c r="J1" s="22" t="s">
        <v>490</v>
      </c>
      <c r="K1" s="23" t="s">
        <v>363</v>
      </c>
      <c r="L1" s="24" t="s">
        <v>485</v>
      </c>
      <c r="M1" s="24" t="s">
        <v>486</v>
      </c>
      <c r="N1" s="24" t="s">
        <v>487</v>
      </c>
      <c r="O1" s="31" t="s">
        <v>484</v>
      </c>
      <c r="P1" s="19" t="s">
        <v>488</v>
      </c>
      <c r="Q1" s="19" t="s">
        <v>489</v>
      </c>
      <c r="R1" s="19" t="s">
        <v>490</v>
      </c>
    </row>
    <row r="2" spans="1:18" ht="28.8" x14ac:dyDescent="0.3">
      <c r="A2" s="1">
        <v>152</v>
      </c>
      <c r="B2" t="s">
        <v>461</v>
      </c>
      <c r="C2" s="4" t="s">
        <v>223</v>
      </c>
      <c r="D2" s="13"/>
      <c r="E2" s="13"/>
      <c r="F2" s="13"/>
      <c r="G2" s="3"/>
      <c r="H2" s="3"/>
      <c r="I2" s="3"/>
      <c r="J2" s="3"/>
      <c r="K2" s="7"/>
      <c r="L2" s="18"/>
      <c r="M2" s="18"/>
      <c r="N2" s="18"/>
      <c r="P2" s="32"/>
      <c r="Q2" s="32"/>
      <c r="R2" s="32"/>
    </row>
    <row r="3" spans="1:18" ht="57.6" x14ac:dyDescent="0.3">
      <c r="A3" s="2">
        <v>151</v>
      </c>
      <c r="B3" t="s">
        <v>461</v>
      </c>
      <c r="C3" s="5" t="s">
        <v>224</v>
      </c>
      <c r="D3" s="14">
        <v>2</v>
      </c>
      <c r="E3" s="14"/>
      <c r="F3" s="14">
        <v>2</v>
      </c>
      <c r="G3" s="3">
        <f t="shared" ref="G3" si="0">SUM(D3:F3)</f>
        <v>4</v>
      </c>
      <c r="H3" s="3">
        <f t="shared" ref="H3" si="1">D3/$G3</f>
        <v>0.5</v>
      </c>
      <c r="I3" s="3">
        <f t="shared" ref="I3" si="2">E3/$G3</f>
        <v>0</v>
      </c>
      <c r="J3" s="3">
        <f t="shared" ref="J3" si="3">F3/$G3</f>
        <v>0.5</v>
      </c>
      <c r="K3" s="8" t="s">
        <v>43</v>
      </c>
      <c r="L3" s="18">
        <v>3</v>
      </c>
      <c r="M3" s="18"/>
      <c r="N3" s="18"/>
      <c r="O3" s="32">
        <f t="shared" ref="O3:O64" si="4">SUM(L3:N3)</f>
        <v>3</v>
      </c>
      <c r="P3" s="32">
        <f t="shared" ref="P3:P64" si="5">L3/$O3</f>
        <v>1</v>
      </c>
      <c r="Q3" s="32">
        <f t="shared" ref="Q3:Q64" si="6">M3/$O3</f>
        <v>0</v>
      </c>
      <c r="R3" s="32">
        <f t="shared" ref="R3:R64" si="7">N3/$O3</f>
        <v>0</v>
      </c>
    </row>
    <row r="4" spans="1:18" ht="28.8" x14ac:dyDescent="0.3">
      <c r="A4" s="1">
        <v>149</v>
      </c>
      <c r="B4" t="s">
        <v>461</v>
      </c>
      <c r="C4" s="4" t="s">
        <v>223</v>
      </c>
      <c r="D4" s="13"/>
      <c r="E4" s="13"/>
      <c r="F4" s="13"/>
      <c r="G4" s="3"/>
      <c r="H4" s="3"/>
      <c r="I4" s="3"/>
      <c r="J4" s="3"/>
      <c r="K4" s="7" t="s">
        <v>0</v>
      </c>
      <c r="L4" s="18"/>
      <c r="M4" s="18"/>
      <c r="N4" s="18"/>
      <c r="P4" s="32"/>
      <c r="Q4" s="32"/>
      <c r="R4" s="32"/>
    </row>
    <row r="5" spans="1:18" ht="72" x14ac:dyDescent="0.3">
      <c r="A5" s="1">
        <v>148</v>
      </c>
      <c r="B5" t="s">
        <v>462</v>
      </c>
      <c r="C5" s="4" t="s">
        <v>52</v>
      </c>
      <c r="D5" s="15">
        <v>4</v>
      </c>
      <c r="E5" s="15">
        <v>2</v>
      </c>
      <c r="F5" s="15"/>
      <c r="G5" s="3">
        <f t="shared" ref="G5:G64" si="8">SUM(D5:F5)</f>
        <v>6</v>
      </c>
      <c r="H5" s="3">
        <f t="shared" ref="H5:H64" si="9">D5/$G5</f>
        <v>0.66666666666666663</v>
      </c>
      <c r="I5" s="3">
        <f t="shared" ref="I5:I64" si="10">E5/$G5</f>
        <v>0.33333333333333331</v>
      </c>
      <c r="J5" s="3">
        <f t="shared" ref="J5:J64" si="11">F5/$G5</f>
        <v>0</v>
      </c>
      <c r="K5" s="7" t="s">
        <v>0</v>
      </c>
      <c r="L5" s="18"/>
      <c r="M5" s="18"/>
      <c r="N5" s="18"/>
      <c r="P5" s="32"/>
      <c r="Q5" s="32"/>
      <c r="R5" s="32"/>
    </row>
    <row r="6" spans="1:18" x14ac:dyDescent="0.3">
      <c r="A6" s="2">
        <v>144</v>
      </c>
      <c r="B6" t="s">
        <v>462</v>
      </c>
      <c r="C6" s="5" t="s">
        <v>0</v>
      </c>
      <c r="D6" s="12"/>
      <c r="E6" s="12"/>
      <c r="F6" s="12"/>
      <c r="G6" s="3"/>
      <c r="H6" s="3"/>
      <c r="I6" s="3"/>
      <c r="J6" s="3"/>
      <c r="K6" s="8" t="s">
        <v>0</v>
      </c>
      <c r="L6" s="18"/>
      <c r="M6" s="18"/>
      <c r="N6" s="18"/>
      <c r="P6" s="32"/>
      <c r="Q6" s="32"/>
      <c r="R6" s="32"/>
    </row>
    <row r="7" spans="1:18" x14ac:dyDescent="0.3">
      <c r="A7" s="2">
        <v>143</v>
      </c>
      <c r="B7" t="s">
        <v>461</v>
      </c>
      <c r="C7" s="5" t="s">
        <v>63</v>
      </c>
      <c r="D7" s="12">
        <v>1</v>
      </c>
      <c r="E7" s="12"/>
      <c r="F7" s="12"/>
      <c r="G7" s="3">
        <f t="shared" si="8"/>
        <v>1</v>
      </c>
      <c r="H7" s="3">
        <f t="shared" si="9"/>
        <v>1</v>
      </c>
      <c r="I7" s="3">
        <f t="shared" si="10"/>
        <v>0</v>
      </c>
      <c r="J7" s="3">
        <f t="shared" si="11"/>
        <v>0</v>
      </c>
      <c r="K7" s="8" t="s">
        <v>0</v>
      </c>
      <c r="L7" s="18"/>
      <c r="M7" s="18"/>
      <c r="N7" s="18"/>
      <c r="P7" s="32"/>
      <c r="Q7" s="32"/>
      <c r="R7" s="32"/>
    </row>
    <row r="8" spans="1:18" x14ac:dyDescent="0.3">
      <c r="A8" s="1">
        <v>141</v>
      </c>
      <c r="B8" t="s">
        <v>461</v>
      </c>
      <c r="C8" s="4" t="s">
        <v>0</v>
      </c>
      <c r="D8" s="15"/>
      <c r="E8" s="15"/>
      <c r="F8" s="15"/>
      <c r="G8" s="3"/>
      <c r="H8" s="3"/>
      <c r="I8" s="3"/>
      <c r="J8" s="3"/>
      <c r="K8" s="7" t="s">
        <v>0</v>
      </c>
      <c r="L8" s="18"/>
      <c r="M8" s="18"/>
      <c r="N8" s="18"/>
      <c r="P8" s="32"/>
      <c r="Q8" s="32"/>
      <c r="R8" s="32"/>
    </row>
    <row r="9" spans="1:18" ht="43.2" x14ac:dyDescent="0.3">
      <c r="A9" s="1">
        <v>139</v>
      </c>
      <c r="B9" t="s">
        <v>461</v>
      </c>
      <c r="C9" s="4" t="s">
        <v>68</v>
      </c>
      <c r="D9" s="15"/>
      <c r="E9" s="15">
        <v>2</v>
      </c>
      <c r="F9" s="15"/>
      <c r="G9" s="3">
        <f t="shared" si="8"/>
        <v>2</v>
      </c>
      <c r="H9" s="3">
        <f t="shared" si="9"/>
        <v>0</v>
      </c>
      <c r="I9" s="3">
        <f t="shared" si="10"/>
        <v>1</v>
      </c>
      <c r="J9" s="3">
        <f t="shared" si="11"/>
        <v>0</v>
      </c>
      <c r="K9" s="7" t="s">
        <v>0</v>
      </c>
      <c r="L9" s="18"/>
      <c r="M9" s="18"/>
      <c r="N9" s="18"/>
      <c r="P9" s="32"/>
      <c r="Q9" s="32"/>
      <c r="R9" s="32"/>
    </row>
    <row r="10" spans="1:18" x14ac:dyDescent="0.3">
      <c r="A10" s="1">
        <v>138</v>
      </c>
      <c r="C10" s="4" t="s">
        <v>72</v>
      </c>
      <c r="D10" s="15">
        <v>2</v>
      </c>
      <c r="E10" s="15"/>
      <c r="F10" s="15"/>
      <c r="G10" s="3">
        <f t="shared" si="8"/>
        <v>2</v>
      </c>
      <c r="H10" s="3">
        <f t="shared" si="9"/>
        <v>1</v>
      </c>
      <c r="I10" s="3">
        <f t="shared" si="10"/>
        <v>0</v>
      </c>
      <c r="J10" s="3">
        <f t="shared" si="11"/>
        <v>0</v>
      </c>
      <c r="K10" s="7" t="s">
        <v>0</v>
      </c>
      <c r="L10" s="18"/>
      <c r="M10" s="18"/>
      <c r="N10" s="18"/>
      <c r="P10" s="32"/>
      <c r="Q10" s="32"/>
      <c r="R10" s="32"/>
    </row>
    <row r="11" spans="1:18" ht="28.8" x14ac:dyDescent="0.3">
      <c r="A11" s="1">
        <v>136</v>
      </c>
      <c r="B11" t="s">
        <v>461</v>
      </c>
      <c r="C11" s="4" t="s">
        <v>74</v>
      </c>
      <c r="D11" s="15">
        <v>1</v>
      </c>
      <c r="E11" s="15"/>
      <c r="F11" s="15"/>
      <c r="G11" s="3">
        <f t="shared" si="8"/>
        <v>1</v>
      </c>
      <c r="H11" s="3">
        <f t="shared" si="9"/>
        <v>1</v>
      </c>
      <c r="I11" s="3">
        <f t="shared" si="10"/>
        <v>0</v>
      </c>
      <c r="J11" s="3">
        <f t="shared" si="11"/>
        <v>0</v>
      </c>
      <c r="K11" s="7" t="s">
        <v>0</v>
      </c>
      <c r="L11" s="18"/>
      <c r="M11" s="18"/>
      <c r="N11" s="18"/>
      <c r="P11" s="32"/>
      <c r="Q11" s="32"/>
      <c r="R11" s="32"/>
    </row>
    <row r="12" spans="1:18" x14ac:dyDescent="0.3">
      <c r="A12" s="2">
        <v>135</v>
      </c>
      <c r="B12" t="s">
        <v>462</v>
      </c>
      <c r="C12" s="5" t="s">
        <v>0</v>
      </c>
      <c r="D12" s="12"/>
      <c r="E12" s="12"/>
      <c r="F12" s="12"/>
      <c r="G12" s="3"/>
      <c r="H12" s="3"/>
      <c r="I12" s="3"/>
      <c r="J12" s="3"/>
      <c r="K12" s="7"/>
      <c r="L12" s="18"/>
      <c r="M12" s="18"/>
      <c r="N12" s="18"/>
      <c r="P12" s="32"/>
      <c r="Q12" s="32"/>
      <c r="R12" s="32"/>
    </row>
    <row r="13" spans="1:18" x14ac:dyDescent="0.3">
      <c r="A13" s="1">
        <v>127</v>
      </c>
      <c r="B13" t="s">
        <v>461</v>
      </c>
      <c r="C13" s="4" t="s">
        <v>79</v>
      </c>
      <c r="D13" s="15">
        <v>2</v>
      </c>
      <c r="E13" s="15"/>
      <c r="F13" s="15"/>
      <c r="G13" s="3">
        <f t="shared" si="8"/>
        <v>2</v>
      </c>
      <c r="H13" s="3">
        <f t="shared" si="9"/>
        <v>1</v>
      </c>
      <c r="I13" s="3">
        <f t="shared" si="10"/>
        <v>0</v>
      </c>
      <c r="J13" s="3">
        <f t="shared" si="11"/>
        <v>0</v>
      </c>
      <c r="K13" s="7" t="s">
        <v>0</v>
      </c>
      <c r="L13" s="18"/>
      <c r="M13" s="18"/>
      <c r="N13" s="18"/>
      <c r="P13" s="32"/>
      <c r="Q13" s="32"/>
      <c r="R13" s="32"/>
    </row>
    <row r="14" spans="1:18" x14ac:dyDescent="0.3">
      <c r="A14" s="2">
        <v>125</v>
      </c>
      <c r="B14" t="s">
        <v>461</v>
      </c>
      <c r="C14" s="5" t="s">
        <v>0</v>
      </c>
      <c r="D14" s="12"/>
      <c r="E14" s="12"/>
      <c r="F14" s="12"/>
      <c r="G14" s="3"/>
      <c r="H14" s="3"/>
      <c r="I14" s="3"/>
      <c r="J14" s="3"/>
      <c r="K14" s="8" t="s">
        <v>0</v>
      </c>
      <c r="L14" s="18"/>
      <c r="M14" s="18"/>
      <c r="N14" s="18"/>
      <c r="P14" s="32"/>
      <c r="Q14" s="32"/>
      <c r="R14" s="32"/>
    </row>
    <row r="15" spans="1:18" ht="28.8" x14ac:dyDescent="0.3">
      <c r="A15" s="1">
        <v>132</v>
      </c>
      <c r="C15" s="4" t="s">
        <v>223</v>
      </c>
      <c r="D15" s="13"/>
      <c r="E15" s="13"/>
      <c r="F15" s="13"/>
      <c r="G15" s="3"/>
      <c r="H15" s="3"/>
      <c r="I15" s="3"/>
      <c r="J15" s="3"/>
      <c r="K15" s="7"/>
      <c r="L15" s="18"/>
      <c r="M15" s="18"/>
      <c r="N15" s="18"/>
      <c r="P15" s="32"/>
      <c r="Q15" s="32"/>
      <c r="R15" s="32"/>
    </row>
    <row r="16" spans="1:18" ht="57.6" x14ac:dyDescent="0.3">
      <c r="A16" s="1">
        <v>123</v>
      </c>
      <c r="B16" t="s">
        <v>461</v>
      </c>
      <c r="C16" s="4" t="s">
        <v>84</v>
      </c>
      <c r="D16" s="15">
        <v>3</v>
      </c>
      <c r="E16" s="15"/>
      <c r="F16" s="15"/>
      <c r="G16" s="3">
        <f t="shared" si="8"/>
        <v>3</v>
      </c>
      <c r="H16" s="3">
        <f t="shared" si="9"/>
        <v>1</v>
      </c>
      <c r="I16" s="3">
        <f t="shared" si="10"/>
        <v>0</v>
      </c>
      <c r="J16" s="3">
        <f t="shared" si="11"/>
        <v>0</v>
      </c>
      <c r="K16" s="7" t="s">
        <v>85</v>
      </c>
      <c r="L16" s="18">
        <v>1</v>
      </c>
      <c r="M16" s="18"/>
      <c r="N16" s="18"/>
      <c r="O16" s="32">
        <f t="shared" si="4"/>
        <v>1</v>
      </c>
      <c r="P16" s="32">
        <f t="shared" si="5"/>
        <v>1</v>
      </c>
      <c r="Q16" s="32">
        <f t="shared" si="6"/>
        <v>0</v>
      </c>
      <c r="R16" s="32">
        <f t="shared" si="7"/>
        <v>0</v>
      </c>
    </row>
    <row r="17" spans="1:18" x14ac:dyDescent="0.3">
      <c r="A17" s="2">
        <v>122</v>
      </c>
      <c r="B17" t="s">
        <v>462</v>
      </c>
      <c r="C17" s="5" t="s">
        <v>0</v>
      </c>
      <c r="D17" s="12"/>
      <c r="E17" s="12"/>
      <c r="F17" s="12"/>
      <c r="G17" s="3"/>
      <c r="H17" s="3"/>
      <c r="I17" s="3"/>
      <c r="J17" s="3"/>
      <c r="K17" s="8" t="s">
        <v>0</v>
      </c>
      <c r="L17" s="18"/>
      <c r="M17" s="18"/>
      <c r="N17" s="18"/>
      <c r="P17" s="32"/>
      <c r="Q17" s="32"/>
      <c r="R17" s="32"/>
    </row>
    <row r="18" spans="1:18" x14ac:dyDescent="0.3">
      <c r="A18" s="1">
        <v>130</v>
      </c>
      <c r="C18" s="4" t="s">
        <v>0</v>
      </c>
      <c r="D18" s="15"/>
      <c r="E18" s="15"/>
      <c r="F18" s="15"/>
      <c r="G18" s="3"/>
      <c r="H18" s="3"/>
      <c r="I18" s="3"/>
      <c r="J18" s="3"/>
      <c r="K18" s="7" t="s">
        <v>0</v>
      </c>
      <c r="L18" s="18"/>
      <c r="M18" s="18"/>
      <c r="N18" s="18"/>
      <c r="P18" s="32"/>
      <c r="Q18" s="32"/>
      <c r="R18" s="32"/>
    </row>
    <row r="19" spans="1:18" ht="201.6" x14ac:dyDescent="0.3">
      <c r="A19" s="2">
        <v>120</v>
      </c>
      <c r="B19" t="s">
        <v>462</v>
      </c>
      <c r="C19" s="5" t="s">
        <v>92</v>
      </c>
      <c r="D19" s="12">
        <v>3</v>
      </c>
      <c r="E19" s="12">
        <v>1</v>
      </c>
      <c r="F19" s="12">
        <v>3</v>
      </c>
      <c r="G19" s="3">
        <f t="shared" si="8"/>
        <v>7</v>
      </c>
      <c r="H19" s="3">
        <f t="shared" si="9"/>
        <v>0.42857142857142855</v>
      </c>
      <c r="I19" s="3">
        <f t="shared" si="10"/>
        <v>0.14285714285714285</v>
      </c>
      <c r="J19" s="3">
        <f t="shared" si="11"/>
        <v>0.42857142857142855</v>
      </c>
      <c r="K19" s="8" t="s">
        <v>93</v>
      </c>
      <c r="L19" s="18">
        <v>1</v>
      </c>
      <c r="M19" s="18"/>
      <c r="N19" s="18">
        <v>1</v>
      </c>
      <c r="O19" s="32">
        <f t="shared" si="4"/>
        <v>2</v>
      </c>
      <c r="P19" s="32">
        <f t="shared" si="5"/>
        <v>0.5</v>
      </c>
      <c r="Q19" s="32">
        <f t="shared" si="6"/>
        <v>0</v>
      </c>
      <c r="R19" s="32">
        <f t="shared" si="7"/>
        <v>0.5</v>
      </c>
    </row>
    <row r="20" spans="1:18" ht="28.8" x14ac:dyDescent="0.3">
      <c r="A20" s="1">
        <v>114</v>
      </c>
      <c r="B20" t="s">
        <v>461</v>
      </c>
      <c r="C20" s="4" t="s">
        <v>223</v>
      </c>
      <c r="D20" s="13"/>
      <c r="E20" s="13"/>
      <c r="F20" s="13"/>
      <c r="G20" s="3"/>
      <c r="H20" s="3"/>
      <c r="I20" s="3"/>
      <c r="J20" s="3"/>
      <c r="K20" s="7" t="s">
        <v>98</v>
      </c>
      <c r="L20" s="18"/>
      <c r="M20" s="18"/>
      <c r="N20" s="18">
        <v>1</v>
      </c>
      <c r="O20" s="32">
        <f t="shared" si="4"/>
        <v>1</v>
      </c>
      <c r="P20" s="32">
        <f t="shared" si="5"/>
        <v>0</v>
      </c>
      <c r="Q20" s="32">
        <f t="shared" si="6"/>
        <v>0</v>
      </c>
      <c r="R20" s="32">
        <f t="shared" si="7"/>
        <v>1</v>
      </c>
    </row>
    <row r="21" spans="1:18" ht="28.8" x14ac:dyDescent="0.3">
      <c r="A21" s="2">
        <v>105</v>
      </c>
      <c r="B21" t="s">
        <v>462</v>
      </c>
      <c r="C21" s="5" t="s">
        <v>223</v>
      </c>
      <c r="D21" s="14"/>
      <c r="E21" s="14"/>
      <c r="F21" s="14"/>
      <c r="G21" s="3"/>
      <c r="H21" s="3"/>
      <c r="I21" s="3"/>
      <c r="J21" s="3"/>
      <c r="K21" s="7"/>
      <c r="L21" s="18"/>
      <c r="M21" s="18"/>
      <c r="N21" s="18"/>
      <c r="P21" s="32"/>
      <c r="Q21" s="32"/>
      <c r="R21" s="32"/>
    </row>
    <row r="22" spans="1:18" ht="28.8" x14ac:dyDescent="0.3">
      <c r="A22" s="1">
        <v>103</v>
      </c>
      <c r="B22" t="s">
        <v>462</v>
      </c>
      <c r="C22" s="4" t="s">
        <v>223</v>
      </c>
      <c r="D22" s="13"/>
      <c r="E22" s="13"/>
      <c r="F22" s="13"/>
      <c r="G22" s="3"/>
      <c r="H22" s="3"/>
      <c r="I22" s="3"/>
      <c r="J22" s="3"/>
      <c r="K22" s="7"/>
      <c r="L22" s="18"/>
      <c r="M22" s="18"/>
      <c r="N22" s="18"/>
      <c r="P22" s="32"/>
      <c r="Q22" s="32"/>
      <c r="R22" s="32"/>
    </row>
    <row r="23" spans="1:18" ht="72" x14ac:dyDescent="0.3">
      <c r="A23" s="1">
        <v>95</v>
      </c>
      <c r="B23" t="s">
        <v>462</v>
      </c>
      <c r="C23" s="4" t="s">
        <v>105</v>
      </c>
      <c r="D23" s="15">
        <v>2</v>
      </c>
      <c r="E23" s="15">
        <v>1</v>
      </c>
      <c r="F23" s="15"/>
      <c r="G23" s="3">
        <f t="shared" si="8"/>
        <v>3</v>
      </c>
      <c r="H23" s="3">
        <f t="shared" si="9"/>
        <v>0.66666666666666663</v>
      </c>
      <c r="I23" s="3">
        <f t="shared" si="10"/>
        <v>0.33333333333333331</v>
      </c>
      <c r="J23" s="3">
        <f t="shared" si="11"/>
        <v>0</v>
      </c>
      <c r="K23" s="7" t="s">
        <v>106</v>
      </c>
      <c r="L23" s="18">
        <v>3</v>
      </c>
      <c r="M23" s="18"/>
      <c r="N23" s="18"/>
      <c r="O23" s="32">
        <f t="shared" si="4"/>
        <v>3</v>
      </c>
      <c r="P23" s="32">
        <f t="shared" si="5"/>
        <v>1</v>
      </c>
      <c r="Q23" s="32">
        <f t="shared" si="6"/>
        <v>0</v>
      </c>
      <c r="R23" s="32">
        <f t="shared" si="7"/>
        <v>0</v>
      </c>
    </row>
    <row r="24" spans="1:18" ht="28.8" x14ac:dyDescent="0.3">
      <c r="A24" s="2">
        <v>94</v>
      </c>
      <c r="B24" t="s">
        <v>462</v>
      </c>
      <c r="C24" s="5" t="s">
        <v>223</v>
      </c>
      <c r="D24" s="14"/>
      <c r="E24" s="14"/>
      <c r="F24" s="14"/>
      <c r="G24" s="3"/>
      <c r="H24" s="3"/>
      <c r="I24" s="3"/>
      <c r="J24" s="3"/>
      <c r="K24" s="7"/>
      <c r="L24" s="18"/>
      <c r="M24" s="18"/>
      <c r="N24" s="18"/>
      <c r="P24" s="32"/>
      <c r="Q24" s="32"/>
      <c r="R24" s="32"/>
    </row>
    <row r="25" spans="1:18" ht="28.8" x14ac:dyDescent="0.3">
      <c r="A25" s="1">
        <v>85</v>
      </c>
      <c r="B25" t="s">
        <v>462</v>
      </c>
      <c r="C25" s="4" t="s">
        <v>225</v>
      </c>
      <c r="D25" s="13">
        <v>1</v>
      </c>
      <c r="E25" s="13"/>
      <c r="F25" s="13">
        <v>1</v>
      </c>
      <c r="G25" s="3">
        <f t="shared" si="8"/>
        <v>2</v>
      </c>
      <c r="H25" s="3">
        <f t="shared" si="9"/>
        <v>0.5</v>
      </c>
      <c r="I25" s="3">
        <f t="shared" si="10"/>
        <v>0</v>
      </c>
      <c r="J25" s="3">
        <f t="shared" si="11"/>
        <v>0.5</v>
      </c>
      <c r="K25" s="7" t="s">
        <v>110</v>
      </c>
      <c r="L25" s="18">
        <v>1</v>
      </c>
      <c r="M25" s="18"/>
      <c r="N25" s="18">
        <v>1</v>
      </c>
      <c r="O25" s="32">
        <f t="shared" si="4"/>
        <v>2</v>
      </c>
      <c r="P25" s="32">
        <f t="shared" si="5"/>
        <v>0.5</v>
      </c>
      <c r="Q25" s="32">
        <f t="shared" si="6"/>
        <v>0</v>
      </c>
      <c r="R25" s="32">
        <f t="shared" si="7"/>
        <v>0.5</v>
      </c>
    </row>
    <row r="26" spans="1:18" x14ac:dyDescent="0.3">
      <c r="A26" s="2">
        <v>84</v>
      </c>
      <c r="B26" t="s">
        <v>461</v>
      </c>
      <c r="C26" s="5" t="s">
        <v>113</v>
      </c>
      <c r="D26" s="12">
        <v>1</v>
      </c>
      <c r="E26" s="12"/>
      <c r="F26" s="12"/>
      <c r="G26" s="3">
        <f t="shared" si="8"/>
        <v>1</v>
      </c>
      <c r="H26" s="3">
        <f t="shared" si="9"/>
        <v>1</v>
      </c>
      <c r="I26" s="3">
        <f t="shared" si="10"/>
        <v>0</v>
      </c>
      <c r="J26" s="3">
        <f t="shared" si="11"/>
        <v>0</v>
      </c>
      <c r="K26" s="8" t="s">
        <v>114</v>
      </c>
      <c r="L26" s="18">
        <v>1</v>
      </c>
      <c r="M26" s="18"/>
      <c r="N26" s="18"/>
      <c r="O26" s="32">
        <f t="shared" si="4"/>
        <v>1</v>
      </c>
      <c r="P26" s="32">
        <f t="shared" si="5"/>
        <v>1</v>
      </c>
      <c r="Q26" s="32">
        <f t="shared" si="6"/>
        <v>0</v>
      </c>
      <c r="R26" s="32">
        <f t="shared" si="7"/>
        <v>0</v>
      </c>
    </row>
    <row r="27" spans="1:18" ht="57.6" x14ac:dyDescent="0.3">
      <c r="A27" s="1">
        <v>75</v>
      </c>
      <c r="B27" t="s">
        <v>461</v>
      </c>
      <c r="C27" s="4" t="s">
        <v>119</v>
      </c>
      <c r="D27" s="15">
        <v>2</v>
      </c>
      <c r="E27" s="15"/>
      <c r="F27" s="15"/>
      <c r="G27" s="3">
        <f t="shared" si="8"/>
        <v>2</v>
      </c>
      <c r="H27" s="3">
        <f t="shared" si="9"/>
        <v>1</v>
      </c>
      <c r="I27" s="3">
        <f t="shared" si="10"/>
        <v>0</v>
      </c>
      <c r="J27" s="3">
        <f t="shared" si="11"/>
        <v>0</v>
      </c>
      <c r="K27" s="7" t="s">
        <v>0</v>
      </c>
      <c r="L27" s="18"/>
      <c r="M27" s="18"/>
      <c r="N27" s="18"/>
      <c r="P27" s="32"/>
      <c r="Q27" s="32"/>
      <c r="R27" s="32"/>
    </row>
    <row r="28" spans="1:18" ht="28.8" x14ac:dyDescent="0.3">
      <c r="A28" s="2">
        <v>74</v>
      </c>
      <c r="B28" t="s">
        <v>461</v>
      </c>
      <c r="C28" s="5" t="s">
        <v>223</v>
      </c>
      <c r="D28" s="14"/>
      <c r="E28" s="14"/>
      <c r="F28" s="14"/>
      <c r="G28" s="3"/>
      <c r="H28" s="3"/>
      <c r="I28" s="3"/>
      <c r="J28" s="3"/>
      <c r="K28" s="7"/>
      <c r="L28" s="18"/>
      <c r="M28" s="18"/>
      <c r="N28" s="18"/>
      <c r="P28" s="32"/>
      <c r="Q28" s="32"/>
      <c r="R28" s="32"/>
    </row>
    <row r="29" spans="1:18" ht="57.6" x14ac:dyDescent="0.3">
      <c r="A29" s="1">
        <v>73</v>
      </c>
      <c r="C29" s="4" t="s">
        <v>123</v>
      </c>
      <c r="D29" s="15">
        <v>3</v>
      </c>
      <c r="E29" s="15"/>
      <c r="F29" s="15">
        <v>1</v>
      </c>
      <c r="G29" s="3">
        <f t="shared" si="8"/>
        <v>4</v>
      </c>
      <c r="H29" s="3">
        <f t="shared" si="9"/>
        <v>0.75</v>
      </c>
      <c r="I29" s="3">
        <f t="shared" si="10"/>
        <v>0</v>
      </c>
      <c r="J29" s="3">
        <f t="shared" si="11"/>
        <v>0.25</v>
      </c>
      <c r="K29" s="7" t="s">
        <v>231</v>
      </c>
      <c r="L29" s="18">
        <v>3</v>
      </c>
      <c r="M29" s="18"/>
      <c r="N29" s="18"/>
      <c r="O29" s="32">
        <f t="shared" si="4"/>
        <v>3</v>
      </c>
      <c r="P29" s="32">
        <f t="shared" si="5"/>
        <v>1</v>
      </c>
      <c r="Q29" s="32">
        <f t="shared" si="6"/>
        <v>0</v>
      </c>
      <c r="R29" s="32">
        <f t="shared" si="7"/>
        <v>0</v>
      </c>
    </row>
    <row r="30" spans="1:18" ht="28.8" x14ac:dyDescent="0.3">
      <c r="A30" s="2">
        <v>72</v>
      </c>
      <c r="B30" t="s">
        <v>461</v>
      </c>
      <c r="C30" s="5" t="s">
        <v>223</v>
      </c>
      <c r="D30" s="14"/>
      <c r="E30" s="14"/>
      <c r="F30" s="14"/>
      <c r="G30" s="3"/>
      <c r="H30" s="3"/>
      <c r="I30" s="3"/>
      <c r="J30" s="3"/>
      <c r="K30" s="8" t="s">
        <v>126</v>
      </c>
      <c r="L30" s="18">
        <v>1</v>
      </c>
      <c r="M30" s="18"/>
      <c r="N30" s="18"/>
      <c r="O30" s="32">
        <f t="shared" si="4"/>
        <v>1</v>
      </c>
      <c r="P30" s="32">
        <f t="shared" si="5"/>
        <v>1</v>
      </c>
      <c r="Q30" s="32">
        <f t="shared" si="6"/>
        <v>0</v>
      </c>
      <c r="R30" s="32">
        <f t="shared" si="7"/>
        <v>0</v>
      </c>
    </row>
    <row r="31" spans="1:18" ht="28.8" x14ac:dyDescent="0.3">
      <c r="A31" s="1">
        <v>71</v>
      </c>
      <c r="B31" t="s">
        <v>461</v>
      </c>
      <c r="C31" s="4" t="s">
        <v>223</v>
      </c>
      <c r="D31" s="13"/>
      <c r="E31" s="13"/>
      <c r="F31" s="13"/>
      <c r="G31" s="3"/>
      <c r="H31" s="3"/>
      <c r="I31" s="3"/>
      <c r="J31" s="3"/>
      <c r="K31" s="7" t="s">
        <v>0</v>
      </c>
      <c r="L31" s="18"/>
      <c r="M31" s="18"/>
      <c r="N31" s="18"/>
      <c r="P31" s="32"/>
      <c r="Q31" s="32"/>
      <c r="R31" s="32"/>
    </row>
    <row r="32" spans="1:18" ht="57.6" x14ac:dyDescent="0.3">
      <c r="A32" s="2">
        <v>70</v>
      </c>
      <c r="B32" t="s">
        <v>461</v>
      </c>
      <c r="C32" s="5" t="s">
        <v>226</v>
      </c>
      <c r="D32" s="14">
        <v>1</v>
      </c>
      <c r="E32" s="14">
        <v>1</v>
      </c>
      <c r="F32" s="14">
        <v>1</v>
      </c>
      <c r="G32" s="3">
        <f t="shared" si="8"/>
        <v>3</v>
      </c>
      <c r="H32" s="3">
        <f t="shared" si="9"/>
        <v>0.33333333333333331</v>
      </c>
      <c r="I32" s="3">
        <f t="shared" si="10"/>
        <v>0.33333333333333331</v>
      </c>
      <c r="J32" s="3">
        <f t="shared" si="11"/>
        <v>0.33333333333333331</v>
      </c>
      <c r="K32" s="8" t="s">
        <v>130</v>
      </c>
      <c r="L32" s="18">
        <v>2</v>
      </c>
      <c r="M32" s="18">
        <v>1</v>
      </c>
      <c r="N32" s="18"/>
      <c r="O32" s="32">
        <f t="shared" si="4"/>
        <v>3</v>
      </c>
      <c r="P32" s="32">
        <f t="shared" si="5"/>
        <v>0.66666666666666663</v>
      </c>
      <c r="Q32" s="32">
        <f t="shared" si="6"/>
        <v>0.33333333333333331</v>
      </c>
      <c r="R32" s="32">
        <f t="shared" si="7"/>
        <v>0</v>
      </c>
    </row>
    <row r="33" spans="1:18" ht="28.8" x14ac:dyDescent="0.3">
      <c r="A33" s="1">
        <v>69</v>
      </c>
      <c r="B33" t="s">
        <v>461</v>
      </c>
      <c r="C33" s="4" t="s">
        <v>223</v>
      </c>
      <c r="D33" s="13"/>
      <c r="E33" s="13"/>
      <c r="F33" s="13"/>
      <c r="G33" s="3"/>
      <c r="H33" s="3"/>
      <c r="I33" s="3"/>
      <c r="J33" s="3"/>
      <c r="K33" s="7"/>
      <c r="L33" s="18"/>
      <c r="M33" s="18"/>
      <c r="N33" s="18"/>
      <c r="P33" s="32"/>
      <c r="Q33" s="32"/>
      <c r="R33" s="32"/>
    </row>
    <row r="34" spans="1:18" ht="72" x14ac:dyDescent="0.3">
      <c r="A34" s="2">
        <v>68</v>
      </c>
      <c r="B34" t="s">
        <v>462</v>
      </c>
      <c r="C34" s="5" t="s">
        <v>137</v>
      </c>
      <c r="D34" s="12">
        <v>1</v>
      </c>
      <c r="E34" s="12"/>
      <c r="F34" s="12">
        <v>3</v>
      </c>
      <c r="G34" s="3">
        <f t="shared" si="8"/>
        <v>4</v>
      </c>
      <c r="H34" s="3">
        <f t="shared" si="9"/>
        <v>0.25</v>
      </c>
      <c r="I34" s="3">
        <f t="shared" si="10"/>
        <v>0</v>
      </c>
      <c r="J34" s="3">
        <f t="shared" si="11"/>
        <v>0.75</v>
      </c>
      <c r="K34" s="8" t="s">
        <v>138</v>
      </c>
      <c r="L34" s="18">
        <v>2</v>
      </c>
      <c r="M34" s="18"/>
      <c r="N34" s="18"/>
      <c r="O34" s="32">
        <f t="shared" si="4"/>
        <v>2</v>
      </c>
      <c r="P34" s="32">
        <f t="shared" si="5"/>
        <v>1</v>
      </c>
      <c r="Q34" s="32">
        <f t="shared" si="6"/>
        <v>0</v>
      </c>
      <c r="R34" s="32">
        <f t="shared" si="7"/>
        <v>0</v>
      </c>
    </row>
    <row r="35" spans="1:18" ht="86.4" x14ac:dyDescent="0.3">
      <c r="A35" s="1">
        <v>67</v>
      </c>
      <c r="B35" t="s">
        <v>462</v>
      </c>
      <c r="C35" s="4" t="s">
        <v>141</v>
      </c>
      <c r="D35" s="15">
        <v>4</v>
      </c>
      <c r="E35" s="15"/>
      <c r="F35" s="15"/>
      <c r="G35" s="3">
        <f t="shared" si="8"/>
        <v>4</v>
      </c>
      <c r="H35" s="3">
        <f t="shared" si="9"/>
        <v>1</v>
      </c>
      <c r="I35" s="3">
        <f t="shared" si="10"/>
        <v>0</v>
      </c>
      <c r="J35" s="3">
        <f t="shared" si="11"/>
        <v>0</v>
      </c>
      <c r="K35" s="7" t="s">
        <v>232</v>
      </c>
      <c r="L35" s="18">
        <v>3</v>
      </c>
      <c r="M35" s="18"/>
      <c r="N35" s="18">
        <v>1</v>
      </c>
      <c r="O35" s="32">
        <f t="shared" si="4"/>
        <v>4</v>
      </c>
      <c r="P35" s="32">
        <f t="shared" si="5"/>
        <v>0.75</v>
      </c>
      <c r="Q35" s="32">
        <f t="shared" si="6"/>
        <v>0</v>
      </c>
      <c r="R35" s="32">
        <f t="shared" si="7"/>
        <v>0.25</v>
      </c>
    </row>
    <row r="36" spans="1:18" x14ac:dyDescent="0.3">
      <c r="A36" s="2">
        <v>66</v>
      </c>
      <c r="B36" t="s">
        <v>461</v>
      </c>
      <c r="C36" s="5" t="s">
        <v>0</v>
      </c>
      <c r="D36" s="12"/>
      <c r="E36" s="12"/>
      <c r="F36" s="12"/>
      <c r="G36" s="3"/>
      <c r="H36" s="3"/>
      <c r="I36" s="3"/>
      <c r="J36" s="3"/>
      <c r="K36" s="8" t="s">
        <v>0</v>
      </c>
      <c r="L36" s="18"/>
      <c r="M36" s="18"/>
      <c r="N36" s="18"/>
      <c r="P36" s="32"/>
      <c r="Q36" s="32"/>
      <c r="R36" s="32"/>
    </row>
    <row r="37" spans="1:18" ht="28.8" x14ac:dyDescent="0.3">
      <c r="A37" s="1">
        <v>65</v>
      </c>
      <c r="B37" t="s">
        <v>461</v>
      </c>
      <c r="C37" s="4" t="s">
        <v>223</v>
      </c>
      <c r="D37" s="13"/>
      <c r="E37" s="13"/>
      <c r="F37" s="13"/>
      <c r="G37" s="3"/>
      <c r="H37" s="3"/>
      <c r="I37" s="3"/>
      <c r="J37" s="3"/>
      <c r="K37" s="7"/>
      <c r="L37" s="18"/>
      <c r="M37" s="18"/>
      <c r="N37" s="18"/>
      <c r="P37" s="32"/>
      <c r="Q37" s="32"/>
      <c r="R37" s="32"/>
    </row>
    <row r="38" spans="1:18" ht="28.8" x14ac:dyDescent="0.3">
      <c r="A38" s="2">
        <v>64</v>
      </c>
      <c r="B38" t="s">
        <v>461</v>
      </c>
      <c r="C38" s="5" t="s">
        <v>223</v>
      </c>
      <c r="D38" s="14"/>
      <c r="E38" s="14"/>
      <c r="F38" s="14"/>
      <c r="G38" s="3"/>
      <c r="H38" s="3"/>
      <c r="I38" s="3"/>
      <c r="J38" s="3"/>
      <c r="K38" s="7"/>
      <c r="L38" s="18"/>
      <c r="M38" s="18"/>
      <c r="N38" s="18"/>
      <c r="P38" s="32"/>
      <c r="Q38" s="32"/>
      <c r="R38" s="32"/>
    </row>
    <row r="39" spans="1:18" x14ac:dyDescent="0.3">
      <c r="A39" s="2">
        <v>115</v>
      </c>
      <c r="C39" s="5" t="s">
        <v>0</v>
      </c>
      <c r="D39" s="12"/>
      <c r="E39" s="12"/>
      <c r="F39" s="12"/>
      <c r="G39" s="3"/>
      <c r="H39" s="3"/>
      <c r="I39" s="3"/>
      <c r="J39" s="3"/>
      <c r="K39" s="8" t="s">
        <v>0</v>
      </c>
      <c r="L39" s="18"/>
      <c r="M39" s="18"/>
      <c r="N39" s="18"/>
      <c r="P39" s="32"/>
      <c r="Q39" s="32"/>
      <c r="R39" s="32"/>
    </row>
    <row r="40" spans="1:18" ht="28.8" x14ac:dyDescent="0.3">
      <c r="A40" s="2">
        <v>62</v>
      </c>
      <c r="B40" t="s">
        <v>461</v>
      </c>
      <c r="C40" s="5" t="s">
        <v>223</v>
      </c>
      <c r="D40" s="14"/>
      <c r="E40" s="14"/>
      <c r="F40" s="14"/>
      <c r="G40" s="3"/>
      <c r="H40" s="3"/>
      <c r="I40" s="3"/>
      <c r="J40" s="3"/>
      <c r="K40" s="7"/>
      <c r="L40" s="18"/>
      <c r="M40" s="18"/>
      <c r="N40" s="18"/>
      <c r="P40" s="32"/>
      <c r="Q40" s="32"/>
      <c r="R40" s="32"/>
    </row>
    <row r="41" spans="1:18" x14ac:dyDescent="0.3">
      <c r="A41" s="2">
        <v>110</v>
      </c>
      <c r="C41" s="5" t="s">
        <v>0</v>
      </c>
      <c r="D41" s="12"/>
      <c r="E41" s="12"/>
      <c r="F41" s="12"/>
      <c r="G41" s="3"/>
      <c r="H41" s="3"/>
      <c r="I41" s="3"/>
      <c r="J41" s="3"/>
      <c r="K41" s="8" t="s">
        <v>0</v>
      </c>
      <c r="L41" s="18"/>
      <c r="M41" s="18"/>
      <c r="N41" s="18"/>
      <c r="P41" s="32"/>
      <c r="Q41" s="32"/>
      <c r="R41" s="32"/>
    </row>
    <row r="42" spans="1:18" ht="28.8" x14ac:dyDescent="0.3">
      <c r="A42" s="1">
        <v>61</v>
      </c>
      <c r="B42" t="s">
        <v>462</v>
      </c>
      <c r="C42" s="4" t="s">
        <v>223</v>
      </c>
      <c r="D42" s="13"/>
      <c r="E42" s="13"/>
      <c r="F42" s="13"/>
      <c r="G42" s="3"/>
      <c r="H42" s="3"/>
      <c r="I42" s="3"/>
      <c r="J42" s="3"/>
      <c r="K42" s="7"/>
      <c r="L42" s="18"/>
      <c r="M42" s="18"/>
      <c r="N42" s="18"/>
      <c r="P42" s="32"/>
      <c r="Q42" s="32"/>
      <c r="R42" s="32"/>
    </row>
    <row r="43" spans="1:18" x14ac:dyDescent="0.3">
      <c r="A43" s="1">
        <v>60</v>
      </c>
      <c r="B43" t="s">
        <v>461</v>
      </c>
      <c r="C43" s="4" t="s">
        <v>0</v>
      </c>
      <c r="D43" s="15"/>
      <c r="E43" s="15"/>
      <c r="F43" s="15"/>
      <c r="G43" s="3"/>
      <c r="H43" s="3"/>
      <c r="I43" s="3"/>
      <c r="J43" s="3"/>
      <c r="K43" s="7" t="s">
        <v>0</v>
      </c>
      <c r="L43" s="18"/>
      <c r="M43" s="18"/>
      <c r="N43" s="18"/>
      <c r="P43" s="32"/>
      <c r="Q43" s="32"/>
      <c r="R43" s="32"/>
    </row>
    <row r="44" spans="1:18" x14ac:dyDescent="0.3">
      <c r="A44" s="1">
        <v>58</v>
      </c>
      <c r="B44" t="s">
        <v>461</v>
      </c>
      <c r="C44" s="4" t="s">
        <v>0</v>
      </c>
      <c r="D44" s="15"/>
      <c r="E44" s="15"/>
      <c r="F44" s="15"/>
      <c r="G44" s="3"/>
      <c r="H44" s="3"/>
      <c r="I44" s="3"/>
      <c r="J44" s="3"/>
      <c r="K44" s="7" t="s">
        <v>0</v>
      </c>
      <c r="L44" s="18"/>
      <c r="M44" s="18"/>
      <c r="N44" s="18"/>
      <c r="P44" s="32"/>
      <c r="Q44" s="32"/>
      <c r="R44" s="32"/>
    </row>
    <row r="45" spans="1:18" x14ac:dyDescent="0.3">
      <c r="A45" s="1">
        <v>56</v>
      </c>
      <c r="B45" t="s">
        <v>461</v>
      </c>
      <c r="C45" s="4" t="s">
        <v>0</v>
      </c>
      <c r="D45" s="15"/>
      <c r="E45" s="15"/>
      <c r="F45" s="15"/>
      <c r="G45" s="3"/>
      <c r="H45" s="3"/>
      <c r="I45" s="3"/>
      <c r="J45" s="3"/>
      <c r="K45" s="7" t="s">
        <v>0</v>
      </c>
      <c r="L45" s="18"/>
      <c r="M45" s="18"/>
      <c r="N45" s="18"/>
      <c r="P45" s="32"/>
      <c r="Q45" s="32"/>
      <c r="R45" s="32"/>
    </row>
    <row r="46" spans="1:18" ht="28.8" x14ac:dyDescent="0.3">
      <c r="A46" s="2">
        <v>55</v>
      </c>
      <c r="B46" t="s">
        <v>461</v>
      </c>
      <c r="C46" s="5" t="s">
        <v>223</v>
      </c>
      <c r="D46" s="14"/>
      <c r="E46" s="14"/>
      <c r="F46" s="14"/>
      <c r="G46" s="3"/>
      <c r="H46" s="3"/>
      <c r="I46" s="3"/>
      <c r="J46" s="3"/>
      <c r="K46" s="7"/>
      <c r="L46" s="18"/>
      <c r="M46" s="18"/>
      <c r="N46" s="18"/>
      <c r="P46" s="32"/>
      <c r="Q46" s="32"/>
      <c r="R46" s="32"/>
    </row>
    <row r="47" spans="1:18" x14ac:dyDescent="0.3">
      <c r="A47" s="2">
        <v>53</v>
      </c>
      <c r="B47" t="s">
        <v>461</v>
      </c>
      <c r="C47" s="5" t="s">
        <v>0</v>
      </c>
      <c r="D47" s="12"/>
      <c r="E47" s="12"/>
      <c r="F47" s="12"/>
      <c r="G47" s="3"/>
      <c r="H47" s="3"/>
      <c r="I47" s="3"/>
      <c r="J47" s="3"/>
      <c r="K47" s="8" t="s">
        <v>0</v>
      </c>
      <c r="L47" s="18"/>
      <c r="M47" s="18"/>
      <c r="N47" s="18"/>
      <c r="P47" s="32"/>
      <c r="Q47" s="32"/>
      <c r="R47" s="32"/>
    </row>
    <row r="48" spans="1:18" ht="28.8" x14ac:dyDescent="0.3">
      <c r="A48" s="1">
        <v>52</v>
      </c>
      <c r="B48" t="s">
        <v>461</v>
      </c>
      <c r="C48" s="4" t="s">
        <v>223</v>
      </c>
      <c r="D48" s="13"/>
      <c r="E48" s="13"/>
      <c r="F48" s="13"/>
      <c r="G48" s="3"/>
      <c r="H48" s="3"/>
      <c r="I48" s="3"/>
      <c r="J48" s="3"/>
      <c r="K48" s="7"/>
      <c r="L48" s="18"/>
      <c r="M48" s="18"/>
      <c r="N48" s="18"/>
      <c r="P48" s="32"/>
      <c r="Q48" s="32"/>
      <c r="R48" s="32"/>
    </row>
    <row r="49" spans="1:18" x14ac:dyDescent="0.3">
      <c r="A49" s="2">
        <v>50</v>
      </c>
      <c r="B49" t="s">
        <v>461</v>
      </c>
      <c r="C49" s="5" t="s">
        <v>0</v>
      </c>
      <c r="D49" s="12"/>
      <c r="E49" s="12"/>
      <c r="F49" s="12"/>
      <c r="G49" s="3"/>
      <c r="H49" s="3"/>
      <c r="I49" s="3"/>
      <c r="J49" s="3"/>
      <c r="K49" s="7"/>
      <c r="L49" s="18"/>
      <c r="M49" s="18"/>
      <c r="N49" s="18"/>
      <c r="P49" s="32"/>
      <c r="Q49" s="32"/>
      <c r="R49" s="32"/>
    </row>
    <row r="50" spans="1:18" x14ac:dyDescent="0.3">
      <c r="A50" s="1">
        <v>49</v>
      </c>
      <c r="B50" t="s">
        <v>461</v>
      </c>
      <c r="C50" s="4" t="s">
        <v>0</v>
      </c>
      <c r="D50" s="15"/>
      <c r="E50" s="15"/>
      <c r="F50" s="15"/>
      <c r="G50" s="3"/>
      <c r="H50" s="3"/>
      <c r="I50" s="3"/>
      <c r="J50" s="3"/>
      <c r="K50" s="7" t="s">
        <v>0</v>
      </c>
      <c r="L50" s="18"/>
      <c r="M50" s="18"/>
      <c r="N50" s="18"/>
      <c r="P50" s="32"/>
      <c r="Q50" s="32"/>
      <c r="R50" s="32"/>
    </row>
    <row r="51" spans="1:18" ht="28.8" x14ac:dyDescent="0.3">
      <c r="A51" s="1">
        <v>48</v>
      </c>
      <c r="B51" t="s">
        <v>461</v>
      </c>
      <c r="C51" s="4" t="s">
        <v>223</v>
      </c>
      <c r="D51" s="13"/>
      <c r="E51" s="13"/>
      <c r="F51" s="13"/>
      <c r="G51" s="3"/>
      <c r="H51" s="3"/>
      <c r="I51" s="3"/>
      <c r="J51" s="3"/>
      <c r="K51" s="7" t="s">
        <v>0</v>
      </c>
      <c r="L51" s="18"/>
      <c r="M51" s="18"/>
      <c r="N51" s="18"/>
      <c r="P51" s="32"/>
      <c r="Q51" s="32"/>
      <c r="R51" s="32"/>
    </row>
    <row r="52" spans="1:18" ht="43.2" x14ac:dyDescent="0.3">
      <c r="A52" s="2">
        <v>47</v>
      </c>
      <c r="B52" t="s">
        <v>461</v>
      </c>
      <c r="C52" s="5" t="s">
        <v>227</v>
      </c>
      <c r="D52" s="14">
        <v>3</v>
      </c>
      <c r="E52" s="14"/>
      <c r="F52" s="14">
        <v>1</v>
      </c>
      <c r="G52" s="3">
        <f t="shared" si="8"/>
        <v>4</v>
      </c>
      <c r="H52" s="3">
        <f t="shared" si="9"/>
        <v>0.75</v>
      </c>
      <c r="I52" s="3">
        <f t="shared" si="10"/>
        <v>0</v>
      </c>
      <c r="J52" s="3">
        <f t="shared" si="11"/>
        <v>0.25</v>
      </c>
      <c r="K52" s="8" t="s">
        <v>168</v>
      </c>
      <c r="L52" s="18">
        <v>1</v>
      </c>
      <c r="M52" s="18"/>
      <c r="N52" s="18"/>
      <c r="O52" s="32">
        <f t="shared" si="4"/>
        <v>1</v>
      </c>
      <c r="P52" s="32">
        <f t="shared" si="5"/>
        <v>1</v>
      </c>
      <c r="Q52" s="32">
        <f t="shared" si="6"/>
        <v>0</v>
      </c>
      <c r="R52" s="32">
        <f t="shared" si="7"/>
        <v>0</v>
      </c>
    </row>
    <row r="53" spans="1:18" x14ac:dyDescent="0.3">
      <c r="A53" s="2">
        <v>89</v>
      </c>
      <c r="C53" s="5" t="s">
        <v>0</v>
      </c>
      <c r="D53" s="12"/>
      <c r="E53" s="12"/>
      <c r="F53" s="12"/>
      <c r="G53" s="3"/>
      <c r="H53" s="3"/>
      <c r="I53" s="3"/>
      <c r="J53" s="3"/>
      <c r="K53" s="7"/>
      <c r="L53" s="18"/>
      <c r="M53" s="18"/>
      <c r="N53" s="18"/>
      <c r="P53" s="32"/>
      <c r="Q53" s="32"/>
      <c r="R53" s="32"/>
    </row>
    <row r="54" spans="1:18" x14ac:dyDescent="0.3">
      <c r="A54" s="2">
        <v>46</v>
      </c>
      <c r="B54" t="s">
        <v>461</v>
      </c>
      <c r="C54" s="5" t="s">
        <v>172</v>
      </c>
      <c r="D54" s="12">
        <v>2</v>
      </c>
      <c r="E54" s="12"/>
      <c r="F54" s="12"/>
      <c r="G54" s="3">
        <f t="shared" si="8"/>
        <v>2</v>
      </c>
      <c r="H54" s="3">
        <f t="shared" si="9"/>
        <v>1</v>
      </c>
      <c r="I54" s="3">
        <f t="shared" si="10"/>
        <v>0</v>
      </c>
      <c r="J54" s="3">
        <f t="shared" si="11"/>
        <v>0</v>
      </c>
      <c r="K54" s="8" t="s">
        <v>0</v>
      </c>
      <c r="L54" s="18"/>
      <c r="M54" s="18"/>
      <c r="N54" s="18"/>
      <c r="P54" s="32"/>
      <c r="Q54" s="32"/>
      <c r="R54" s="32"/>
    </row>
    <row r="55" spans="1:18" ht="28.8" x14ac:dyDescent="0.3">
      <c r="A55" s="1">
        <v>86</v>
      </c>
      <c r="B55" t="s">
        <v>461</v>
      </c>
      <c r="C55" s="4" t="s">
        <v>176</v>
      </c>
      <c r="D55" s="15">
        <v>2</v>
      </c>
      <c r="E55" s="15"/>
      <c r="F55" s="15"/>
      <c r="G55" s="3">
        <f t="shared" si="8"/>
        <v>2</v>
      </c>
      <c r="H55" s="3">
        <f t="shared" si="9"/>
        <v>1</v>
      </c>
      <c r="I55" s="3">
        <f t="shared" si="10"/>
        <v>0</v>
      </c>
      <c r="J55" s="3">
        <f t="shared" si="11"/>
        <v>0</v>
      </c>
      <c r="K55" s="7" t="s">
        <v>0</v>
      </c>
      <c r="L55" s="18"/>
      <c r="M55" s="18"/>
      <c r="N55" s="18"/>
      <c r="P55" s="32"/>
      <c r="Q55" s="32"/>
      <c r="R55" s="32"/>
    </row>
    <row r="56" spans="1:18" x14ac:dyDescent="0.3">
      <c r="A56" s="2">
        <v>90</v>
      </c>
      <c r="C56" s="5" t="s">
        <v>0</v>
      </c>
      <c r="D56" s="12"/>
      <c r="E56" s="12"/>
      <c r="F56" s="12"/>
      <c r="G56" s="3"/>
      <c r="H56" s="3"/>
      <c r="I56" s="3"/>
      <c r="J56" s="3"/>
      <c r="K56" s="8" t="s">
        <v>0</v>
      </c>
      <c r="L56" s="18"/>
      <c r="M56" s="18"/>
      <c r="N56" s="18"/>
      <c r="P56" s="32"/>
      <c r="Q56" s="32"/>
      <c r="R56" s="32"/>
    </row>
    <row r="57" spans="1:18" x14ac:dyDescent="0.3">
      <c r="A57" s="2">
        <v>45</v>
      </c>
      <c r="B57" t="s">
        <v>461</v>
      </c>
      <c r="C57" s="5" t="s">
        <v>0</v>
      </c>
      <c r="D57" s="12"/>
      <c r="E57" s="12"/>
      <c r="F57" s="12"/>
      <c r="G57" s="3"/>
      <c r="H57" s="3"/>
      <c r="I57" s="3"/>
      <c r="J57" s="3"/>
      <c r="K57" s="8" t="s">
        <v>0</v>
      </c>
      <c r="L57" s="18"/>
      <c r="M57" s="18"/>
      <c r="N57" s="18"/>
      <c r="P57" s="32"/>
      <c r="Q57" s="32"/>
      <c r="R57" s="32"/>
    </row>
    <row r="58" spans="1:18" ht="72" x14ac:dyDescent="0.3">
      <c r="A58" s="1">
        <v>44</v>
      </c>
      <c r="B58" t="s">
        <v>461</v>
      </c>
      <c r="C58" s="4" t="s">
        <v>181</v>
      </c>
      <c r="D58" s="15">
        <v>1</v>
      </c>
      <c r="E58" s="15">
        <v>1</v>
      </c>
      <c r="F58" s="15"/>
      <c r="G58" s="3">
        <f t="shared" si="8"/>
        <v>2</v>
      </c>
      <c r="H58" s="3">
        <f t="shared" si="9"/>
        <v>0.5</v>
      </c>
      <c r="I58" s="3">
        <f t="shared" si="10"/>
        <v>0.5</v>
      </c>
      <c r="J58" s="3">
        <f t="shared" si="11"/>
        <v>0</v>
      </c>
      <c r="K58" s="7" t="s">
        <v>0</v>
      </c>
      <c r="L58" s="18"/>
      <c r="M58" s="18"/>
      <c r="N58" s="18"/>
      <c r="P58" s="32"/>
      <c r="Q58" s="32"/>
      <c r="R58" s="32"/>
    </row>
    <row r="59" spans="1:18" x14ac:dyDescent="0.3">
      <c r="A59" s="2">
        <v>43</v>
      </c>
      <c r="B59" t="s">
        <v>461</v>
      </c>
      <c r="C59" s="5" t="s">
        <v>0</v>
      </c>
      <c r="D59" s="12"/>
      <c r="E59" s="12"/>
      <c r="F59" s="12"/>
      <c r="G59" s="3"/>
      <c r="H59" s="3"/>
      <c r="I59" s="3"/>
      <c r="J59" s="3"/>
      <c r="K59" s="8" t="s">
        <v>0</v>
      </c>
      <c r="L59" s="18"/>
      <c r="M59" s="18"/>
      <c r="N59" s="18"/>
      <c r="P59" s="32"/>
      <c r="Q59" s="32"/>
      <c r="R59" s="32"/>
    </row>
    <row r="60" spans="1:18" ht="72" x14ac:dyDescent="0.3">
      <c r="A60" s="2">
        <v>42</v>
      </c>
      <c r="B60" t="s">
        <v>462</v>
      </c>
      <c r="C60" s="5" t="s">
        <v>186</v>
      </c>
      <c r="D60" s="12">
        <v>3</v>
      </c>
      <c r="E60" s="12">
        <v>1</v>
      </c>
      <c r="F60" s="12">
        <v>1</v>
      </c>
      <c r="G60" s="3">
        <f t="shared" si="8"/>
        <v>5</v>
      </c>
      <c r="H60" s="3">
        <f t="shared" si="9"/>
        <v>0.6</v>
      </c>
      <c r="I60" s="3">
        <f t="shared" si="10"/>
        <v>0.2</v>
      </c>
      <c r="J60" s="3">
        <f t="shared" si="11"/>
        <v>0.2</v>
      </c>
      <c r="K60" s="8" t="s">
        <v>187</v>
      </c>
      <c r="L60" s="18">
        <v>2</v>
      </c>
      <c r="M60" s="18"/>
      <c r="N60" s="18"/>
      <c r="O60" s="32">
        <f t="shared" si="4"/>
        <v>2</v>
      </c>
      <c r="P60" s="32">
        <f t="shared" si="5"/>
        <v>1</v>
      </c>
      <c r="Q60" s="32">
        <f t="shared" si="6"/>
        <v>0</v>
      </c>
      <c r="R60" s="32">
        <f t="shared" si="7"/>
        <v>0</v>
      </c>
    </row>
    <row r="61" spans="1:18" ht="172.8" x14ac:dyDescent="0.3">
      <c r="A61" s="1">
        <v>41</v>
      </c>
      <c r="B61" t="s">
        <v>461</v>
      </c>
      <c r="C61" s="4" t="s">
        <v>228</v>
      </c>
      <c r="D61" s="13">
        <v>2</v>
      </c>
      <c r="E61" s="13"/>
      <c r="F61" s="13"/>
      <c r="G61" s="3">
        <f t="shared" si="8"/>
        <v>2</v>
      </c>
      <c r="H61" s="3">
        <f t="shared" si="9"/>
        <v>1</v>
      </c>
      <c r="I61" s="3">
        <f t="shared" si="10"/>
        <v>0</v>
      </c>
      <c r="J61" s="3">
        <f t="shared" si="11"/>
        <v>0</v>
      </c>
      <c r="K61" s="7" t="s">
        <v>0</v>
      </c>
      <c r="L61" s="18"/>
      <c r="M61" s="18"/>
      <c r="N61" s="18"/>
      <c r="P61" s="32"/>
      <c r="Q61" s="32"/>
      <c r="R61" s="32"/>
    </row>
    <row r="62" spans="1:18" ht="28.8" x14ac:dyDescent="0.3">
      <c r="A62" s="2">
        <v>83</v>
      </c>
      <c r="C62" s="5" t="s">
        <v>223</v>
      </c>
      <c r="D62" s="14"/>
      <c r="E62" s="14"/>
      <c r="F62" s="14"/>
      <c r="G62" s="3"/>
      <c r="H62" s="3"/>
      <c r="I62" s="3"/>
      <c r="J62" s="3"/>
      <c r="K62" s="7"/>
      <c r="L62" s="18"/>
      <c r="M62" s="18"/>
      <c r="N62" s="18"/>
      <c r="P62" s="32"/>
      <c r="Q62" s="32"/>
      <c r="R62" s="32"/>
    </row>
    <row r="63" spans="1:18" x14ac:dyDescent="0.3">
      <c r="A63" s="2">
        <v>37</v>
      </c>
      <c r="B63" t="s">
        <v>461</v>
      </c>
      <c r="C63" s="5" t="s">
        <v>0</v>
      </c>
      <c r="D63" s="12"/>
      <c r="E63" s="12"/>
      <c r="F63" s="12"/>
      <c r="G63" s="3"/>
      <c r="H63" s="3"/>
      <c r="I63" s="3"/>
      <c r="J63" s="3"/>
      <c r="K63" s="8" t="s">
        <v>0</v>
      </c>
      <c r="L63" s="18"/>
      <c r="M63" s="18"/>
      <c r="N63" s="18"/>
      <c r="P63" s="32"/>
      <c r="Q63" s="32"/>
      <c r="R63" s="32"/>
    </row>
    <row r="64" spans="1:18" ht="86.4" x14ac:dyDescent="0.3">
      <c r="A64" s="1">
        <v>34</v>
      </c>
      <c r="B64" t="s">
        <v>461</v>
      </c>
      <c r="C64" s="4" t="s">
        <v>194</v>
      </c>
      <c r="D64" s="15">
        <v>1</v>
      </c>
      <c r="E64" s="15">
        <v>1</v>
      </c>
      <c r="F64" s="15">
        <v>2</v>
      </c>
      <c r="G64" s="3">
        <f t="shared" si="8"/>
        <v>4</v>
      </c>
      <c r="H64" s="3">
        <f t="shared" si="9"/>
        <v>0.25</v>
      </c>
      <c r="I64" s="3">
        <f t="shared" si="10"/>
        <v>0.25</v>
      </c>
      <c r="J64" s="3">
        <f t="shared" si="11"/>
        <v>0.5</v>
      </c>
      <c r="K64" s="7" t="s">
        <v>195</v>
      </c>
      <c r="L64" s="18">
        <v>1</v>
      </c>
      <c r="M64" s="18">
        <v>1</v>
      </c>
      <c r="N64" s="18">
        <v>1</v>
      </c>
      <c r="O64" s="32">
        <f t="shared" si="4"/>
        <v>3</v>
      </c>
      <c r="P64" s="32">
        <f t="shared" si="5"/>
        <v>0.33333333333333331</v>
      </c>
      <c r="Q64" s="32">
        <f t="shared" si="6"/>
        <v>0.33333333333333331</v>
      </c>
      <c r="R64" s="32">
        <f t="shared" si="7"/>
        <v>0.33333333333333331</v>
      </c>
    </row>
    <row r="65" spans="1:18" x14ac:dyDescent="0.3">
      <c r="A65" s="1">
        <v>30</v>
      </c>
      <c r="B65" t="s">
        <v>461</v>
      </c>
      <c r="C65" s="4" t="s">
        <v>0</v>
      </c>
      <c r="D65" s="15"/>
      <c r="E65" s="15"/>
      <c r="F65" s="15"/>
      <c r="G65" s="3"/>
      <c r="H65" s="3"/>
      <c r="I65" s="3"/>
      <c r="J65" s="3"/>
      <c r="K65" s="7" t="s">
        <v>0</v>
      </c>
      <c r="L65" s="18"/>
      <c r="M65" s="18"/>
      <c r="N65" s="18"/>
      <c r="P65" s="32"/>
      <c r="Q65" s="32"/>
      <c r="R65" s="32"/>
    </row>
    <row r="66" spans="1:18" x14ac:dyDescent="0.3">
      <c r="A66" s="2">
        <v>18</v>
      </c>
      <c r="B66" t="s">
        <v>461</v>
      </c>
      <c r="C66" s="5" t="s">
        <v>0</v>
      </c>
      <c r="D66" s="12"/>
      <c r="E66" s="12"/>
      <c r="F66" s="12"/>
      <c r="G66" s="3"/>
      <c r="H66" s="3"/>
      <c r="I66" s="3"/>
      <c r="J66" s="3"/>
      <c r="K66" s="8" t="s">
        <v>0</v>
      </c>
      <c r="L66" s="18"/>
      <c r="M66" s="18"/>
      <c r="N66" s="18"/>
      <c r="P66" s="32"/>
      <c r="Q66" s="32"/>
      <c r="R66" s="32"/>
    </row>
    <row r="67" spans="1:18" ht="28.8" x14ac:dyDescent="0.3">
      <c r="A67" s="1">
        <v>17</v>
      </c>
      <c r="B67" t="s">
        <v>461</v>
      </c>
      <c r="C67" s="4" t="s">
        <v>223</v>
      </c>
      <c r="D67" s="13"/>
      <c r="E67" s="13"/>
      <c r="F67" s="13"/>
      <c r="G67" s="3"/>
      <c r="H67" s="3"/>
      <c r="I67" s="3"/>
      <c r="J67" s="3"/>
      <c r="K67" s="7" t="s">
        <v>0</v>
      </c>
      <c r="L67" s="18"/>
      <c r="M67" s="18"/>
      <c r="N67" s="18"/>
      <c r="P67" s="32"/>
      <c r="Q67" s="32"/>
      <c r="R67" s="32"/>
    </row>
    <row r="68" spans="1:18" ht="28.8" x14ac:dyDescent="0.3">
      <c r="A68" s="2">
        <v>16</v>
      </c>
      <c r="B68" t="s">
        <v>461</v>
      </c>
      <c r="C68" s="5" t="s">
        <v>223</v>
      </c>
      <c r="D68" s="14"/>
      <c r="E68" s="14"/>
      <c r="F68" s="14"/>
      <c r="G68" s="3"/>
      <c r="H68" s="3"/>
      <c r="I68" s="3"/>
      <c r="J68" s="3"/>
      <c r="K68" s="8" t="s">
        <v>0</v>
      </c>
      <c r="L68" s="18"/>
      <c r="M68" s="18"/>
      <c r="N68" s="18"/>
      <c r="P68" s="32"/>
      <c r="Q68" s="32"/>
      <c r="R68" s="32"/>
    </row>
    <row r="69" spans="1:18" x14ac:dyDescent="0.3">
      <c r="A69" s="1">
        <v>15</v>
      </c>
      <c r="B69" t="s">
        <v>461</v>
      </c>
      <c r="C69" s="4" t="s">
        <v>0</v>
      </c>
      <c r="D69" s="15"/>
      <c r="E69" s="15"/>
      <c r="F69" s="15"/>
      <c r="G69" s="3"/>
      <c r="H69" s="3"/>
      <c r="I69" s="3"/>
      <c r="J69" s="3"/>
      <c r="K69" s="7" t="s">
        <v>0</v>
      </c>
      <c r="L69" s="18"/>
      <c r="M69" s="18"/>
      <c r="N69" s="18"/>
      <c r="P69" s="32"/>
      <c r="Q69" s="32"/>
      <c r="R69" s="32"/>
    </row>
    <row r="70" spans="1:18" x14ac:dyDescent="0.3">
      <c r="A70" s="2">
        <v>14</v>
      </c>
      <c r="B70" t="s">
        <v>461</v>
      </c>
      <c r="C70" s="5" t="s">
        <v>229</v>
      </c>
      <c r="D70" s="14">
        <v>2</v>
      </c>
      <c r="E70" s="14"/>
      <c r="F70" s="14"/>
      <c r="G70" s="3">
        <f t="shared" ref="G70:G78" si="12">SUM(D70:F70)</f>
        <v>2</v>
      </c>
      <c r="H70" s="3">
        <f t="shared" ref="H70:H78" si="13">D70/$G70</f>
        <v>1</v>
      </c>
      <c r="I70" s="3">
        <f t="shared" ref="I70:I78" si="14">E70/$G70</f>
        <v>0</v>
      </c>
      <c r="J70" s="3">
        <f t="shared" ref="J70:J78" si="15">F70/$G70</f>
        <v>0</v>
      </c>
      <c r="K70" s="8" t="s">
        <v>0</v>
      </c>
      <c r="L70" s="18"/>
      <c r="M70" s="18"/>
      <c r="N70" s="18"/>
      <c r="P70" s="32"/>
      <c r="Q70" s="32"/>
      <c r="R70" s="32"/>
    </row>
    <row r="71" spans="1:18" x14ac:dyDescent="0.3">
      <c r="A71" s="1">
        <v>31</v>
      </c>
      <c r="C71" s="4" t="s">
        <v>0</v>
      </c>
      <c r="D71" s="15"/>
      <c r="E71" s="15"/>
      <c r="F71" s="15"/>
      <c r="G71" s="3"/>
      <c r="H71" s="3"/>
      <c r="I71" s="3"/>
      <c r="J71" s="3"/>
      <c r="K71" s="7" t="s">
        <v>0</v>
      </c>
      <c r="L71" s="18"/>
      <c r="M71" s="18"/>
      <c r="N71" s="18"/>
      <c r="P71" s="32"/>
      <c r="Q71" s="32"/>
      <c r="R71" s="32"/>
    </row>
    <row r="72" spans="1:18" ht="28.8" x14ac:dyDescent="0.3">
      <c r="A72" s="2">
        <v>13</v>
      </c>
      <c r="B72" t="s">
        <v>461</v>
      </c>
      <c r="C72" s="5" t="s">
        <v>223</v>
      </c>
      <c r="D72" s="14"/>
      <c r="E72" s="14"/>
      <c r="F72" s="14"/>
      <c r="G72" s="3"/>
      <c r="H72" s="3"/>
      <c r="I72" s="3"/>
      <c r="J72" s="3"/>
      <c r="K72" s="7"/>
      <c r="L72" s="18"/>
      <c r="M72" s="18"/>
      <c r="N72" s="18"/>
      <c r="P72" s="32"/>
      <c r="Q72" s="32"/>
      <c r="R72" s="32"/>
    </row>
    <row r="73" spans="1:18" ht="57.6" x14ac:dyDescent="0.3">
      <c r="A73" s="2">
        <v>12</v>
      </c>
      <c r="B73" t="s">
        <v>462</v>
      </c>
      <c r="C73" s="5" t="s">
        <v>482</v>
      </c>
      <c r="D73" s="14">
        <v>1</v>
      </c>
      <c r="E73" s="14">
        <v>1</v>
      </c>
      <c r="F73" s="14"/>
      <c r="G73" s="3">
        <f t="shared" si="12"/>
        <v>2</v>
      </c>
      <c r="H73" s="3">
        <f t="shared" si="13"/>
        <v>0.5</v>
      </c>
      <c r="I73" s="3">
        <f t="shared" si="14"/>
        <v>0.5</v>
      </c>
      <c r="J73" s="3">
        <f t="shared" si="15"/>
        <v>0</v>
      </c>
      <c r="K73" s="8" t="s">
        <v>481</v>
      </c>
      <c r="L73" s="18">
        <v>1</v>
      </c>
      <c r="M73" s="18"/>
      <c r="N73" s="18"/>
      <c r="O73" s="32">
        <f t="shared" ref="O73:O76" si="16">SUM(L73:N73)</f>
        <v>1</v>
      </c>
      <c r="P73" s="32">
        <f t="shared" ref="P73:P76" si="17">L73/$O73</f>
        <v>1</v>
      </c>
      <c r="Q73" s="32">
        <f t="shared" ref="Q73:Q76" si="18">M73/$O73</f>
        <v>0</v>
      </c>
      <c r="R73" s="32">
        <f t="shared" ref="R73:R76" si="19">N73/$O73</f>
        <v>0</v>
      </c>
    </row>
    <row r="74" spans="1:18" x14ac:dyDescent="0.3">
      <c r="A74" s="1">
        <v>11</v>
      </c>
      <c r="B74" t="s">
        <v>461</v>
      </c>
      <c r="C74" s="4" t="s">
        <v>0</v>
      </c>
      <c r="D74" s="15"/>
      <c r="E74" s="15"/>
      <c r="F74" s="15"/>
      <c r="G74" s="3"/>
      <c r="H74" s="3"/>
      <c r="I74" s="3"/>
      <c r="J74" s="3"/>
      <c r="K74" s="7"/>
      <c r="L74" s="18"/>
      <c r="M74" s="18"/>
      <c r="N74" s="18"/>
      <c r="P74" s="32"/>
      <c r="Q74" s="32"/>
      <c r="R74" s="32"/>
    </row>
    <row r="75" spans="1:18" x14ac:dyDescent="0.3">
      <c r="A75" s="1">
        <v>27</v>
      </c>
      <c r="C75" s="4" t="s">
        <v>214</v>
      </c>
      <c r="D75" s="15">
        <v>1</v>
      </c>
      <c r="E75" s="15"/>
      <c r="F75" s="15"/>
      <c r="G75" s="3">
        <f t="shared" si="12"/>
        <v>1</v>
      </c>
      <c r="H75" s="3">
        <f t="shared" si="13"/>
        <v>1</v>
      </c>
      <c r="I75" s="3">
        <f t="shared" si="14"/>
        <v>0</v>
      </c>
      <c r="J75" s="3">
        <f t="shared" si="15"/>
        <v>0</v>
      </c>
      <c r="K75" s="7" t="s">
        <v>0</v>
      </c>
      <c r="L75" s="18"/>
      <c r="M75" s="18"/>
      <c r="N75" s="18"/>
      <c r="P75" s="32"/>
      <c r="Q75" s="32"/>
      <c r="R75" s="32"/>
    </row>
    <row r="76" spans="1:18" ht="115.2" x14ac:dyDescent="0.3">
      <c r="A76" s="2">
        <v>8</v>
      </c>
      <c r="B76" t="s">
        <v>462</v>
      </c>
      <c r="C76" s="5" t="s">
        <v>230</v>
      </c>
      <c r="D76" s="14">
        <v>8</v>
      </c>
      <c r="E76" s="14">
        <v>1</v>
      </c>
      <c r="F76" s="14"/>
      <c r="G76" s="3">
        <f t="shared" si="12"/>
        <v>9</v>
      </c>
      <c r="H76" s="3">
        <f t="shared" si="13"/>
        <v>0.88888888888888884</v>
      </c>
      <c r="I76" s="3">
        <f t="shared" si="14"/>
        <v>0.1111111111111111</v>
      </c>
      <c r="J76" s="3">
        <f t="shared" si="15"/>
        <v>0</v>
      </c>
      <c r="K76" s="8" t="s">
        <v>216</v>
      </c>
      <c r="L76" s="18">
        <v>3</v>
      </c>
      <c r="M76" s="18"/>
      <c r="N76" s="18"/>
      <c r="O76" s="32">
        <f t="shared" si="16"/>
        <v>3</v>
      </c>
      <c r="P76" s="32">
        <f t="shared" si="17"/>
        <v>1</v>
      </c>
      <c r="Q76" s="32">
        <f t="shared" si="18"/>
        <v>0</v>
      </c>
      <c r="R76" s="32">
        <f t="shared" si="19"/>
        <v>0</v>
      </c>
    </row>
    <row r="77" spans="1:18" ht="28.8" x14ac:dyDescent="0.3">
      <c r="A77" s="1">
        <v>7</v>
      </c>
      <c r="B77" t="s">
        <v>462</v>
      </c>
      <c r="C77" s="4" t="s">
        <v>223</v>
      </c>
      <c r="D77" s="13"/>
      <c r="E77" s="13"/>
      <c r="F77" s="13"/>
      <c r="G77" s="3"/>
      <c r="H77" s="3"/>
      <c r="I77" s="3"/>
      <c r="J77" s="3"/>
      <c r="K77" s="7"/>
      <c r="L77" s="18"/>
      <c r="M77" s="18"/>
      <c r="N77" s="18"/>
      <c r="P77" s="32"/>
      <c r="Q77" s="32"/>
      <c r="R77" s="32"/>
    </row>
    <row r="78" spans="1:18" ht="57.6" x14ac:dyDescent="0.3">
      <c r="A78" s="2">
        <v>6</v>
      </c>
      <c r="B78" t="s">
        <v>461</v>
      </c>
      <c r="C78" s="5" t="s">
        <v>221</v>
      </c>
      <c r="D78" s="12">
        <v>3</v>
      </c>
      <c r="E78" s="12"/>
      <c r="F78" s="12"/>
      <c r="G78" s="3">
        <f t="shared" si="12"/>
        <v>3</v>
      </c>
      <c r="H78" s="3">
        <f t="shared" si="13"/>
        <v>1</v>
      </c>
      <c r="I78" s="3">
        <f t="shared" si="14"/>
        <v>0</v>
      </c>
      <c r="J78" s="3">
        <f t="shared" si="15"/>
        <v>0</v>
      </c>
      <c r="K78" s="8" t="s">
        <v>0</v>
      </c>
      <c r="L78" s="18"/>
      <c r="M78" s="18"/>
      <c r="N78" s="18"/>
      <c r="P78" s="32"/>
      <c r="Q78" s="32"/>
      <c r="R78" s="32"/>
    </row>
    <row r="79" spans="1:18" x14ac:dyDescent="0.3">
      <c r="C79" s="6">
        <f>SUM(D79:F79)</f>
        <v>89</v>
      </c>
      <c r="D79" s="16">
        <f>SUM(D2:D78)</f>
        <v>62</v>
      </c>
      <c r="E79" s="16">
        <f t="shared" ref="E79:F79" si="20">SUM(E2:E78)</f>
        <v>12</v>
      </c>
      <c r="F79" s="16">
        <f t="shared" si="20"/>
        <v>15</v>
      </c>
      <c r="G79" s="16">
        <v>29</v>
      </c>
      <c r="H79" s="16">
        <f>SUM(H2:H78)</f>
        <v>21.584126984126986</v>
      </c>
      <c r="I79" s="16">
        <f t="shared" ref="I79:J79" si="21">SUM(I2:I78)</f>
        <v>3.7039682539682541</v>
      </c>
      <c r="J79" s="16">
        <f t="shared" si="21"/>
        <v>3.711904761904762</v>
      </c>
      <c r="K79" s="16">
        <f>SUM(L79:N79)</f>
        <v>36</v>
      </c>
      <c r="L79" s="16">
        <f t="shared" ref="L79:N79" si="22">SUM(L2:L78)</f>
        <v>29</v>
      </c>
      <c r="M79" s="16">
        <f t="shared" si="22"/>
        <v>2</v>
      </c>
      <c r="N79" s="16">
        <f t="shared" si="22"/>
        <v>5</v>
      </c>
      <c r="O79" s="32">
        <v>17</v>
      </c>
      <c r="P79" s="16">
        <f t="shared" ref="P79" si="23">SUM(P2:P78)</f>
        <v>13.750000000000002</v>
      </c>
      <c r="Q79" s="16">
        <f t="shared" ref="Q79" si="24">SUM(Q2:Q78)</f>
        <v>0.66666666666666663</v>
      </c>
      <c r="R79" s="16">
        <f t="shared" ref="R79" si="25">SUM(R2:R78)</f>
        <v>2.5833333333333335</v>
      </c>
    </row>
    <row r="80" spans="1:18" x14ac:dyDescent="0.3">
      <c r="D80" s="16">
        <f>D79/$C$79</f>
        <v>0.6966292134831461</v>
      </c>
      <c r="E80" s="16">
        <f>E79/$C$79</f>
        <v>0.1348314606741573</v>
      </c>
      <c r="F80" s="16">
        <f>F79/$C$79</f>
        <v>0.16853932584269662</v>
      </c>
      <c r="G80" s="16"/>
      <c r="H80" s="16">
        <f>H79/29</f>
        <v>0.74428024083196498</v>
      </c>
      <c r="I80" s="16">
        <f t="shared" ref="I80:J80" si="26">I79/29</f>
        <v>0.12772304324028463</v>
      </c>
      <c r="J80" s="16">
        <f t="shared" si="26"/>
        <v>0.12799671592775042</v>
      </c>
      <c r="K80" s="16"/>
      <c r="L80" s="16">
        <f>L79/$K$79</f>
        <v>0.80555555555555558</v>
      </c>
      <c r="M80" s="16">
        <f>M79/$K$79</f>
        <v>5.5555555555555552E-2</v>
      </c>
      <c r="N80" s="16">
        <f>N79/$K$79</f>
        <v>0.1388888888888889</v>
      </c>
      <c r="P80">
        <f>P79/17</f>
        <v>0.80882352941176483</v>
      </c>
      <c r="Q80">
        <f t="shared" ref="Q80:R80" si="27">Q79/17</f>
        <v>3.9215686274509803E-2</v>
      </c>
      <c r="R80">
        <f t="shared" si="27"/>
        <v>0.15196078431372551</v>
      </c>
    </row>
  </sheetData>
  <conditionalFormatting sqref="A1:A1048576">
    <cfRule type="duplicateValues" dxfId="4" priority="1"/>
    <cfRule type="duplicateValues" dxfId="3" priority="2"/>
  </conditionalFormatting>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0E0D1-DF98-41A9-98AB-371338C3F717}">
  <dimension ref="A1:V156"/>
  <sheetViews>
    <sheetView zoomScale="130" zoomScaleNormal="130" workbookViewId="0">
      <pane ySplit="1" topLeftCell="A2" activePane="bottomLeft" state="frozen"/>
      <selection pane="bottomLeft" activeCell="M77" sqref="M77"/>
    </sheetView>
  </sheetViews>
  <sheetFormatPr baseColWidth="10" defaultRowHeight="14.4" x14ac:dyDescent="0.3"/>
  <cols>
    <col min="1" max="1" width="4" bestFit="1" customWidth="1"/>
    <col min="2" max="2" width="5.5546875" bestFit="1" customWidth="1"/>
    <col min="3" max="22" width="5.77734375" style="29" customWidth="1"/>
    <col min="23" max="44" width="40.77734375" customWidth="1"/>
  </cols>
  <sheetData>
    <row r="1" spans="1:22" s="19" customFormat="1" x14ac:dyDescent="0.3">
      <c r="A1" s="19" t="s">
        <v>222</v>
      </c>
      <c r="B1" t="s">
        <v>460</v>
      </c>
      <c r="C1" s="21" t="s">
        <v>354</v>
      </c>
      <c r="D1" s="21" t="s">
        <v>355</v>
      </c>
      <c r="E1" s="21" t="s">
        <v>356</v>
      </c>
      <c r="F1" s="21" t="s">
        <v>357</v>
      </c>
      <c r="G1" s="21" t="s">
        <v>358</v>
      </c>
      <c r="H1" s="21" t="s">
        <v>464</v>
      </c>
      <c r="I1" s="21" t="s">
        <v>465</v>
      </c>
      <c r="J1" s="21" t="s">
        <v>466</v>
      </c>
      <c r="K1" s="21" t="s">
        <v>467</v>
      </c>
      <c r="L1" s="21" t="s">
        <v>468</v>
      </c>
      <c r="M1" s="24" t="s">
        <v>354</v>
      </c>
      <c r="N1" s="24" t="s">
        <v>355</v>
      </c>
      <c r="O1" s="24" t="s">
        <v>356</v>
      </c>
      <c r="P1" s="24" t="s">
        <v>357</v>
      </c>
      <c r="Q1" s="24" t="s">
        <v>358</v>
      </c>
      <c r="R1" s="24" t="s">
        <v>464</v>
      </c>
      <c r="S1" s="24" t="s">
        <v>465</v>
      </c>
      <c r="T1" s="24" t="s">
        <v>466</v>
      </c>
      <c r="U1" s="24" t="s">
        <v>467</v>
      </c>
      <c r="V1" s="24" t="s">
        <v>468</v>
      </c>
    </row>
    <row r="2" spans="1:22" x14ac:dyDescent="0.3">
      <c r="A2" t="s">
        <v>222</v>
      </c>
      <c r="B2" t="s">
        <v>463</v>
      </c>
      <c r="C2" s="11" t="s">
        <v>469</v>
      </c>
      <c r="D2" s="11" t="s">
        <v>470</v>
      </c>
      <c r="E2" s="11" t="s">
        <v>471</v>
      </c>
      <c r="F2" s="11" t="s">
        <v>472</v>
      </c>
      <c r="G2" s="11" t="s">
        <v>473</v>
      </c>
      <c r="H2" s="11" t="s">
        <v>474</v>
      </c>
      <c r="I2" s="11" t="s">
        <v>475</v>
      </c>
      <c r="J2" s="11" t="s">
        <v>476</v>
      </c>
      <c r="K2" s="11" t="s">
        <v>477</v>
      </c>
      <c r="L2" s="11" t="s">
        <v>478</v>
      </c>
      <c r="M2" s="17" t="s">
        <v>469</v>
      </c>
      <c r="N2" s="17" t="s">
        <v>470</v>
      </c>
      <c r="O2" s="17" t="s">
        <v>471</v>
      </c>
      <c r="P2" s="17" t="s">
        <v>472</v>
      </c>
      <c r="Q2" s="17" t="s">
        <v>473</v>
      </c>
      <c r="R2" s="17" t="s">
        <v>474</v>
      </c>
      <c r="S2" s="17" t="s">
        <v>475</v>
      </c>
      <c r="T2" s="17" t="s">
        <v>476</v>
      </c>
      <c r="U2" s="17" t="s">
        <v>477</v>
      </c>
      <c r="V2" s="17" t="s">
        <v>478</v>
      </c>
    </row>
    <row r="3" spans="1:22" x14ac:dyDescent="0.3">
      <c r="A3" s="1">
        <v>152</v>
      </c>
      <c r="B3" t="s">
        <v>461</v>
      </c>
      <c r="C3" s="26"/>
      <c r="D3" s="26"/>
      <c r="E3" s="26"/>
      <c r="F3" s="26"/>
      <c r="G3" s="26"/>
      <c r="H3" s="26"/>
      <c r="I3" s="26"/>
      <c r="J3" s="26"/>
      <c r="K3" s="26"/>
      <c r="L3" s="26"/>
      <c r="M3" s="17"/>
      <c r="N3" s="17"/>
      <c r="O3" s="17"/>
      <c r="P3" s="17"/>
      <c r="Q3" s="17"/>
      <c r="R3" s="17"/>
      <c r="S3" s="17"/>
      <c r="T3" s="17"/>
      <c r="U3" s="17"/>
      <c r="V3" s="17"/>
    </row>
    <row r="4" spans="1:22" x14ac:dyDescent="0.3">
      <c r="A4" s="2">
        <v>151</v>
      </c>
      <c r="B4" t="s">
        <v>461</v>
      </c>
      <c r="C4" s="27">
        <v>1</v>
      </c>
      <c r="D4" s="27"/>
      <c r="E4" s="27"/>
      <c r="F4" s="27">
        <v>1</v>
      </c>
      <c r="G4" s="27"/>
      <c r="H4" s="27"/>
      <c r="I4" s="27"/>
      <c r="J4" s="27"/>
      <c r="K4" s="27"/>
      <c r="L4" s="27">
        <v>2</v>
      </c>
      <c r="M4" s="17">
        <v>3</v>
      </c>
      <c r="N4" s="17"/>
      <c r="O4" s="17"/>
      <c r="P4" s="17"/>
      <c r="Q4" s="17"/>
      <c r="R4" s="17"/>
      <c r="S4" s="17"/>
      <c r="T4" s="17"/>
      <c r="U4" s="17"/>
      <c r="V4" s="17"/>
    </row>
    <row r="5" spans="1:22" x14ac:dyDescent="0.3">
      <c r="A5" s="1">
        <v>149</v>
      </c>
      <c r="B5" t="s">
        <v>461</v>
      </c>
      <c r="C5" s="26"/>
      <c r="D5" s="26"/>
      <c r="E5" s="26"/>
      <c r="F5" s="26"/>
      <c r="G5" s="26"/>
      <c r="H5" s="26"/>
      <c r="I5" s="26"/>
      <c r="J5" s="26"/>
      <c r="K5" s="26"/>
      <c r="L5" s="26"/>
      <c r="M5" s="17"/>
      <c r="N5" s="17"/>
      <c r="O5" s="17"/>
      <c r="P5" s="17"/>
      <c r="Q5" s="17"/>
      <c r="R5" s="17"/>
      <c r="S5" s="17"/>
      <c r="T5" s="17"/>
      <c r="U5" s="17"/>
      <c r="V5" s="17"/>
    </row>
    <row r="6" spans="1:22" x14ac:dyDescent="0.3">
      <c r="A6" s="1">
        <v>148</v>
      </c>
      <c r="B6" t="s">
        <v>462</v>
      </c>
      <c r="C6" s="28">
        <v>3</v>
      </c>
      <c r="D6" s="28"/>
      <c r="E6" s="28"/>
      <c r="F6" s="28">
        <v>1</v>
      </c>
      <c r="G6" s="28"/>
      <c r="H6" s="28">
        <v>2</v>
      </c>
      <c r="I6" s="28"/>
      <c r="J6" s="28"/>
      <c r="K6" s="28"/>
      <c r="L6" s="28"/>
      <c r="M6" s="17"/>
      <c r="N6" s="17"/>
      <c r="O6" s="17"/>
      <c r="P6" s="17"/>
      <c r="Q6" s="17"/>
      <c r="R6" s="17"/>
      <c r="S6" s="17"/>
      <c r="T6" s="17"/>
      <c r="U6" s="17"/>
      <c r="V6" s="17"/>
    </row>
    <row r="7" spans="1:22" x14ac:dyDescent="0.3">
      <c r="A7" s="2">
        <v>144</v>
      </c>
      <c r="B7" t="s">
        <v>462</v>
      </c>
      <c r="C7" s="11"/>
      <c r="D7" s="11"/>
      <c r="E7" s="11"/>
      <c r="F7" s="11"/>
      <c r="G7" s="11"/>
      <c r="H7" s="11"/>
      <c r="I7" s="11"/>
      <c r="J7" s="11"/>
      <c r="K7" s="11"/>
      <c r="L7" s="11"/>
      <c r="M7" s="17"/>
      <c r="N7" s="17"/>
      <c r="O7" s="17"/>
      <c r="P7" s="17"/>
      <c r="Q7" s="17"/>
      <c r="R7" s="17"/>
      <c r="S7" s="17"/>
      <c r="T7" s="17"/>
      <c r="U7" s="17"/>
      <c r="V7" s="17"/>
    </row>
    <row r="8" spans="1:22" x14ac:dyDescent="0.3">
      <c r="A8" s="2">
        <v>143</v>
      </c>
      <c r="B8" t="s">
        <v>461</v>
      </c>
      <c r="C8" s="11">
        <v>1</v>
      </c>
      <c r="D8" s="11"/>
      <c r="E8" s="11"/>
      <c r="F8" s="11"/>
      <c r="G8" s="11"/>
      <c r="H8" s="11"/>
      <c r="I8" s="11"/>
      <c r="J8" s="11"/>
      <c r="K8" s="11"/>
      <c r="L8" s="11"/>
      <c r="M8" s="17"/>
      <c r="N8" s="17"/>
      <c r="O8" s="17"/>
      <c r="P8" s="17"/>
      <c r="Q8" s="17"/>
      <c r="R8" s="17"/>
      <c r="S8" s="17"/>
      <c r="T8" s="17"/>
      <c r="U8" s="17"/>
      <c r="V8" s="17"/>
    </row>
    <row r="9" spans="1:22" x14ac:dyDescent="0.3">
      <c r="A9" s="1">
        <v>141</v>
      </c>
      <c r="B9" t="s">
        <v>461</v>
      </c>
      <c r="C9" s="28"/>
      <c r="D9" s="28"/>
      <c r="E9" s="28"/>
      <c r="F9" s="28"/>
      <c r="G9" s="28"/>
      <c r="H9" s="28"/>
      <c r="I9" s="28"/>
      <c r="J9" s="28"/>
      <c r="K9" s="28"/>
      <c r="L9" s="28"/>
      <c r="M9" s="17"/>
      <c r="N9" s="17"/>
      <c r="O9" s="17"/>
      <c r="P9" s="17"/>
      <c r="Q9" s="17"/>
      <c r="R9" s="17"/>
      <c r="S9" s="17"/>
      <c r="T9" s="17"/>
      <c r="U9" s="17"/>
      <c r="V9" s="17"/>
    </row>
    <row r="10" spans="1:22" x14ac:dyDescent="0.3">
      <c r="A10" s="1">
        <v>139</v>
      </c>
      <c r="B10" t="s">
        <v>461</v>
      </c>
      <c r="C10" s="28"/>
      <c r="D10" s="28"/>
      <c r="E10" s="28"/>
      <c r="F10" s="28"/>
      <c r="G10" s="28"/>
      <c r="H10" s="28">
        <v>2</v>
      </c>
      <c r="I10" s="28"/>
      <c r="J10" s="28"/>
      <c r="K10" s="28"/>
      <c r="L10" s="28"/>
      <c r="M10" s="17"/>
      <c r="N10" s="17"/>
      <c r="O10" s="17"/>
      <c r="P10" s="17"/>
      <c r="Q10" s="17"/>
      <c r="R10" s="17"/>
      <c r="S10" s="17"/>
      <c r="T10" s="17"/>
      <c r="U10" s="17"/>
      <c r="V10" s="17"/>
    </row>
    <row r="11" spans="1:22" x14ac:dyDescent="0.3">
      <c r="A11" s="1">
        <v>138</v>
      </c>
      <c r="C11" s="28">
        <v>2</v>
      </c>
      <c r="D11" s="28"/>
      <c r="E11" s="28"/>
      <c r="F11" s="28"/>
      <c r="G11" s="28"/>
      <c r="H11" s="28"/>
      <c r="I11" s="28"/>
      <c r="J11" s="28"/>
      <c r="K11" s="28"/>
      <c r="L11" s="28"/>
      <c r="M11" s="17"/>
      <c r="N11" s="17"/>
      <c r="O11" s="17"/>
      <c r="P11" s="17"/>
      <c r="Q11" s="17"/>
      <c r="R11" s="17"/>
      <c r="S11" s="17"/>
      <c r="T11" s="17"/>
      <c r="U11" s="17"/>
      <c r="V11" s="17"/>
    </row>
    <row r="12" spans="1:22" x14ac:dyDescent="0.3">
      <c r="A12" s="1">
        <v>136</v>
      </c>
      <c r="B12" t="s">
        <v>461</v>
      </c>
      <c r="C12" s="28">
        <v>1</v>
      </c>
      <c r="D12" s="28"/>
      <c r="E12" s="28"/>
      <c r="F12" s="28"/>
      <c r="G12" s="28"/>
      <c r="H12" s="28"/>
      <c r="I12" s="28"/>
      <c r="J12" s="28"/>
      <c r="K12" s="28"/>
      <c r="L12" s="28"/>
      <c r="M12" s="17"/>
      <c r="N12" s="17"/>
      <c r="O12" s="17"/>
      <c r="P12" s="17"/>
      <c r="Q12" s="17"/>
      <c r="R12" s="17"/>
      <c r="S12" s="17"/>
      <c r="T12" s="17"/>
      <c r="U12" s="17"/>
      <c r="V12" s="17"/>
    </row>
    <row r="13" spans="1:22" x14ac:dyDescent="0.3">
      <c r="A13" s="2">
        <v>135</v>
      </c>
      <c r="B13" t="s">
        <v>462</v>
      </c>
      <c r="C13" s="11"/>
      <c r="D13" s="11"/>
      <c r="E13" s="11"/>
      <c r="F13" s="11"/>
      <c r="G13" s="11"/>
      <c r="H13" s="11"/>
      <c r="I13" s="11"/>
      <c r="J13" s="11"/>
      <c r="K13" s="11"/>
      <c r="L13" s="11"/>
      <c r="M13" s="17"/>
      <c r="N13" s="17"/>
      <c r="O13" s="17"/>
      <c r="P13" s="17"/>
      <c r="Q13" s="17"/>
      <c r="R13" s="17"/>
      <c r="S13" s="17"/>
      <c r="T13" s="17"/>
      <c r="U13" s="17"/>
      <c r="V13" s="17"/>
    </row>
    <row r="14" spans="1:22" x14ac:dyDescent="0.3">
      <c r="A14" s="1">
        <v>127</v>
      </c>
      <c r="B14" t="s">
        <v>461</v>
      </c>
      <c r="C14" s="28">
        <v>2</v>
      </c>
      <c r="D14" s="28"/>
      <c r="E14" s="28"/>
      <c r="F14" s="28"/>
      <c r="G14" s="28"/>
      <c r="H14" s="28"/>
      <c r="I14" s="28"/>
      <c r="J14" s="28"/>
      <c r="K14" s="28"/>
      <c r="L14" s="28"/>
      <c r="M14" s="17"/>
      <c r="N14" s="17"/>
      <c r="O14" s="17"/>
      <c r="P14" s="17"/>
      <c r="Q14" s="17"/>
      <c r="R14" s="17"/>
      <c r="S14" s="17"/>
      <c r="T14" s="17"/>
      <c r="U14" s="17"/>
      <c r="V14" s="17"/>
    </row>
    <row r="15" spans="1:22" x14ac:dyDescent="0.3">
      <c r="A15" s="2">
        <v>125</v>
      </c>
      <c r="B15" t="s">
        <v>461</v>
      </c>
      <c r="C15" s="11"/>
      <c r="D15" s="11"/>
      <c r="E15" s="11"/>
      <c r="F15" s="11"/>
      <c r="G15" s="11"/>
      <c r="H15" s="11"/>
      <c r="I15" s="11"/>
      <c r="J15" s="11"/>
      <c r="K15" s="11"/>
      <c r="L15" s="11"/>
      <c r="M15" s="17"/>
      <c r="N15" s="17"/>
      <c r="O15" s="17"/>
      <c r="P15" s="17"/>
      <c r="Q15" s="17"/>
      <c r="R15" s="17"/>
      <c r="S15" s="17"/>
      <c r="T15" s="17"/>
      <c r="U15" s="17"/>
      <c r="V15" s="17"/>
    </row>
    <row r="16" spans="1:22" x14ac:dyDescent="0.3">
      <c r="A16" s="1">
        <v>132</v>
      </c>
      <c r="C16" s="26"/>
      <c r="D16" s="26"/>
      <c r="E16" s="26"/>
      <c r="F16" s="26"/>
      <c r="G16" s="26"/>
      <c r="H16" s="26"/>
      <c r="I16" s="26"/>
      <c r="J16" s="26"/>
      <c r="K16" s="26"/>
      <c r="L16" s="26"/>
      <c r="M16" s="17"/>
      <c r="N16" s="17"/>
      <c r="O16" s="17"/>
      <c r="P16" s="17"/>
      <c r="Q16" s="17"/>
      <c r="R16" s="17"/>
      <c r="S16" s="17"/>
      <c r="T16" s="17"/>
      <c r="U16" s="17"/>
      <c r="V16" s="17"/>
    </row>
    <row r="17" spans="1:22" x14ac:dyDescent="0.3">
      <c r="A17" s="1">
        <v>123</v>
      </c>
      <c r="B17" t="s">
        <v>461</v>
      </c>
      <c r="C17" s="28">
        <v>3</v>
      </c>
      <c r="D17" s="28"/>
      <c r="E17" s="28"/>
      <c r="F17" s="28"/>
      <c r="G17" s="28"/>
      <c r="H17" s="28"/>
      <c r="I17" s="28"/>
      <c r="J17" s="28"/>
      <c r="K17" s="28"/>
      <c r="L17" s="28"/>
      <c r="M17" s="17">
        <v>1</v>
      </c>
      <c r="N17" s="17"/>
      <c r="O17" s="17"/>
      <c r="P17" s="17"/>
      <c r="Q17" s="17"/>
      <c r="R17" s="17"/>
      <c r="S17" s="17"/>
      <c r="T17" s="17"/>
      <c r="U17" s="17"/>
      <c r="V17" s="17"/>
    </row>
    <row r="18" spans="1:22" x14ac:dyDescent="0.3">
      <c r="A18" s="2">
        <v>122</v>
      </c>
      <c r="B18" t="s">
        <v>462</v>
      </c>
      <c r="C18" s="11"/>
      <c r="D18" s="11"/>
      <c r="E18" s="11"/>
      <c r="F18" s="11"/>
      <c r="G18" s="11"/>
      <c r="H18" s="11"/>
      <c r="I18" s="11"/>
      <c r="J18" s="11"/>
      <c r="K18" s="11"/>
      <c r="L18" s="11"/>
      <c r="M18" s="17"/>
      <c r="N18" s="17"/>
      <c r="O18" s="17"/>
      <c r="P18" s="17"/>
      <c r="Q18" s="17"/>
      <c r="R18" s="17"/>
      <c r="S18" s="17"/>
      <c r="T18" s="17"/>
      <c r="U18" s="17"/>
      <c r="V18" s="17"/>
    </row>
    <row r="19" spans="1:22" x14ac:dyDescent="0.3">
      <c r="A19" s="1">
        <v>130</v>
      </c>
      <c r="C19" s="28"/>
      <c r="D19" s="28"/>
      <c r="E19" s="28"/>
      <c r="F19" s="28"/>
      <c r="G19" s="28"/>
      <c r="H19" s="28"/>
      <c r="I19" s="28"/>
      <c r="J19" s="28"/>
      <c r="K19" s="28"/>
      <c r="L19" s="28"/>
      <c r="M19" s="17"/>
      <c r="N19" s="17"/>
      <c r="O19" s="17"/>
      <c r="P19" s="17"/>
      <c r="Q19" s="17"/>
      <c r="R19" s="17"/>
      <c r="S19" s="17"/>
      <c r="T19" s="17"/>
      <c r="U19" s="17"/>
      <c r="V19" s="17"/>
    </row>
    <row r="20" spans="1:22" x14ac:dyDescent="0.3">
      <c r="A20" s="2">
        <v>120</v>
      </c>
      <c r="B20" t="s">
        <v>462</v>
      </c>
      <c r="C20" s="11">
        <v>2</v>
      </c>
      <c r="D20" s="11"/>
      <c r="E20" s="11">
        <v>1</v>
      </c>
      <c r="F20" s="11"/>
      <c r="G20" s="11"/>
      <c r="H20" s="11">
        <v>1</v>
      </c>
      <c r="I20" s="11"/>
      <c r="J20" s="11"/>
      <c r="K20" s="11"/>
      <c r="L20" s="11">
        <v>3</v>
      </c>
      <c r="M20" s="17"/>
      <c r="N20" s="17"/>
      <c r="O20" s="17"/>
      <c r="P20" s="17"/>
      <c r="Q20" s="17">
        <v>1</v>
      </c>
      <c r="R20" s="17"/>
      <c r="S20" s="17"/>
      <c r="T20" s="17"/>
      <c r="U20" s="17"/>
      <c r="V20" s="17">
        <v>1</v>
      </c>
    </row>
    <row r="21" spans="1:22" x14ac:dyDescent="0.3">
      <c r="A21" s="1">
        <v>114</v>
      </c>
      <c r="B21" t="s">
        <v>461</v>
      </c>
      <c r="C21" s="26"/>
      <c r="D21" s="26"/>
      <c r="E21" s="26"/>
      <c r="F21" s="26"/>
      <c r="G21" s="26"/>
      <c r="H21" s="26"/>
      <c r="I21" s="26"/>
      <c r="J21" s="26"/>
      <c r="K21" s="26"/>
      <c r="L21" s="26"/>
      <c r="M21" s="17"/>
      <c r="N21" s="17"/>
      <c r="O21" s="17"/>
      <c r="P21" s="17"/>
      <c r="Q21" s="17"/>
      <c r="R21" s="17"/>
      <c r="S21" s="17"/>
      <c r="T21" s="17"/>
      <c r="U21" s="17"/>
      <c r="V21" s="17">
        <v>1</v>
      </c>
    </row>
    <row r="22" spans="1:22" x14ac:dyDescent="0.3">
      <c r="A22" s="2">
        <v>105</v>
      </c>
      <c r="B22" t="s">
        <v>462</v>
      </c>
      <c r="C22" s="27"/>
      <c r="D22" s="27"/>
      <c r="E22" s="27"/>
      <c r="F22" s="27"/>
      <c r="G22" s="27"/>
      <c r="H22" s="27"/>
      <c r="I22" s="27"/>
      <c r="J22" s="27"/>
      <c r="K22" s="27"/>
      <c r="L22" s="27"/>
      <c r="M22" s="17"/>
      <c r="N22" s="17"/>
      <c r="O22" s="17"/>
      <c r="P22" s="17"/>
      <c r="Q22" s="17"/>
      <c r="R22" s="17"/>
      <c r="S22" s="17"/>
      <c r="T22" s="17"/>
      <c r="U22" s="17"/>
      <c r="V22" s="17"/>
    </row>
    <row r="23" spans="1:22" x14ac:dyDescent="0.3">
      <c r="A23" s="1">
        <v>103</v>
      </c>
      <c r="B23" t="s">
        <v>462</v>
      </c>
      <c r="C23" s="26"/>
      <c r="D23" s="26"/>
      <c r="E23" s="26"/>
      <c r="F23" s="26"/>
      <c r="G23" s="26"/>
      <c r="H23" s="26"/>
      <c r="I23" s="26"/>
      <c r="J23" s="26"/>
      <c r="K23" s="26"/>
      <c r="L23" s="26"/>
      <c r="M23" s="17"/>
      <c r="N23" s="17"/>
      <c r="O23" s="17"/>
      <c r="P23" s="17"/>
      <c r="Q23" s="17"/>
      <c r="R23" s="17"/>
      <c r="S23" s="17"/>
      <c r="T23" s="17"/>
      <c r="U23" s="17"/>
      <c r="V23" s="17"/>
    </row>
    <row r="24" spans="1:22" x14ac:dyDescent="0.3">
      <c r="A24" s="1">
        <v>95</v>
      </c>
      <c r="B24" t="s">
        <v>462</v>
      </c>
      <c r="C24" s="28">
        <v>1</v>
      </c>
      <c r="D24" s="28"/>
      <c r="E24" s="28"/>
      <c r="F24" s="28"/>
      <c r="G24" s="28">
        <v>1</v>
      </c>
      <c r="H24" s="28">
        <v>1</v>
      </c>
      <c r="I24" s="28"/>
      <c r="J24" s="28"/>
      <c r="K24" s="28"/>
      <c r="L24" s="28"/>
      <c r="M24" s="17">
        <v>2</v>
      </c>
      <c r="N24" s="17"/>
      <c r="O24" s="17"/>
      <c r="P24" s="17"/>
      <c r="Q24" s="17">
        <v>1</v>
      </c>
      <c r="R24" s="17"/>
      <c r="S24" s="17"/>
      <c r="T24" s="17"/>
      <c r="U24" s="17"/>
      <c r="V24" s="17"/>
    </row>
    <row r="25" spans="1:22" x14ac:dyDescent="0.3">
      <c r="A25" s="2">
        <v>94</v>
      </c>
      <c r="B25" t="s">
        <v>462</v>
      </c>
      <c r="C25" s="27"/>
      <c r="D25" s="27"/>
      <c r="E25" s="27"/>
      <c r="F25" s="27"/>
      <c r="G25" s="27"/>
      <c r="H25" s="27"/>
      <c r="I25" s="27"/>
      <c r="J25" s="27"/>
      <c r="K25" s="27"/>
      <c r="L25" s="27"/>
      <c r="M25" s="17"/>
      <c r="N25" s="17"/>
      <c r="O25" s="17"/>
      <c r="P25" s="17"/>
      <c r="Q25" s="17"/>
      <c r="R25" s="17"/>
      <c r="S25" s="17"/>
      <c r="T25" s="17"/>
      <c r="U25" s="17"/>
      <c r="V25" s="17"/>
    </row>
    <row r="26" spans="1:22" x14ac:dyDescent="0.3">
      <c r="A26" s="1">
        <v>85</v>
      </c>
      <c r="B26" t="s">
        <v>462</v>
      </c>
      <c r="C26" s="26">
        <v>1</v>
      </c>
      <c r="D26" s="26"/>
      <c r="E26" s="26"/>
      <c r="F26" s="26"/>
      <c r="G26" s="26"/>
      <c r="H26" s="26"/>
      <c r="I26" s="26"/>
      <c r="J26" s="26"/>
      <c r="K26" s="26"/>
      <c r="L26" s="26">
        <v>1</v>
      </c>
      <c r="M26" s="17">
        <v>1</v>
      </c>
      <c r="N26" s="17"/>
      <c r="O26" s="17"/>
      <c r="P26" s="17"/>
      <c r="Q26" s="17"/>
      <c r="R26" s="17"/>
      <c r="S26" s="17"/>
      <c r="T26" s="17"/>
      <c r="U26" s="17"/>
      <c r="V26" s="17">
        <v>1</v>
      </c>
    </row>
    <row r="27" spans="1:22" x14ac:dyDescent="0.3">
      <c r="A27" s="2">
        <v>84</v>
      </c>
      <c r="B27" t="s">
        <v>461</v>
      </c>
      <c r="C27" s="11">
        <v>1</v>
      </c>
      <c r="D27" s="11"/>
      <c r="E27" s="11"/>
      <c r="F27" s="11"/>
      <c r="G27" s="11"/>
      <c r="H27" s="11"/>
      <c r="I27" s="11"/>
      <c r="J27" s="11"/>
      <c r="K27" s="11"/>
      <c r="L27" s="11"/>
      <c r="M27" s="17">
        <v>1</v>
      </c>
      <c r="N27" s="17"/>
      <c r="O27" s="17"/>
      <c r="P27" s="17"/>
      <c r="Q27" s="17"/>
      <c r="R27" s="17"/>
      <c r="S27" s="17"/>
      <c r="T27" s="17"/>
      <c r="U27" s="17"/>
      <c r="V27" s="17"/>
    </row>
    <row r="28" spans="1:22" x14ac:dyDescent="0.3">
      <c r="A28" s="1">
        <v>75</v>
      </c>
      <c r="B28" t="s">
        <v>461</v>
      </c>
      <c r="C28" s="28">
        <v>2</v>
      </c>
      <c r="D28" s="28"/>
      <c r="E28" s="28"/>
      <c r="F28" s="28"/>
      <c r="G28" s="28">
        <v>1</v>
      </c>
      <c r="H28" s="28"/>
      <c r="I28" s="28"/>
      <c r="J28" s="28"/>
      <c r="K28" s="28"/>
      <c r="L28" s="28"/>
      <c r="M28" s="17"/>
      <c r="N28" s="17"/>
      <c r="O28" s="17"/>
      <c r="P28" s="17"/>
      <c r="Q28" s="17"/>
      <c r="R28" s="17"/>
      <c r="S28" s="17"/>
      <c r="T28" s="17"/>
      <c r="U28" s="17"/>
      <c r="V28" s="17"/>
    </row>
    <row r="29" spans="1:22" x14ac:dyDescent="0.3">
      <c r="A29" s="2">
        <v>74</v>
      </c>
      <c r="B29" t="s">
        <v>461</v>
      </c>
      <c r="C29" s="27"/>
      <c r="D29" s="27"/>
      <c r="E29" s="27"/>
      <c r="F29" s="27"/>
      <c r="G29" s="27"/>
      <c r="H29" s="27"/>
      <c r="I29" s="27"/>
      <c r="J29" s="27"/>
      <c r="K29" s="27"/>
      <c r="L29" s="27"/>
      <c r="M29" s="17"/>
      <c r="N29" s="17"/>
      <c r="O29" s="17"/>
      <c r="P29" s="17"/>
      <c r="Q29" s="17"/>
      <c r="R29" s="17"/>
      <c r="S29" s="17"/>
      <c r="T29" s="17"/>
      <c r="U29" s="17"/>
      <c r="V29" s="17"/>
    </row>
    <row r="30" spans="1:22" x14ac:dyDescent="0.3">
      <c r="A30" s="1">
        <v>73</v>
      </c>
      <c r="C30" s="28">
        <v>2</v>
      </c>
      <c r="D30" s="28"/>
      <c r="E30" s="28"/>
      <c r="F30" s="28">
        <v>1</v>
      </c>
      <c r="G30" s="28"/>
      <c r="H30" s="28"/>
      <c r="I30" s="28"/>
      <c r="J30" s="28"/>
      <c r="K30" s="28"/>
      <c r="L30" s="28">
        <v>1</v>
      </c>
      <c r="M30" s="17">
        <v>2</v>
      </c>
      <c r="N30" s="17"/>
      <c r="O30" s="17"/>
      <c r="P30" s="17"/>
      <c r="Q30" s="17">
        <v>1</v>
      </c>
      <c r="R30" s="17"/>
      <c r="S30" s="17"/>
      <c r="T30" s="17"/>
      <c r="U30" s="17"/>
      <c r="V30" s="17"/>
    </row>
    <row r="31" spans="1:22" x14ac:dyDescent="0.3">
      <c r="A31" s="2">
        <v>72</v>
      </c>
      <c r="B31" t="s">
        <v>461</v>
      </c>
      <c r="C31" s="27"/>
      <c r="D31" s="27"/>
      <c r="E31" s="27"/>
      <c r="F31" s="27"/>
      <c r="G31" s="27"/>
      <c r="H31" s="27"/>
      <c r="I31" s="27"/>
      <c r="J31" s="27"/>
      <c r="K31" s="27"/>
      <c r="L31" s="27"/>
      <c r="M31" s="17">
        <v>1</v>
      </c>
      <c r="N31" s="17"/>
      <c r="O31" s="17"/>
      <c r="P31" s="17"/>
      <c r="Q31" s="17"/>
      <c r="R31" s="17"/>
      <c r="S31" s="17"/>
      <c r="T31" s="17"/>
      <c r="U31" s="17"/>
      <c r="V31" s="17"/>
    </row>
    <row r="32" spans="1:22" x14ac:dyDescent="0.3">
      <c r="A32" s="1">
        <v>71</v>
      </c>
      <c r="B32" t="s">
        <v>461</v>
      </c>
      <c r="C32" s="26"/>
      <c r="D32" s="26"/>
      <c r="E32" s="26"/>
      <c r="F32" s="26"/>
      <c r="G32" s="26"/>
      <c r="H32" s="26"/>
      <c r="I32" s="26"/>
      <c r="J32" s="26"/>
      <c r="K32" s="26"/>
      <c r="L32" s="26"/>
      <c r="M32" s="17"/>
      <c r="N32" s="17"/>
      <c r="O32" s="17"/>
      <c r="P32" s="17"/>
      <c r="Q32" s="17"/>
      <c r="R32" s="17"/>
      <c r="S32" s="17"/>
      <c r="T32" s="17"/>
      <c r="U32" s="17"/>
      <c r="V32" s="17"/>
    </row>
    <row r="33" spans="1:22" x14ac:dyDescent="0.3">
      <c r="A33" s="2">
        <v>70</v>
      </c>
      <c r="B33" t="s">
        <v>461</v>
      </c>
      <c r="C33" s="27">
        <v>1</v>
      </c>
      <c r="D33" s="27"/>
      <c r="E33" s="27"/>
      <c r="F33" s="27"/>
      <c r="G33" s="27"/>
      <c r="H33" s="27">
        <v>1</v>
      </c>
      <c r="I33" s="27"/>
      <c r="J33" s="27"/>
      <c r="K33" s="27"/>
      <c r="L33" s="27">
        <v>1</v>
      </c>
      <c r="M33" s="17">
        <v>2</v>
      </c>
      <c r="N33" s="17"/>
      <c r="O33" s="17"/>
      <c r="P33" s="17"/>
      <c r="Q33" s="17"/>
      <c r="R33" s="17">
        <v>1</v>
      </c>
      <c r="S33" s="17"/>
      <c r="T33" s="17"/>
      <c r="U33" s="17"/>
      <c r="V33" s="17"/>
    </row>
    <row r="34" spans="1:22" x14ac:dyDescent="0.3">
      <c r="A34" s="1">
        <v>69</v>
      </c>
      <c r="B34" t="s">
        <v>461</v>
      </c>
      <c r="C34" s="26"/>
      <c r="D34" s="26"/>
      <c r="E34" s="26"/>
      <c r="F34" s="26"/>
      <c r="G34" s="26"/>
      <c r="H34" s="26"/>
      <c r="I34" s="26"/>
      <c r="J34" s="26"/>
      <c r="K34" s="26"/>
      <c r="L34" s="26"/>
      <c r="M34" s="17"/>
      <c r="N34" s="17"/>
      <c r="O34" s="17"/>
      <c r="P34" s="17"/>
      <c r="Q34" s="17"/>
      <c r="R34" s="17"/>
      <c r="S34" s="17"/>
      <c r="T34" s="17"/>
      <c r="U34" s="17"/>
      <c r="V34" s="17"/>
    </row>
    <row r="35" spans="1:22" x14ac:dyDescent="0.3">
      <c r="A35" s="2">
        <v>68</v>
      </c>
      <c r="B35" t="s">
        <v>462</v>
      </c>
      <c r="C35" s="11">
        <v>1</v>
      </c>
      <c r="D35" s="11"/>
      <c r="E35" s="11"/>
      <c r="F35" s="11"/>
      <c r="G35" s="11"/>
      <c r="H35" s="11"/>
      <c r="I35" s="11"/>
      <c r="J35" s="11"/>
      <c r="K35" s="11"/>
      <c r="L35" s="11">
        <v>3</v>
      </c>
      <c r="M35" s="17">
        <v>2</v>
      </c>
      <c r="N35" s="17"/>
      <c r="O35" s="17"/>
      <c r="P35" s="17"/>
      <c r="Q35" s="17"/>
      <c r="R35" s="17"/>
      <c r="S35" s="17"/>
      <c r="T35" s="17"/>
      <c r="U35" s="17"/>
      <c r="V35" s="17"/>
    </row>
    <row r="36" spans="1:22" x14ac:dyDescent="0.3">
      <c r="A36" s="1">
        <v>67</v>
      </c>
      <c r="B36" t="s">
        <v>462</v>
      </c>
      <c r="C36" s="28">
        <v>4</v>
      </c>
      <c r="D36" s="28"/>
      <c r="E36" s="28"/>
      <c r="F36" s="28"/>
      <c r="G36" s="28"/>
      <c r="H36" s="28"/>
      <c r="I36" s="28"/>
      <c r="J36" s="28"/>
      <c r="K36" s="28"/>
      <c r="L36" s="28"/>
      <c r="M36" s="17">
        <v>3</v>
      </c>
      <c r="N36" s="17"/>
      <c r="O36" s="17"/>
      <c r="P36" s="17"/>
      <c r="Q36" s="17"/>
      <c r="R36" s="17"/>
      <c r="S36" s="17"/>
      <c r="T36" s="17"/>
      <c r="U36" s="17"/>
      <c r="V36" s="17">
        <v>1</v>
      </c>
    </row>
    <row r="37" spans="1:22" x14ac:dyDescent="0.3">
      <c r="A37" s="2">
        <v>66</v>
      </c>
      <c r="B37" t="s">
        <v>461</v>
      </c>
      <c r="C37" s="11"/>
      <c r="D37" s="11"/>
      <c r="E37" s="11"/>
      <c r="F37" s="11"/>
      <c r="G37" s="11"/>
      <c r="H37" s="11"/>
      <c r="I37" s="11"/>
      <c r="J37" s="11"/>
      <c r="K37" s="11"/>
      <c r="L37" s="11"/>
      <c r="M37" s="17"/>
      <c r="N37" s="17"/>
      <c r="O37" s="17"/>
      <c r="P37" s="17"/>
      <c r="Q37" s="17"/>
      <c r="R37" s="17"/>
      <c r="S37" s="17"/>
      <c r="T37" s="17"/>
      <c r="U37" s="17"/>
      <c r="V37" s="17"/>
    </row>
    <row r="38" spans="1:22" x14ac:dyDescent="0.3">
      <c r="A38" s="1">
        <v>65</v>
      </c>
      <c r="B38" t="s">
        <v>461</v>
      </c>
      <c r="C38" s="26"/>
      <c r="D38" s="26"/>
      <c r="E38" s="26"/>
      <c r="F38" s="26"/>
      <c r="G38" s="26"/>
      <c r="H38" s="26"/>
      <c r="I38" s="26"/>
      <c r="J38" s="26"/>
      <c r="K38" s="26"/>
      <c r="L38" s="26"/>
      <c r="M38" s="17"/>
      <c r="N38" s="17"/>
      <c r="O38" s="17"/>
      <c r="P38" s="17"/>
      <c r="Q38" s="17"/>
      <c r="R38" s="17"/>
      <c r="S38" s="17"/>
      <c r="T38" s="17"/>
      <c r="U38" s="17"/>
      <c r="V38" s="17"/>
    </row>
    <row r="39" spans="1:22" x14ac:dyDescent="0.3">
      <c r="A39" s="2">
        <v>64</v>
      </c>
      <c r="B39" t="s">
        <v>461</v>
      </c>
      <c r="C39" s="27"/>
      <c r="D39" s="27"/>
      <c r="E39" s="27"/>
      <c r="F39" s="27"/>
      <c r="G39" s="27"/>
      <c r="H39" s="27"/>
      <c r="I39" s="27"/>
      <c r="J39" s="27"/>
      <c r="K39" s="27"/>
      <c r="L39" s="27"/>
      <c r="M39" s="17"/>
      <c r="N39" s="17"/>
      <c r="O39" s="17"/>
      <c r="P39" s="17"/>
      <c r="Q39" s="17"/>
      <c r="R39" s="17"/>
      <c r="S39" s="17"/>
      <c r="T39" s="17"/>
      <c r="U39" s="17"/>
      <c r="V39" s="17"/>
    </row>
    <row r="40" spans="1:22" x14ac:dyDescent="0.3">
      <c r="A40" s="2">
        <v>115</v>
      </c>
      <c r="C40" s="11"/>
      <c r="D40" s="11"/>
      <c r="E40" s="11"/>
      <c r="F40" s="11"/>
      <c r="G40" s="11"/>
      <c r="H40" s="11"/>
      <c r="I40" s="11"/>
      <c r="J40" s="11"/>
      <c r="K40" s="11"/>
      <c r="L40" s="11"/>
      <c r="M40" s="17"/>
      <c r="N40" s="17"/>
      <c r="O40" s="17"/>
      <c r="P40" s="17"/>
      <c r="Q40" s="17"/>
      <c r="R40" s="17"/>
      <c r="S40" s="17"/>
      <c r="T40" s="17"/>
      <c r="U40" s="17"/>
      <c r="V40" s="17"/>
    </row>
    <row r="41" spans="1:22" x14ac:dyDescent="0.3">
      <c r="A41" s="2">
        <v>62</v>
      </c>
      <c r="B41" t="s">
        <v>461</v>
      </c>
      <c r="C41" s="27"/>
      <c r="D41" s="27"/>
      <c r="E41" s="27"/>
      <c r="F41" s="27"/>
      <c r="G41" s="27"/>
      <c r="H41" s="27"/>
      <c r="I41" s="27"/>
      <c r="J41" s="27"/>
      <c r="K41" s="27"/>
      <c r="L41" s="27"/>
      <c r="M41" s="17"/>
      <c r="N41" s="17"/>
      <c r="O41" s="17"/>
      <c r="P41" s="17"/>
      <c r="Q41" s="17"/>
      <c r="R41" s="17"/>
      <c r="S41" s="17"/>
      <c r="T41" s="17"/>
      <c r="U41" s="17"/>
      <c r="V41" s="17"/>
    </row>
    <row r="42" spans="1:22" x14ac:dyDescent="0.3">
      <c r="A42" s="2">
        <v>110</v>
      </c>
      <c r="C42" s="11"/>
      <c r="D42" s="11"/>
      <c r="E42" s="11"/>
      <c r="F42" s="11"/>
      <c r="G42" s="11"/>
      <c r="H42" s="11"/>
      <c r="I42" s="11"/>
      <c r="J42" s="11"/>
      <c r="K42" s="11"/>
      <c r="L42" s="11"/>
      <c r="M42" s="17"/>
      <c r="N42" s="17"/>
      <c r="O42" s="17"/>
      <c r="P42" s="17"/>
      <c r="Q42" s="17"/>
      <c r="R42" s="17"/>
      <c r="S42" s="17"/>
      <c r="T42" s="17"/>
      <c r="U42" s="17"/>
      <c r="V42" s="17"/>
    </row>
    <row r="43" spans="1:22" x14ac:dyDescent="0.3">
      <c r="A43" s="1">
        <v>61</v>
      </c>
      <c r="B43" t="s">
        <v>462</v>
      </c>
      <c r="C43" s="26"/>
      <c r="D43" s="26"/>
      <c r="E43" s="26"/>
      <c r="F43" s="26"/>
      <c r="G43" s="26"/>
      <c r="H43" s="26"/>
      <c r="I43" s="26"/>
      <c r="J43" s="26"/>
      <c r="K43" s="26"/>
      <c r="L43" s="26"/>
      <c r="M43" s="17"/>
      <c r="N43" s="17"/>
      <c r="O43" s="17"/>
      <c r="P43" s="17"/>
      <c r="Q43" s="17"/>
      <c r="R43" s="17"/>
      <c r="S43" s="17"/>
      <c r="T43" s="17"/>
      <c r="U43" s="17"/>
      <c r="V43" s="17"/>
    </row>
    <row r="44" spans="1:22" x14ac:dyDescent="0.3">
      <c r="A44" s="1">
        <v>60</v>
      </c>
      <c r="B44" t="s">
        <v>461</v>
      </c>
      <c r="C44" s="28"/>
      <c r="D44" s="28"/>
      <c r="E44" s="28"/>
      <c r="F44" s="28"/>
      <c r="G44" s="28"/>
      <c r="H44" s="28"/>
      <c r="I44" s="28"/>
      <c r="J44" s="28"/>
      <c r="K44" s="28"/>
      <c r="L44" s="28"/>
      <c r="M44" s="17"/>
      <c r="N44" s="17"/>
      <c r="O44" s="17"/>
      <c r="P44" s="17"/>
      <c r="Q44" s="17"/>
      <c r="R44" s="17"/>
      <c r="S44" s="17"/>
      <c r="T44" s="17"/>
      <c r="U44" s="17"/>
      <c r="V44" s="17"/>
    </row>
    <row r="45" spans="1:22" x14ac:dyDescent="0.3">
      <c r="A45" s="1">
        <v>58</v>
      </c>
      <c r="B45" t="s">
        <v>461</v>
      </c>
      <c r="C45" s="28"/>
      <c r="D45" s="28"/>
      <c r="E45" s="28"/>
      <c r="F45" s="28"/>
      <c r="G45" s="28"/>
      <c r="H45" s="28"/>
      <c r="I45" s="28"/>
      <c r="J45" s="28"/>
      <c r="K45" s="28"/>
      <c r="L45" s="28"/>
      <c r="M45" s="17"/>
      <c r="N45" s="17"/>
      <c r="O45" s="17"/>
      <c r="P45" s="17"/>
      <c r="Q45" s="17"/>
      <c r="R45" s="17"/>
      <c r="S45" s="17"/>
      <c r="T45" s="17"/>
      <c r="U45" s="17"/>
      <c r="V45" s="17"/>
    </row>
    <row r="46" spans="1:22" x14ac:dyDescent="0.3">
      <c r="A46" s="1">
        <v>56</v>
      </c>
      <c r="B46" t="s">
        <v>461</v>
      </c>
      <c r="C46" s="28"/>
      <c r="D46" s="28"/>
      <c r="E46" s="28"/>
      <c r="F46" s="28"/>
      <c r="G46" s="28"/>
      <c r="H46" s="28"/>
      <c r="I46" s="28"/>
      <c r="J46" s="28"/>
      <c r="K46" s="28"/>
      <c r="L46" s="28"/>
      <c r="M46" s="17"/>
      <c r="N46" s="17"/>
      <c r="O46" s="17"/>
      <c r="P46" s="17"/>
      <c r="Q46" s="17"/>
      <c r="R46" s="17"/>
      <c r="S46" s="17"/>
      <c r="T46" s="17"/>
      <c r="U46" s="17"/>
      <c r="V46" s="17"/>
    </row>
    <row r="47" spans="1:22" x14ac:dyDescent="0.3">
      <c r="A47" s="2">
        <v>55</v>
      </c>
      <c r="B47" t="s">
        <v>461</v>
      </c>
      <c r="C47" s="27"/>
      <c r="D47" s="27"/>
      <c r="E47" s="27"/>
      <c r="F47" s="27"/>
      <c r="G47" s="27"/>
      <c r="H47" s="27"/>
      <c r="I47" s="27"/>
      <c r="J47" s="27"/>
      <c r="K47" s="27"/>
      <c r="L47" s="27"/>
      <c r="M47" s="17"/>
      <c r="N47" s="17"/>
      <c r="O47" s="17"/>
      <c r="P47" s="17"/>
      <c r="Q47" s="17"/>
      <c r="R47" s="17"/>
      <c r="S47" s="17"/>
      <c r="T47" s="17"/>
      <c r="U47" s="17"/>
      <c r="V47" s="17"/>
    </row>
    <row r="48" spans="1:22" x14ac:dyDescent="0.3">
      <c r="A48" s="2">
        <v>53</v>
      </c>
      <c r="B48" t="s">
        <v>461</v>
      </c>
      <c r="C48" s="11"/>
      <c r="D48" s="11"/>
      <c r="E48" s="11"/>
      <c r="F48" s="11"/>
      <c r="G48" s="11"/>
      <c r="H48" s="11"/>
      <c r="I48" s="11"/>
      <c r="J48" s="11"/>
      <c r="K48" s="11"/>
      <c r="L48" s="11"/>
      <c r="M48" s="17"/>
      <c r="N48" s="17"/>
      <c r="O48" s="17"/>
      <c r="P48" s="17"/>
      <c r="Q48" s="17"/>
      <c r="R48" s="17"/>
      <c r="S48" s="17"/>
      <c r="T48" s="17"/>
      <c r="U48" s="17"/>
      <c r="V48" s="17"/>
    </row>
    <row r="49" spans="1:22" x14ac:dyDescent="0.3">
      <c r="A49" s="1">
        <v>52</v>
      </c>
      <c r="B49" t="s">
        <v>461</v>
      </c>
      <c r="C49" s="26"/>
      <c r="D49" s="26"/>
      <c r="E49" s="26"/>
      <c r="F49" s="26"/>
      <c r="G49" s="26"/>
      <c r="H49" s="26"/>
      <c r="I49" s="26"/>
      <c r="J49" s="26"/>
      <c r="K49" s="26"/>
      <c r="L49" s="26"/>
      <c r="M49" s="17"/>
      <c r="N49" s="17"/>
      <c r="O49" s="17"/>
      <c r="P49" s="17"/>
      <c r="Q49" s="17"/>
      <c r="R49" s="17"/>
      <c r="S49" s="17"/>
      <c r="T49" s="17"/>
      <c r="U49" s="17"/>
      <c r="V49" s="17"/>
    </row>
    <row r="50" spans="1:22" x14ac:dyDescent="0.3">
      <c r="A50" s="2">
        <v>50</v>
      </c>
      <c r="B50" t="s">
        <v>461</v>
      </c>
      <c r="C50" s="11"/>
      <c r="D50" s="11"/>
      <c r="E50" s="11"/>
      <c r="F50" s="11"/>
      <c r="G50" s="11"/>
      <c r="H50" s="11"/>
      <c r="I50" s="11"/>
      <c r="J50" s="11"/>
      <c r="K50" s="11"/>
      <c r="L50" s="11"/>
      <c r="M50" s="17"/>
      <c r="N50" s="17"/>
      <c r="O50" s="17"/>
      <c r="P50" s="17"/>
      <c r="Q50" s="17"/>
      <c r="R50" s="17"/>
      <c r="S50" s="17"/>
      <c r="T50" s="17"/>
      <c r="U50" s="17"/>
      <c r="V50" s="17"/>
    </row>
    <row r="51" spans="1:22" x14ac:dyDescent="0.3">
      <c r="A51" s="1">
        <v>49</v>
      </c>
      <c r="B51" t="s">
        <v>461</v>
      </c>
      <c r="C51" s="28"/>
      <c r="D51" s="28"/>
      <c r="E51" s="28"/>
      <c r="F51" s="28"/>
      <c r="G51" s="28"/>
      <c r="H51" s="28"/>
      <c r="I51" s="28"/>
      <c r="J51" s="28"/>
      <c r="K51" s="28"/>
      <c r="L51" s="28"/>
      <c r="M51" s="17"/>
      <c r="N51" s="17"/>
      <c r="O51" s="17"/>
      <c r="P51" s="17"/>
      <c r="Q51" s="17"/>
      <c r="R51" s="17"/>
      <c r="S51" s="17"/>
      <c r="T51" s="17"/>
      <c r="U51" s="17"/>
      <c r="V51" s="17"/>
    </row>
    <row r="52" spans="1:22" x14ac:dyDescent="0.3">
      <c r="A52" s="1">
        <v>48</v>
      </c>
      <c r="B52" t="s">
        <v>461</v>
      </c>
      <c r="C52" s="26"/>
      <c r="D52" s="26"/>
      <c r="E52" s="26"/>
      <c r="F52" s="26"/>
      <c r="G52" s="26"/>
      <c r="H52" s="26"/>
      <c r="I52" s="26"/>
      <c r="J52" s="26"/>
      <c r="K52" s="26"/>
      <c r="L52" s="26"/>
      <c r="M52" s="17"/>
      <c r="N52" s="17"/>
      <c r="O52" s="17"/>
      <c r="P52" s="17"/>
      <c r="Q52" s="17"/>
      <c r="R52" s="17"/>
      <c r="S52" s="17"/>
      <c r="T52" s="17"/>
      <c r="U52" s="17"/>
      <c r="V52" s="17"/>
    </row>
    <row r="53" spans="1:22" x14ac:dyDescent="0.3">
      <c r="A53" s="2">
        <v>47</v>
      </c>
      <c r="B53" t="s">
        <v>461</v>
      </c>
      <c r="C53" s="27">
        <v>3</v>
      </c>
      <c r="D53" s="27"/>
      <c r="E53" s="27"/>
      <c r="F53" s="27"/>
      <c r="G53" s="27"/>
      <c r="H53" s="27"/>
      <c r="I53" s="27"/>
      <c r="J53" s="27"/>
      <c r="K53" s="27"/>
      <c r="L53" s="27">
        <v>1</v>
      </c>
      <c r="M53" s="17">
        <v>1</v>
      </c>
      <c r="N53" s="17"/>
      <c r="O53" s="17"/>
      <c r="P53" s="17"/>
      <c r="Q53" s="17"/>
      <c r="R53" s="17"/>
      <c r="S53" s="17"/>
      <c r="T53" s="17"/>
      <c r="U53" s="17"/>
      <c r="V53" s="17"/>
    </row>
    <row r="54" spans="1:22" x14ac:dyDescent="0.3">
      <c r="A54" s="2">
        <v>89</v>
      </c>
      <c r="C54" s="11"/>
      <c r="D54" s="11"/>
      <c r="E54" s="11"/>
      <c r="F54" s="11"/>
      <c r="G54" s="11"/>
      <c r="H54" s="11"/>
      <c r="I54" s="11"/>
      <c r="J54" s="11"/>
      <c r="K54" s="11"/>
      <c r="L54" s="11"/>
      <c r="M54" s="17"/>
      <c r="N54" s="17"/>
      <c r="O54" s="17"/>
      <c r="P54" s="17"/>
      <c r="Q54" s="17"/>
      <c r="R54" s="17"/>
      <c r="S54" s="17"/>
      <c r="T54" s="17"/>
      <c r="U54" s="17"/>
      <c r="V54" s="17"/>
    </row>
    <row r="55" spans="1:22" x14ac:dyDescent="0.3">
      <c r="A55" s="2">
        <v>46</v>
      </c>
      <c r="B55" t="s">
        <v>461</v>
      </c>
      <c r="C55" s="11">
        <v>2</v>
      </c>
      <c r="D55" s="11"/>
      <c r="E55" s="11"/>
      <c r="F55" s="11"/>
      <c r="G55" s="11"/>
      <c r="H55" s="11"/>
      <c r="I55" s="11"/>
      <c r="J55" s="11"/>
      <c r="K55" s="11"/>
      <c r="L55" s="11"/>
      <c r="M55" s="17"/>
      <c r="N55" s="17"/>
      <c r="O55" s="17"/>
      <c r="P55" s="17"/>
      <c r="Q55" s="17"/>
      <c r="R55" s="17"/>
      <c r="S55" s="17"/>
      <c r="T55" s="17"/>
      <c r="U55" s="17"/>
      <c r="V55" s="17"/>
    </row>
    <row r="56" spans="1:22" x14ac:dyDescent="0.3">
      <c r="A56" s="1">
        <v>86</v>
      </c>
      <c r="B56" t="s">
        <v>461</v>
      </c>
      <c r="C56" s="28">
        <v>2</v>
      </c>
      <c r="D56" s="28"/>
      <c r="E56" s="28"/>
      <c r="F56" s="28"/>
      <c r="G56" s="28"/>
      <c r="H56" s="28"/>
      <c r="I56" s="28"/>
      <c r="J56" s="28"/>
      <c r="K56" s="28"/>
      <c r="L56" s="28"/>
      <c r="M56" s="17"/>
      <c r="N56" s="17"/>
      <c r="O56" s="17"/>
      <c r="P56" s="17"/>
      <c r="Q56" s="17"/>
      <c r="R56" s="17"/>
      <c r="S56" s="17"/>
      <c r="T56" s="17"/>
      <c r="U56" s="17"/>
      <c r="V56" s="17"/>
    </row>
    <row r="57" spans="1:22" x14ac:dyDescent="0.3">
      <c r="A57" s="2">
        <v>90</v>
      </c>
      <c r="C57" s="11"/>
      <c r="D57" s="11"/>
      <c r="E57" s="11"/>
      <c r="F57" s="11"/>
      <c r="G57" s="11"/>
      <c r="H57" s="11"/>
      <c r="I57" s="11"/>
      <c r="J57" s="11"/>
      <c r="K57" s="11"/>
      <c r="L57" s="11"/>
      <c r="M57" s="17"/>
      <c r="N57" s="17"/>
      <c r="O57" s="17"/>
      <c r="P57" s="17"/>
      <c r="Q57" s="17"/>
      <c r="R57" s="17"/>
      <c r="S57" s="17"/>
      <c r="T57" s="17"/>
      <c r="U57" s="17"/>
      <c r="V57" s="17"/>
    </row>
    <row r="58" spans="1:22" x14ac:dyDescent="0.3">
      <c r="A58" s="2">
        <v>45</v>
      </c>
      <c r="B58" t="s">
        <v>461</v>
      </c>
      <c r="C58" s="11"/>
      <c r="D58" s="11"/>
      <c r="E58" s="11"/>
      <c r="F58" s="11"/>
      <c r="G58" s="11"/>
      <c r="H58" s="11"/>
      <c r="I58" s="11"/>
      <c r="J58" s="11"/>
      <c r="K58" s="11"/>
      <c r="L58" s="11"/>
      <c r="M58" s="17"/>
      <c r="N58" s="17"/>
      <c r="O58" s="17"/>
      <c r="P58" s="17"/>
      <c r="Q58" s="17"/>
      <c r="R58" s="17"/>
      <c r="S58" s="17"/>
      <c r="T58" s="17"/>
      <c r="U58" s="17"/>
      <c r="V58" s="17"/>
    </row>
    <row r="59" spans="1:22" x14ac:dyDescent="0.3">
      <c r="A59" s="1">
        <v>44</v>
      </c>
      <c r="B59" t="s">
        <v>461</v>
      </c>
      <c r="C59" s="28">
        <v>1</v>
      </c>
      <c r="D59" s="28"/>
      <c r="E59" s="28"/>
      <c r="F59" s="28"/>
      <c r="G59" s="28"/>
      <c r="H59" s="28">
        <v>1</v>
      </c>
      <c r="I59" s="28"/>
      <c r="J59" s="28"/>
      <c r="K59" s="28"/>
      <c r="L59" s="28"/>
      <c r="M59" s="17"/>
      <c r="N59" s="17"/>
      <c r="O59" s="17"/>
      <c r="P59" s="17"/>
      <c r="Q59" s="17"/>
      <c r="R59" s="17"/>
      <c r="S59" s="17"/>
      <c r="T59" s="17"/>
      <c r="U59" s="17"/>
      <c r="V59" s="17"/>
    </row>
    <row r="60" spans="1:22" x14ac:dyDescent="0.3">
      <c r="A60" s="2">
        <v>43</v>
      </c>
      <c r="B60" t="s">
        <v>461</v>
      </c>
      <c r="C60" s="11"/>
      <c r="D60" s="11"/>
      <c r="E60" s="11"/>
      <c r="F60" s="11"/>
      <c r="G60" s="11"/>
      <c r="H60" s="11"/>
      <c r="I60" s="11"/>
      <c r="J60" s="11"/>
      <c r="K60" s="11"/>
      <c r="L60" s="11"/>
      <c r="M60" s="17"/>
      <c r="N60" s="17"/>
      <c r="O60" s="17"/>
      <c r="P60" s="17"/>
      <c r="Q60" s="17"/>
      <c r="R60" s="17"/>
      <c r="S60" s="17"/>
      <c r="T60" s="17"/>
      <c r="U60" s="17"/>
      <c r="V60" s="17"/>
    </row>
    <row r="61" spans="1:22" x14ac:dyDescent="0.3">
      <c r="A61" s="2">
        <v>42</v>
      </c>
      <c r="B61" t="s">
        <v>462</v>
      </c>
      <c r="C61" s="11">
        <v>1</v>
      </c>
      <c r="D61" s="11">
        <v>1</v>
      </c>
      <c r="E61" s="11"/>
      <c r="F61" s="11">
        <v>1</v>
      </c>
      <c r="G61" s="11"/>
      <c r="H61" s="11">
        <v>1</v>
      </c>
      <c r="I61" s="11"/>
      <c r="J61" s="11"/>
      <c r="K61" s="11"/>
      <c r="L61" s="11">
        <v>1</v>
      </c>
      <c r="M61" s="17">
        <v>1</v>
      </c>
      <c r="N61" s="17"/>
      <c r="O61" s="17">
        <v>1</v>
      </c>
      <c r="P61" s="17"/>
      <c r="Q61" s="17"/>
      <c r="R61" s="17"/>
      <c r="S61" s="17"/>
      <c r="T61" s="17"/>
      <c r="U61" s="17"/>
      <c r="V61" s="17"/>
    </row>
    <row r="62" spans="1:22" x14ac:dyDescent="0.3">
      <c r="A62" s="1">
        <v>41</v>
      </c>
      <c r="B62" t="s">
        <v>461</v>
      </c>
      <c r="C62" s="26">
        <v>2</v>
      </c>
      <c r="D62" s="26"/>
      <c r="E62" s="26"/>
      <c r="F62" s="26"/>
      <c r="G62" s="26"/>
      <c r="H62" s="26"/>
      <c r="I62" s="26"/>
      <c r="J62" s="26"/>
      <c r="K62" s="26"/>
      <c r="L62" s="26"/>
      <c r="M62" s="17"/>
      <c r="N62" s="17"/>
      <c r="O62" s="17"/>
      <c r="P62" s="17"/>
      <c r="Q62" s="17"/>
      <c r="R62" s="17"/>
      <c r="S62" s="17"/>
      <c r="T62" s="17"/>
      <c r="U62" s="17"/>
      <c r="V62" s="17"/>
    </row>
    <row r="63" spans="1:22" x14ac:dyDescent="0.3">
      <c r="A63" s="2">
        <v>83</v>
      </c>
      <c r="C63" s="27"/>
      <c r="D63" s="27"/>
      <c r="E63" s="27"/>
      <c r="F63" s="27"/>
      <c r="G63" s="27"/>
      <c r="H63" s="27"/>
      <c r="I63" s="27"/>
      <c r="J63" s="27"/>
      <c r="K63" s="27"/>
      <c r="L63" s="27"/>
      <c r="M63" s="17"/>
      <c r="N63" s="17"/>
      <c r="O63" s="17"/>
      <c r="P63" s="17"/>
      <c r="Q63" s="17"/>
      <c r="R63" s="17"/>
      <c r="S63" s="17"/>
      <c r="T63" s="17"/>
      <c r="U63" s="17"/>
      <c r="V63" s="17"/>
    </row>
    <row r="64" spans="1:22" x14ac:dyDescent="0.3">
      <c r="A64" s="2">
        <v>37</v>
      </c>
      <c r="B64" t="s">
        <v>461</v>
      </c>
      <c r="C64" s="11"/>
      <c r="D64" s="11"/>
      <c r="E64" s="11"/>
      <c r="F64" s="11"/>
      <c r="G64" s="11"/>
      <c r="H64" s="11"/>
      <c r="I64" s="11"/>
      <c r="J64" s="11"/>
      <c r="K64" s="11"/>
      <c r="L64" s="11"/>
      <c r="M64" s="17"/>
      <c r="N64" s="17"/>
      <c r="O64" s="17"/>
      <c r="P64" s="17"/>
      <c r="Q64" s="17"/>
      <c r="R64" s="17"/>
      <c r="S64" s="17"/>
      <c r="T64" s="17"/>
      <c r="U64" s="17"/>
      <c r="V64" s="17"/>
    </row>
    <row r="65" spans="1:22" x14ac:dyDescent="0.3">
      <c r="A65" s="1">
        <v>34</v>
      </c>
      <c r="B65" t="s">
        <v>461</v>
      </c>
      <c r="C65" s="28">
        <v>1</v>
      </c>
      <c r="D65" s="28"/>
      <c r="E65" s="28"/>
      <c r="F65" s="28"/>
      <c r="G65" s="28"/>
      <c r="H65" s="28">
        <v>1</v>
      </c>
      <c r="I65" s="28"/>
      <c r="J65" s="28"/>
      <c r="K65" s="28"/>
      <c r="L65" s="28">
        <v>2</v>
      </c>
      <c r="M65" s="17">
        <v>1</v>
      </c>
      <c r="N65" s="17"/>
      <c r="O65" s="17"/>
      <c r="P65" s="17"/>
      <c r="Q65" s="17"/>
      <c r="R65" s="17">
        <v>1</v>
      </c>
      <c r="S65" s="17"/>
      <c r="T65" s="17"/>
      <c r="U65" s="17"/>
      <c r="V65" s="17">
        <v>1</v>
      </c>
    </row>
    <row r="66" spans="1:22" x14ac:dyDescent="0.3">
      <c r="A66" s="1">
        <v>30</v>
      </c>
      <c r="B66" t="s">
        <v>461</v>
      </c>
      <c r="C66" s="28"/>
      <c r="D66" s="28"/>
      <c r="E66" s="28"/>
      <c r="F66" s="28"/>
      <c r="G66" s="28"/>
      <c r="H66" s="28"/>
      <c r="I66" s="28"/>
      <c r="J66" s="28"/>
      <c r="K66" s="28"/>
      <c r="L66" s="28"/>
      <c r="M66" s="17"/>
      <c r="N66" s="17"/>
      <c r="O66" s="17"/>
      <c r="P66" s="17"/>
      <c r="Q66" s="17"/>
      <c r="R66" s="17"/>
      <c r="S66" s="17"/>
      <c r="T66" s="17"/>
      <c r="U66" s="17"/>
      <c r="V66" s="17"/>
    </row>
    <row r="67" spans="1:22" x14ac:dyDescent="0.3">
      <c r="A67" s="2">
        <v>18</v>
      </c>
      <c r="B67" t="s">
        <v>461</v>
      </c>
      <c r="C67" s="11"/>
      <c r="D67" s="11"/>
      <c r="E67" s="11"/>
      <c r="F67" s="11"/>
      <c r="G67" s="11"/>
      <c r="H67" s="11"/>
      <c r="I67" s="11"/>
      <c r="J67" s="11"/>
      <c r="K67" s="11"/>
      <c r="L67" s="11"/>
      <c r="M67" s="17"/>
      <c r="N67" s="17"/>
      <c r="O67" s="17"/>
      <c r="P67" s="17"/>
      <c r="Q67" s="17"/>
      <c r="R67" s="17"/>
      <c r="S67" s="17"/>
      <c r="T67" s="17"/>
      <c r="U67" s="17"/>
      <c r="V67" s="17"/>
    </row>
    <row r="68" spans="1:22" x14ac:dyDescent="0.3">
      <c r="A68" s="1">
        <v>17</v>
      </c>
      <c r="B68" t="s">
        <v>461</v>
      </c>
      <c r="C68" s="26"/>
      <c r="D68" s="26"/>
      <c r="E68" s="26"/>
      <c r="F68" s="26"/>
      <c r="G68" s="26"/>
      <c r="H68" s="26"/>
      <c r="I68" s="26"/>
      <c r="J68" s="26"/>
      <c r="K68" s="26"/>
      <c r="L68" s="26"/>
      <c r="M68" s="17"/>
      <c r="N68" s="17"/>
      <c r="O68" s="17"/>
      <c r="P68" s="17"/>
      <c r="Q68" s="17"/>
      <c r="R68" s="17"/>
      <c r="S68" s="17"/>
      <c r="T68" s="17"/>
      <c r="U68" s="17"/>
      <c r="V68" s="17"/>
    </row>
    <row r="69" spans="1:22" x14ac:dyDescent="0.3">
      <c r="A69" s="2">
        <v>16</v>
      </c>
      <c r="B69" t="s">
        <v>461</v>
      </c>
      <c r="C69" s="27"/>
      <c r="D69" s="27"/>
      <c r="E69" s="27"/>
      <c r="F69" s="27"/>
      <c r="G69" s="27"/>
      <c r="H69" s="27"/>
      <c r="I69" s="27"/>
      <c r="J69" s="27"/>
      <c r="K69" s="27"/>
      <c r="L69" s="27"/>
      <c r="M69" s="17"/>
      <c r="N69" s="17"/>
      <c r="O69" s="17"/>
      <c r="P69" s="17"/>
      <c r="Q69" s="17"/>
      <c r="R69" s="17"/>
      <c r="S69" s="17"/>
      <c r="T69" s="17"/>
      <c r="U69" s="17"/>
      <c r="V69" s="17"/>
    </row>
    <row r="70" spans="1:22" x14ac:dyDescent="0.3">
      <c r="A70" s="1">
        <v>15</v>
      </c>
      <c r="B70" t="s">
        <v>461</v>
      </c>
      <c r="C70" s="28"/>
      <c r="D70" s="28"/>
      <c r="E70" s="28"/>
      <c r="F70" s="28"/>
      <c r="G70" s="28"/>
      <c r="H70" s="28"/>
      <c r="I70" s="28"/>
      <c r="J70" s="28"/>
      <c r="K70" s="28"/>
      <c r="L70" s="28"/>
      <c r="M70" s="17"/>
      <c r="N70" s="17"/>
      <c r="O70" s="17"/>
      <c r="P70" s="17"/>
      <c r="Q70" s="17"/>
      <c r="R70" s="17"/>
      <c r="S70" s="17"/>
      <c r="T70" s="17"/>
      <c r="U70" s="17"/>
      <c r="V70" s="17"/>
    </row>
    <row r="71" spans="1:22" x14ac:dyDescent="0.3">
      <c r="A71" s="2">
        <v>14</v>
      </c>
      <c r="B71" t="s">
        <v>461</v>
      </c>
      <c r="C71" s="27">
        <v>2</v>
      </c>
      <c r="D71" s="27"/>
      <c r="E71" s="27"/>
      <c r="F71" s="27"/>
      <c r="G71" s="27"/>
      <c r="H71" s="27"/>
      <c r="I71" s="27"/>
      <c r="J71" s="27"/>
      <c r="K71" s="27"/>
      <c r="L71" s="27"/>
      <c r="M71" s="17"/>
      <c r="N71" s="17"/>
      <c r="O71" s="17"/>
      <c r="P71" s="17"/>
      <c r="Q71" s="17"/>
      <c r="R71" s="17"/>
      <c r="S71" s="17"/>
      <c r="T71" s="17"/>
      <c r="U71" s="17"/>
      <c r="V71" s="17"/>
    </row>
    <row r="72" spans="1:22" x14ac:dyDescent="0.3">
      <c r="A72" s="1">
        <v>31</v>
      </c>
      <c r="C72" s="28"/>
      <c r="D72" s="28"/>
      <c r="E72" s="28"/>
      <c r="F72" s="28"/>
      <c r="G72" s="28"/>
      <c r="H72" s="28"/>
      <c r="I72" s="28"/>
      <c r="J72" s="28"/>
      <c r="K72" s="28"/>
      <c r="L72" s="28"/>
      <c r="M72" s="17"/>
      <c r="N72" s="17"/>
      <c r="O72" s="17"/>
      <c r="P72" s="17"/>
      <c r="Q72" s="17"/>
      <c r="R72" s="17"/>
      <c r="S72" s="17"/>
      <c r="T72" s="17"/>
      <c r="U72" s="17"/>
      <c r="V72" s="17"/>
    </row>
    <row r="73" spans="1:22" x14ac:dyDescent="0.3">
      <c r="A73" s="2">
        <v>13</v>
      </c>
      <c r="B73" t="s">
        <v>461</v>
      </c>
      <c r="C73" s="27"/>
      <c r="D73" s="27"/>
      <c r="E73" s="27"/>
      <c r="F73" s="27"/>
      <c r="G73" s="27"/>
      <c r="H73" s="27"/>
      <c r="I73" s="27"/>
      <c r="J73" s="27"/>
      <c r="K73" s="27"/>
      <c r="L73" s="27"/>
      <c r="M73" s="17"/>
      <c r="N73" s="17"/>
      <c r="O73" s="17"/>
      <c r="P73" s="17"/>
      <c r="Q73" s="17"/>
      <c r="R73" s="17"/>
      <c r="S73" s="17"/>
      <c r="T73" s="17"/>
      <c r="U73" s="17"/>
      <c r="V73" s="17"/>
    </row>
    <row r="74" spans="1:22" x14ac:dyDescent="0.3">
      <c r="A74" s="2">
        <v>12</v>
      </c>
      <c r="B74" t="s">
        <v>462</v>
      </c>
      <c r="C74" s="27">
        <v>1</v>
      </c>
      <c r="D74" s="27"/>
      <c r="E74" s="27"/>
      <c r="F74" s="27"/>
      <c r="G74" s="27"/>
      <c r="H74" s="27">
        <v>1</v>
      </c>
      <c r="I74" s="27"/>
      <c r="J74" s="27"/>
      <c r="K74" s="27"/>
      <c r="L74" s="27"/>
      <c r="M74" s="17">
        <v>1</v>
      </c>
      <c r="N74" s="17"/>
      <c r="O74" s="17"/>
      <c r="P74" s="17"/>
      <c r="Q74" s="17"/>
      <c r="R74" s="17"/>
      <c r="S74" s="17"/>
      <c r="T74" s="17"/>
      <c r="U74" s="17"/>
      <c r="V74" s="17"/>
    </row>
    <row r="75" spans="1:22" x14ac:dyDescent="0.3">
      <c r="A75" s="1">
        <v>11</v>
      </c>
      <c r="B75" t="s">
        <v>461</v>
      </c>
      <c r="C75" s="28"/>
      <c r="D75" s="28"/>
      <c r="E75" s="28"/>
      <c r="F75" s="28"/>
      <c r="G75" s="28"/>
      <c r="H75" s="28"/>
      <c r="I75" s="28"/>
      <c r="J75" s="28"/>
      <c r="K75" s="28"/>
      <c r="L75" s="28"/>
      <c r="M75" s="17"/>
      <c r="N75" s="17"/>
      <c r="O75" s="17"/>
      <c r="P75" s="17"/>
      <c r="Q75" s="17"/>
      <c r="R75" s="17"/>
      <c r="S75" s="17"/>
      <c r="T75" s="17"/>
      <c r="U75" s="17"/>
      <c r="V75" s="17"/>
    </row>
    <row r="76" spans="1:22" x14ac:dyDescent="0.3">
      <c r="A76" s="1">
        <v>27</v>
      </c>
      <c r="C76" s="28">
        <v>1</v>
      </c>
      <c r="D76" s="28"/>
      <c r="E76" s="28"/>
      <c r="F76" s="28"/>
      <c r="G76" s="28"/>
      <c r="H76" s="28"/>
      <c r="I76" s="28"/>
      <c r="J76" s="28"/>
      <c r="K76" s="28"/>
      <c r="L76" s="28"/>
      <c r="M76" s="17"/>
      <c r="N76" s="17"/>
      <c r="O76" s="17"/>
      <c r="P76" s="17"/>
      <c r="Q76" s="17"/>
      <c r="R76" s="17"/>
      <c r="S76" s="17"/>
      <c r="T76" s="17"/>
      <c r="U76" s="17"/>
      <c r="V76" s="17"/>
    </row>
    <row r="77" spans="1:22" x14ac:dyDescent="0.3">
      <c r="A77" s="2">
        <v>8</v>
      </c>
      <c r="B77" t="s">
        <v>462</v>
      </c>
      <c r="C77" s="27">
        <v>8</v>
      </c>
      <c r="D77" s="27"/>
      <c r="E77" s="27"/>
      <c r="F77" s="27"/>
      <c r="G77" s="27"/>
      <c r="H77" s="27">
        <v>1</v>
      </c>
      <c r="I77" s="27"/>
      <c r="J77" s="27"/>
      <c r="K77" s="27"/>
      <c r="L77" s="27"/>
      <c r="M77" s="17">
        <v>3</v>
      </c>
      <c r="N77" s="17"/>
      <c r="O77" s="17"/>
      <c r="P77" s="17"/>
      <c r="Q77" s="17"/>
      <c r="R77" s="17"/>
      <c r="S77" s="17"/>
      <c r="T77" s="17"/>
      <c r="U77" s="17"/>
      <c r="V77" s="17"/>
    </row>
    <row r="78" spans="1:22" x14ac:dyDescent="0.3">
      <c r="A78" s="1">
        <v>7</v>
      </c>
      <c r="B78" t="s">
        <v>462</v>
      </c>
      <c r="C78" s="26"/>
      <c r="D78" s="26"/>
      <c r="E78" s="26"/>
      <c r="F78" s="26"/>
      <c r="G78" s="26"/>
      <c r="H78" s="26"/>
      <c r="I78" s="26"/>
      <c r="J78" s="26"/>
      <c r="K78" s="26"/>
      <c r="L78" s="26"/>
      <c r="M78" s="17"/>
      <c r="N78" s="17"/>
      <c r="O78" s="17"/>
      <c r="P78" s="17"/>
      <c r="Q78" s="17"/>
      <c r="R78" s="17"/>
      <c r="S78" s="17"/>
      <c r="T78" s="17"/>
      <c r="U78" s="17"/>
      <c r="V78" s="17"/>
    </row>
    <row r="79" spans="1:22" x14ac:dyDescent="0.3">
      <c r="A79" s="2">
        <v>6</v>
      </c>
      <c r="B79" t="s">
        <v>461</v>
      </c>
      <c r="C79" s="11">
        <v>3</v>
      </c>
      <c r="D79" s="11"/>
      <c r="E79" s="11"/>
      <c r="F79" s="11"/>
      <c r="G79" s="11"/>
      <c r="H79" s="11"/>
      <c r="I79" s="11"/>
      <c r="J79" s="11"/>
      <c r="K79" s="11"/>
      <c r="L79" s="11"/>
      <c r="M79" s="17"/>
      <c r="N79" s="17"/>
      <c r="O79" s="17"/>
      <c r="P79" s="17"/>
      <c r="Q79" s="17"/>
      <c r="R79" s="17"/>
      <c r="S79" s="17"/>
      <c r="T79" s="17"/>
      <c r="U79" s="17"/>
      <c r="V79" s="17"/>
    </row>
    <row r="80" spans="1:22" x14ac:dyDescent="0.3">
      <c r="B80" t="s">
        <v>484</v>
      </c>
      <c r="C80" s="29">
        <f>SUM(C3:C79)</f>
        <v>55</v>
      </c>
      <c r="D80" s="29">
        <f t="shared" ref="D80:L80" si="0">SUM(D3:D79)</f>
        <v>1</v>
      </c>
      <c r="E80" s="29">
        <f t="shared" si="0"/>
        <v>1</v>
      </c>
      <c r="F80" s="29">
        <f t="shared" si="0"/>
        <v>4</v>
      </c>
      <c r="G80" s="29">
        <f t="shared" si="0"/>
        <v>2</v>
      </c>
      <c r="H80" s="29">
        <f t="shared" si="0"/>
        <v>12</v>
      </c>
      <c r="I80" s="29">
        <f t="shared" si="0"/>
        <v>0</v>
      </c>
      <c r="J80" s="29">
        <f t="shared" si="0"/>
        <v>0</v>
      </c>
      <c r="K80" s="29">
        <f t="shared" si="0"/>
        <v>0</v>
      </c>
      <c r="L80" s="29">
        <f t="shared" si="0"/>
        <v>15</v>
      </c>
      <c r="M80" s="29">
        <f t="shared" ref="M80:V80" si="1">SUM(M3:M79)</f>
        <v>25</v>
      </c>
      <c r="N80" s="29">
        <f t="shared" si="1"/>
        <v>0</v>
      </c>
      <c r="O80" s="29">
        <f t="shared" si="1"/>
        <v>1</v>
      </c>
      <c r="P80" s="29">
        <f t="shared" si="1"/>
        <v>0</v>
      </c>
      <c r="Q80" s="29">
        <f t="shared" si="1"/>
        <v>3</v>
      </c>
      <c r="R80" s="29">
        <f t="shared" si="1"/>
        <v>2</v>
      </c>
      <c r="S80" s="29">
        <f t="shared" si="1"/>
        <v>0</v>
      </c>
      <c r="T80" s="29">
        <f t="shared" si="1"/>
        <v>0</v>
      </c>
      <c r="U80" s="29">
        <f t="shared" si="1"/>
        <v>0</v>
      </c>
      <c r="V80" s="29">
        <f t="shared" si="1"/>
        <v>5</v>
      </c>
    </row>
    <row r="81" spans="1:22" s="25" customFormat="1" x14ac:dyDescent="0.3">
      <c r="B81" s="25" t="s">
        <v>483</v>
      </c>
      <c r="C81" s="30">
        <f>C80/90</f>
        <v>0.61111111111111116</v>
      </c>
      <c r="D81" s="30">
        <f t="shared" ref="D81:L81" si="2">D80/90</f>
        <v>1.1111111111111112E-2</v>
      </c>
      <c r="E81" s="30">
        <f t="shared" si="2"/>
        <v>1.1111111111111112E-2</v>
      </c>
      <c r="F81" s="30">
        <f t="shared" si="2"/>
        <v>4.4444444444444446E-2</v>
      </c>
      <c r="G81" s="30">
        <f t="shared" si="2"/>
        <v>2.2222222222222223E-2</v>
      </c>
      <c r="H81" s="30">
        <f t="shared" si="2"/>
        <v>0.13333333333333333</v>
      </c>
      <c r="I81" s="30">
        <f t="shared" si="2"/>
        <v>0</v>
      </c>
      <c r="J81" s="30">
        <f t="shared" si="2"/>
        <v>0</v>
      </c>
      <c r="K81" s="30">
        <f t="shared" si="2"/>
        <v>0</v>
      </c>
      <c r="L81" s="30">
        <f t="shared" si="2"/>
        <v>0.16666666666666666</v>
      </c>
      <c r="M81" s="30">
        <f>M80/36</f>
        <v>0.69444444444444442</v>
      </c>
      <c r="N81" s="30">
        <f t="shared" ref="N81:V81" si="3">N80/36</f>
        <v>0</v>
      </c>
      <c r="O81" s="30">
        <f t="shared" si="3"/>
        <v>2.7777777777777776E-2</v>
      </c>
      <c r="P81" s="30">
        <f t="shared" si="3"/>
        <v>0</v>
      </c>
      <c r="Q81" s="30">
        <f t="shared" si="3"/>
        <v>8.3333333333333329E-2</v>
      </c>
      <c r="R81" s="30">
        <f t="shared" si="3"/>
        <v>5.5555555555555552E-2</v>
      </c>
      <c r="S81" s="30">
        <f t="shared" si="3"/>
        <v>0</v>
      </c>
      <c r="T81" s="30">
        <f t="shared" si="3"/>
        <v>0</v>
      </c>
      <c r="U81" s="30">
        <f t="shared" si="3"/>
        <v>0</v>
      </c>
      <c r="V81" s="30">
        <f t="shared" si="3"/>
        <v>0.1388888888888889</v>
      </c>
    </row>
    <row r="83" spans="1:22" x14ac:dyDescent="0.3">
      <c r="A83" t="s">
        <v>222</v>
      </c>
      <c r="B83" t="s">
        <v>463</v>
      </c>
      <c r="C83" s="11" t="s">
        <v>469</v>
      </c>
      <c r="D83" s="11" t="s">
        <v>470</v>
      </c>
      <c r="E83" s="11" t="s">
        <v>471</v>
      </c>
      <c r="F83" s="11" t="s">
        <v>472</v>
      </c>
      <c r="G83" s="11" t="s">
        <v>473</v>
      </c>
      <c r="H83" s="11" t="s">
        <v>474</v>
      </c>
      <c r="I83" s="11" t="s">
        <v>475</v>
      </c>
      <c r="J83" s="11" t="s">
        <v>476</v>
      </c>
      <c r="K83" s="11" t="s">
        <v>477</v>
      </c>
      <c r="L83" s="11" t="s">
        <v>478</v>
      </c>
      <c r="M83" s="17" t="s">
        <v>469</v>
      </c>
      <c r="N83" s="17" t="s">
        <v>470</v>
      </c>
      <c r="O83" s="17" t="s">
        <v>471</v>
      </c>
      <c r="P83" s="17" t="s">
        <v>472</v>
      </c>
      <c r="Q83" s="17" t="s">
        <v>473</v>
      </c>
      <c r="R83" s="17" t="s">
        <v>474</v>
      </c>
      <c r="S83" s="17" t="s">
        <v>475</v>
      </c>
      <c r="T83" s="17" t="s">
        <v>476</v>
      </c>
      <c r="U83" s="17" t="s">
        <v>477</v>
      </c>
      <c r="V83" s="17" t="s">
        <v>478</v>
      </c>
    </row>
    <row r="84" spans="1:22" x14ac:dyDescent="0.3">
      <c r="A84" s="1">
        <v>148</v>
      </c>
      <c r="B84" t="s">
        <v>462</v>
      </c>
      <c r="C84" s="28">
        <v>3</v>
      </c>
      <c r="D84" s="28"/>
      <c r="E84" s="28"/>
      <c r="F84" s="28">
        <v>1</v>
      </c>
      <c r="G84" s="28"/>
      <c r="H84" s="28">
        <v>2</v>
      </c>
      <c r="I84" s="28"/>
      <c r="J84" s="28"/>
      <c r="K84" s="28"/>
      <c r="L84" s="28"/>
      <c r="M84" s="17"/>
      <c r="N84" s="17"/>
      <c r="O84" s="17"/>
      <c r="P84" s="17"/>
      <c r="Q84" s="17"/>
      <c r="R84" s="17"/>
      <c r="S84" s="17"/>
      <c r="T84" s="17"/>
      <c r="U84" s="17"/>
      <c r="V84" s="17"/>
    </row>
    <row r="85" spans="1:22" x14ac:dyDescent="0.3">
      <c r="A85" s="2">
        <v>144</v>
      </c>
      <c r="B85" t="s">
        <v>462</v>
      </c>
      <c r="C85" s="11"/>
      <c r="D85" s="11"/>
      <c r="E85" s="11"/>
      <c r="F85" s="11"/>
      <c r="G85" s="11"/>
      <c r="H85" s="11"/>
      <c r="I85" s="11"/>
      <c r="J85" s="11"/>
      <c r="K85" s="11"/>
      <c r="L85" s="11"/>
      <c r="M85" s="17"/>
      <c r="N85" s="17"/>
      <c r="O85" s="17"/>
      <c r="P85" s="17"/>
      <c r="Q85" s="17"/>
      <c r="R85" s="17"/>
      <c r="S85" s="17"/>
      <c r="T85" s="17"/>
      <c r="U85" s="17"/>
      <c r="V85" s="17"/>
    </row>
    <row r="86" spans="1:22" x14ac:dyDescent="0.3">
      <c r="A86" s="2">
        <v>135</v>
      </c>
      <c r="B86" t="s">
        <v>462</v>
      </c>
      <c r="C86" s="11"/>
      <c r="D86" s="11"/>
      <c r="E86" s="11"/>
      <c r="F86" s="11"/>
      <c r="G86" s="11"/>
      <c r="H86" s="11"/>
      <c r="I86" s="11"/>
      <c r="J86" s="11"/>
      <c r="K86" s="11"/>
      <c r="L86" s="11"/>
      <c r="M86" s="17"/>
      <c r="N86" s="17"/>
      <c r="O86" s="17"/>
      <c r="P86" s="17"/>
      <c r="Q86" s="17"/>
      <c r="R86" s="17"/>
      <c r="S86" s="17"/>
      <c r="T86" s="17"/>
      <c r="U86" s="17"/>
      <c r="V86" s="17"/>
    </row>
    <row r="87" spans="1:22" x14ac:dyDescent="0.3">
      <c r="A87" s="2">
        <v>122</v>
      </c>
      <c r="B87" t="s">
        <v>462</v>
      </c>
      <c r="C87" s="11"/>
      <c r="D87" s="11"/>
      <c r="E87" s="11"/>
      <c r="F87" s="11"/>
      <c r="G87" s="11"/>
      <c r="H87" s="11"/>
      <c r="I87" s="11"/>
      <c r="J87" s="11"/>
      <c r="K87" s="11"/>
      <c r="L87" s="11"/>
      <c r="M87" s="17"/>
      <c r="N87" s="17"/>
      <c r="O87" s="17"/>
      <c r="P87" s="17"/>
      <c r="Q87" s="17"/>
      <c r="R87" s="17"/>
      <c r="S87" s="17"/>
      <c r="T87" s="17"/>
      <c r="U87" s="17"/>
      <c r="V87" s="17"/>
    </row>
    <row r="88" spans="1:22" x14ac:dyDescent="0.3">
      <c r="A88" s="2">
        <v>120</v>
      </c>
      <c r="B88" t="s">
        <v>462</v>
      </c>
      <c r="C88" s="11">
        <v>2</v>
      </c>
      <c r="D88" s="11"/>
      <c r="E88" s="11">
        <v>1</v>
      </c>
      <c r="F88" s="11"/>
      <c r="G88" s="11"/>
      <c r="H88" s="11">
        <v>1</v>
      </c>
      <c r="I88" s="11"/>
      <c r="J88" s="11"/>
      <c r="K88" s="11"/>
      <c r="L88" s="11">
        <v>3</v>
      </c>
      <c r="M88" s="17"/>
      <c r="N88" s="17"/>
      <c r="O88" s="17"/>
      <c r="P88" s="17"/>
      <c r="Q88" s="17">
        <v>1</v>
      </c>
      <c r="R88" s="17"/>
      <c r="S88" s="17"/>
      <c r="T88" s="17"/>
      <c r="U88" s="17"/>
      <c r="V88" s="17">
        <v>1</v>
      </c>
    </row>
    <row r="89" spans="1:22" x14ac:dyDescent="0.3">
      <c r="A89" s="2">
        <v>105</v>
      </c>
      <c r="B89" t="s">
        <v>462</v>
      </c>
      <c r="C89" s="27"/>
      <c r="D89" s="27"/>
      <c r="E89" s="27"/>
      <c r="F89" s="27"/>
      <c r="G89" s="27"/>
      <c r="H89" s="27"/>
      <c r="I89" s="27"/>
      <c r="J89" s="27"/>
      <c r="K89" s="27"/>
      <c r="L89" s="27"/>
      <c r="M89" s="17"/>
      <c r="N89" s="17"/>
      <c r="O89" s="17"/>
      <c r="P89" s="17"/>
      <c r="Q89" s="17"/>
      <c r="R89" s="17"/>
      <c r="S89" s="17"/>
      <c r="T89" s="17"/>
      <c r="U89" s="17"/>
      <c r="V89" s="17"/>
    </row>
    <row r="90" spans="1:22" x14ac:dyDescent="0.3">
      <c r="A90" s="1">
        <v>103</v>
      </c>
      <c r="B90" t="s">
        <v>462</v>
      </c>
      <c r="C90" s="26"/>
      <c r="D90" s="26"/>
      <c r="E90" s="26"/>
      <c r="F90" s="26"/>
      <c r="G90" s="26"/>
      <c r="H90" s="26"/>
      <c r="I90" s="26"/>
      <c r="J90" s="26"/>
      <c r="K90" s="26"/>
      <c r="L90" s="26"/>
      <c r="M90" s="17"/>
      <c r="N90" s="17"/>
      <c r="O90" s="17"/>
      <c r="P90" s="17"/>
      <c r="Q90" s="17"/>
      <c r="R90" s="17"/>
      <c r="S90" s="17"/>
      <c r="T90" s="17"/>
      <c r="U90" s="17"/>
      <c r="V90" s="17"/>
    </row>
    <row r="91" spans="1:22" x14ac:dyDescent="0.3">
      <c r="A91" s="1">
        <v>95</v>
      </c>
      <c r="B91" t="s">
        <v>462</v>
      </c>
      <c r="C91" s="28">
        <v>1</v>
      </c>
      <c r="D91" s="28"/>
      <c r="E91" s="28"/>
      <c r="F91" s="28"/>
      <c r="G91" s="28">
        <v>1</v>
      </c>
      <c r="H91" s="28">
        <v>1</v>
      </c>
      <c r="I91" s="28"/>
      <c r="J91" s="28"/>
      <c r="K91" s="28"/>
      <c r="L91" s="28"/>
      <c r="M91" s="17">
        <v>2</v>
      </c>
      <c r="N91" s="17"/>
      <c r="O91" s="17"/>
      <c r="P91" s="17"/>
      <c r="Q91" s="17">
        <v>1</v>
      </c>
      <c r="R91" s="17"/>
      <c r="S91" s="17"/>
      <c r="T91" s="17"/>
      <c r="U91" s="17"/>
      <c r="V91" s="17"/>
    </row>
    <row r="92" spans="1:22" x14ac:dyDescent="0.3">
      <c r="A92" s="2">
        <v>94</v>
      </c>
      <c r="B92" t="s">
        <v>462</v>
      </c>
      <c r="C92" s="27"/>
      <c r="D92" s="27"/>
      <c r="E92" s="27"/>
      <c r="F92" s="27"/>
      <c r="G92" s="27"/>
      <c r="H92" s="27"/>
      <c r="I92" s="27"/>
      <c r="J92" s="27"/>
      <c r="K92" s="27"/>
      <c r="L92" s="27"/>
      <c r="M92" s="17"/>
      <c r="N92" s="17"/>
      <c r="O92" s="17"/>
      <c r="P92" s="17"/>
      <c r="Q92" s="17"/>
      <c r="R92" s="17"/>
      <c r="S92" s="17"/>
      <c r="T92" s="17"/>
      <c r="U92" s="17"/>
      <c r="V92" s="17"/>
    </row>
    <row r="93" spans="1:22" x14ac:dyDescent="0.3">
      <c r="A93" s="1">
        <v>85</v>
      </c>
      <c r="B93" t="s">
        <v>462</v>
      </c>
      <c r="C93" s="26">
        <v>1</v>
      </c>
      <c r="D93" s="26"/>
      <c r="E93" s="26"/>
      <c r="F93" s="26"/>
      <c r="G93" s="26"/>
      <c r="H93" s="26"/>
      <c r="I93" s="26"/>
      <c r="J93" s="26"/>
      <c r="K93" s="26"/>
      <c r="L93" s="26">
        <v>1</v>
      </c>
      <c r="M93" s="17">
        <v>1</v>
      </c>
      <c r="N93" s="17"/>
      <c r="O93" s="17"/>
      <c r="P93" s="17"/>
      <c r="Q93" s="17"/>
      <c r="R93" s="17"/>
      <c r="S93" s="17"/>
      <c r="T93" s="17"/>
      <c r="U93" s="17"/>
      <c r="V93" s="17">
        <v>1</v>
      </c>
    </row>
    <row r="94" spans="1:22" x14ac:dyDescent="0.3">
      <c r="A94" s="2">
        <v>68</v>
      </c>
      <c r="B94" t="s">
        <v>462</v>
      </c>
      <c r="C94" s="11">
        <v>1</v>
      </c>
      <c r="D94" s="11"/>
      <c r="E94" s="11"/>
      <c r="F94" s="11"/>
      <c r="G94" s="11"/>
      <c r="H94" s="11"/>
      <c r="I94" s="11"/>
      <c r="J94" s="11"/>
      <c r="K94" s="11"/>
      <c r="L94" s="11">
        <v>3</v>
      </c>
      <c r="M94" s="17">
        <v>2</v>
      </c>
      <c r="N94" s="17"/>
      <c r="O94" s="17"/>
      <c r="P94" s="17"/>
      <c r="Q94" s="17"/>
      <c r="R94" s="17"/>
      <c r="S94" s="17"/>
      <c r="T94" s="17"/>
      <c r="U94" s="17"/>
      <c r="V94" s="17"/>
    </row>
    <row r="95" spans="1:22" x14ac:dyDescent="0.3">
      <c r="A95" s="1">
        <v>67</v>
      </c>
      <c r="B95" t="s">
        <v>462</v>
      </c>
      <c r="C95" s="28">
        <v>4</v>
      </c>
      <c r="D95" s="28"/>
      <c r="E95" s="28"/>
      <c r="F95" s="28"/>
      <c r="G95" s="28"/>
      <c r="H95" s="28"/>
      <c r="I95" s="28"/>
      <c r="J95" s="28"/>
      <c r="K95" s="28"/>
      <c r="L95" s="28"/>
      <c r="M95" s="17">
        <v>3</v>
      </c>
      <c r="N95" s="17"/>
      <c r="O95" s="17"/>
      <c r="P95" s="17"/>
      <c r="Q95" s="17"/>
      <c r="R95" s="17"/>
      <c r="S95" s="17"/>
      <c r="T95" s="17"/>
      <c r="U95" s="17"/>
      <c r="V95" s="17">
        <v>1</v>
      </c>
    </row>
    <row r="96" spans="1:22" x14ac:dyDescent="0.3">
      <c r="A96" s="1">
        <v>61</v>
      </c>
      <c r="B96" t="s">
        <v>462</v>
      </c>
      <c r="C96" s="26"/>
      <c r="D96" s="26"/>
      <c r="E96" s="26"/>
      <c r="F96" s="26"/>
      <c r="G96" s="26"/>
      <c r="H96" s="26"/>
      <c r="I96" s="26"/>
      <c r="J96" s="26"/>
      <c r="K96" s="26"/>
      <c r="L96" s="26"/>
      <c r="M96" s="17"/>
      <c r="N96" s="17"/>
      <c r="O96" s="17"/>
      <c r="P96" s="17"/>
      <c r="Q96" s="17"/>
      <c r="R96" s="17"/>
      <c r="S96" s="17"/>
      <c r="T96" s="17"/>
      <c r="U96" s="17"/>
      <c r="V96" s="17"/>
    </row>
    <row r="97" spans="1:22" x14ac:dyDescent="0.3">
      <c r="A97" s="2">
        <v>42</v>
      </c>
      <c r="B97" t="s">
        <v>462</v>
      </c>
      <c r="C97" s="11">
        <v>1</v>
      </c>
      <c r="D97" s="11">
        <v>1</v>
      </c>
      <c r="E97" s="11"/>
      <c r="F97" s="11">
        <v>1</v>
      </c>
      <c r="G97" s="11"/>
      <c r="H97" s="11">
        <v>1</v>
      </c>
      <c r="I97" s="11"/>
      <c r="J97" s="11"/>
      <c r="K97" s="11"/>
      <c r="L97" s="11">
        <v>1</v>
      </c>
      <c r="M97" s="17">
        <v>1</v>
      </c>
      <c r="N97" s="17"/>
      <c r="O97" s="17">
        <v>1</v>
      </c>
      <c r="P97" s="17"/>
      <c r="Q97" s="17"/>
      <c r="R97" s="17"/>
      <c r="S97" s="17"/>
      <c r="T97" s="17"/>
      <c r="U97" s="17"/>
      <c r="V97" s="17"/>
    </row>
    <row r="98" spans="1:22" x14ac:dyDescent="0.3">
      <c r="A98" s="2">
        <v>12</v>
      </c>
      <c r="B98" t="s">
        <v>462</v>
      </c>
      <c r="C98" s="27">
        <v>1</v>
      </c>
      <c r="D98" s="27"/>
      <c r="E98" s="27"/>
      <c r="F98" s="27"/>
      <c r="G98" s="27"/>
      <c r="H98" s="27">
        <v>1</v>
      </c>
      <c r="I98" s="27"/>
      <c r="J98" s="27"/>
      <c r="K98" s="27"/>
      <c r="L98" s="27"/>
      <c r="M98" s="17">
        <v>1</v>
      </c>
      <c r="N98" s="17"/>
      <c r="O98" s="17"/>
      <c r="P98" s="17"/>
      <c r="Q98" s="17"/>
      <c r="R98" s="17"/>
      <c r="S98" s="17"/>
      <c r="T98" s="17"/>
      <c r="U98" s="17"/>
      <c r="V98" s="17"/>
    </row>
    <row r="99" spans="1:22" x14ac:dyDescent="0.3">
      <c r="A99" s="2">
        <v>8</v>
      </c>
      <c r="B99" t="s">
        <v>462</v>
      </c>
      <c r="C99" s="27">
        <v>8</v>
      </c>
      <c r="D99" s="27"/>
      <c r="E99" s="27"/>
      <c r="F99" s="27"/>
      <c r="G99" s="27"/>
      <c r="H99" s="27">
        <v>1</v>
      </c>
      <c r="I99" s="27"/>
      <c r="J99" s="27"/>
      <c r="K99" s="27"/>
      <c r="L99" s="27"/>
      <c r="M99" s="17">
        <v>3</v>
      </c>
      <c r="N99" s="17"/>
      <c r="O99" s="17"/>
      <c r="P99" s="17"/>
      <c r="Q99" s="17"/>
      <c r="R99" s="17"/>
      <c r="S99" s="17"/>
      <c r="T99" s="17"/>
      <c r="U99" s="17"/>
      <c r="V99" s="17"/>
    </row>
    <row r="100" spans="1:22" x14ac:dyDescent="0.3">
      <c r="A100" s="1">
        <v>7</v>
      </c>
      <c r="B100" t="s">
        <v>462</v>
      </c>
      <c r="C100" s="26"/>
      <c r="D100" s="26"/>
      <c r="E100" s="26"/>
      <c r="F100" s="26"/>
      <c r="G100" s="26"/>
      <c r="H100" s="26"/>
      <c r="I100" s="26"/>
      <c r="J100" s="26"/>
      <c r="K100" s="26"/>
      <c r="L100" s="26"/>
      <c r="M100" s="17"/>
      <c r="N100" s="17"/>
      <c r="O100" s="17"/>
      <c r="P100" s="17"/>
      <c r="Q100" s="17"/>
      <c r="R100" s="17"/>
      <c r="S100" s="17"/>
      <c r="T100" s="17"/>
      <c r="U100" s="17"/>
      <c r="V100" s="17"/>
    </row>
    <row r="101" spans="1:22" x14ac:dyDescent="0.3">
      <c r="B101" t="s">
        <v>484</v>
      </c>
      <c r="C101" s="29">
        <f>SUM(C84:C100)</f>
        <v>22</v>
      </c>
      <c r="D101" s="29">
        <f t="shared" ref="D101:V101" si="4">SUM(D84:D100)</f>
        <v>1</v>
      </c>
      <c r="E101" s="29">
        <f t="shared" si="4"/>
        <v>1</v>
      </c>
      <c r="F101" s="29">
        <f t="shared" si="4"/>
        <v>2</v>
      </c>
      <c r="G101" s="29">
        <f t="shared" si="4"/>
        <v>1</v>
      </c>
      <c r="H101" s="29">
        <f t="shared" si="4"/>
        <v>7</v>
      </c>
      <c r="I101" s="29">
        <f t="shared" si="4"/>
        <v>0</v>
      </c>
      <c r="J101" s="29">
        <f t="shared" si="4"/>
        <v>0</v>
      </c>
      <c r="K101" s="29">
        <f t="shared" si="4"/>
        <v>0</v>
      </c>
      <c r="L101" s="29">
        <f t="shared" si="4"/>
        <v>8</v>
      </c>
      <c r="M101" s="29">
        <f t="shared" si="4"/>
        <v>13</v>
      </c>
      <c r="N101" s="29">
        <f t="shared" si="4"/>
        <v>0</v>
      </c>
      <c r="O101" s="29">
        <f t="shared" si="4"/>
        <v>1</v>
      </c>
      <c r="P101" s="29">
        <f t="shared" si="4"/>
        <v>0</v>
      </c>
      <c r="Q101" s="29">
        <f t="shared" si="4"/>
        <v>2</v>
      </c>
      <c r="R101" s="29">
        <f t="shared" si="4"/>
        <v>0</v>
      </c>
      <c r="S101" s="29">
        <f t="shared" si="4"/>
        <v>0</v>
      </c>
      <c r="T101" s="29">
        <f t="shared" si="4"/>
        <v>0</v>
      </c>
      <c r="U101" s="29">
        <f t="shared" si="4"/>
        <v>0</v>
      </c>
      <c r="V101" s="29">
        <f t="shared" si="4"/>
        <v>3</v>
      </c>
    </row>
    <row r="102" spans="1:22" s="25" customFormat="1" x14ac:dyDescent="0.3">
      <c r="B102" s="25" t="s">
        <v>483</v>
      </c>
      <c r="C102" s="30">
        <f>C101/42</f>
        <v>0.52380952380952384</v>
      </c>
      <c r="D102" s="30">
        <f t="shared" ref="D102:L102" si="5">D101/42</f>
        <v>2.3809523809523808E-2</v>
      </c>
      <c r="E102" s="30">
        <f t="shared" si="5"/>
        <v>2.3809523809523808E-2</v>
      </c>
      <c r="F102" s="30">
        <f t="shared" si="5"/>
        <v>4.7619047619047616E-2</v>
      </c>
      <c r="G102" s="30">
        <f t="shared" si="5"/>
        <v>2.3809523809523808E-2</v>
      </c>
      <c r="H102" s="30">
        <f t="shared" si="5"/>
        <v>0.16666666666666666</v>
      </c>
      <c r="I102" s="30">
        <f t="shared" si="5"/>
        <v>0</v>
      </c>
      <c r="J102" s="30">
        <f t="shared" si="5"/>
        <v>0</v>
      </c>
      <c r="K102" s="30">
        <f t="shared" si="5"/>
        <v>0</v>
      </c>
      <c r="L102" s="30">
        <f t="shared" si="5"/>
        <v>0.19047619047619047</v>
      </c>
      <c r="M102" s="30">
        <f>M101/19</f>
        <v>0.68421052631578949</v>
      </c>
      <c r="N102" s="30">
        <f t="shared" ref="N102:V102" si="6">N101/19</f>
        <v>0</v>
      </c>
      <c r="O102" s="30">
        <f t="shared" si="6"/>
        <v>5.2631578947368418E-2</v>
      </c>
      <c r="P102" s="30">
        <f t="shared" si="6"/>
        <v>0</v>
      </c>
      <c r="Q102" s="30">
        <f t="shared" si="6"/>
        <v>0.10526315789473684</v>
      </c>
      <c r="R102" s="30">
        <f t="shared" si="6"/>
        <v>0</v>
      </c>
      <c r="S102" s="30">
        <f t="shared" si="6"/>
        <v>0</v>
      </c>
      <c r="T102" s="30">
        <f t="shared" si="6"/>
        <v>0</v>
      </c>
      <c r="U102" s="30">
        <f t="shared" si="6"/>
        <v>0</v>
      </c>
      <c r="V102" s="30">
        <f t="shared" si="6"/>
        <v>0.15789473684210525</v>
      </c>
    </row>
    <row r="104" spans="1:22" s="19" customFormat="1" x14ac:dyDescent="0.3">
      <c r="A104" s="19" t="s">
        <v>222</v>
      </c>
      <c r="B104" t="s">
        <v>460</v>
      </c>
      <c r="C104" s="21" t="s">
        <v>354</v>
      </c>
      <c r="D104" s="21" t="s">
        <v>355</v>
      </c>
      <c r="E104" s="21" t="s">
        <v>356</v>
      </c>
      <c r="F104" s="21" t="s">
        <v>357</v>
      </c>
      <c r="G104" s="21" t="s">
        <v>358</v>
      </c>
      <c r="H104" s="21" t="s">
        <v>464</v>
      </c>
      <c r="I104" s="21" t="s">
        <v>465</v>
      </c>
      <c r="J104" s="21" t="s">
        <v>466</v>
      </c>
      <c r="K104" s="21" t="s">
        <v>467</v>
      </c>
      <c r="L104" s="21" t="s">
        <v>468</v>
      </c>
      <c r="M104" s="24" t="s">
        <v>354</v>
      </c>
      <c r="N104" s="24" t="s">
        <v>355</v>
      </c>
      <c r="O104" s="24" t="s">
        <v>356</v>
      </c>
      <c r="P104" s="24" t="s">
        <v>357</v>
      </c>
      <c r="Q104" s="24" t="s">
        <v>358</v>
      </c>
      <c r="R104" s="24" t="s">
        <v>464</v>
      </c>
      <c r="S104" s="24" t="s">
        <v>465</v>
      </c>
      <c r="T104" s="24" t="s">
        <v>466</v>
      </c>
      <c r="U104" s="24" t="s">
        <v>467</v>
      </c>
      <c r="V104" s="24" t="s">
        <v>468</v>
      </c>
    </row>
    <row r="105" spans="1:22" x14ac:dyDescent="0.3">
      <c r="A105" t="s">
        <v>222</v>
      </c>
      <c r="B105" t="s">
        <v>463</v>
      </c>
      <c r="C105" s="11" t="s">
        <v>469</v>
      </c>
      <c r="D105" s="11" t="s">
        <v>470</v>
      </c>
      <c r="E105" s="11" t="s">
        <v>471</v>
      </c>
      <c r="F105" s="11" t="s">
        <v>472</v>
      </c>
      <c r="G105" s="11" t="s">
        <v>473</v>
      </c>
      <c r="H105" s="11" t="s">
        <v>474</v>
      </c>
      <c r="I105" s="11" t="s">
        <v>475</v>
      </c>
      <c r="J105" s="11" t="s">
        <v>476</v>
      </c>
      <c r="K105" s="11" t="s">
        <v>477</v>
      </c>
      <c r="L105" s="11" t="s">
        <v>478</v>
      </c>
      <c r="M105" s="17" t="s">
        <v>469</v>
      </c>
      <c r="N105" s="17" t="s">
        <v>470</v>
      </c>
      <c r="O105" s="17" t="s">
        <v>471</v>
      </c>
      <c r="P105" s="17" t="s">
        <v>472</v>
      </c>
      <c r="Q105" s="17" t="s">
        <v>473</v>
      </c>
      <c r="R105" s="17" t="s">
        <v>474</v>
      </c>
      <c r="S105" s="17" t="s">
        <v>475</v>
      </c>
      <c r="T105" s="17" t="s">
        <v>476</v>
      </c>
      <c r="U105" s="17" t="s">
        <v>477</v>
      </c>
      <c r="V105" s="17" t="s">
        <v>478</v>
      </c>
    </row>
    <row r="106" spans="1:22" x14ac:dyDescent="0.3">
      <c r="A106" s="1">
        <v>152</v>
      </c>
      <c r="B106" t="s">
        <v>461</v>
      </c>
      <c r="C106" s="26"/>
      <c r="D106" s="26"/>
      <c r="E106" s="26"/>
      <c r="F106" s="26"/>
      <c r="G106" s="26"/>
      <c r="H106" s="26"/>
      <c r="I106" s="26"/>
      <c r="J106" s="26"/>
      <c r="K106" s="26"/>
      <c r="L106" s="26"/>
      <c r="M106" s="17"/>
      <c r="N106" s="17"/>
      <c r="O106" s="17"/>
      <c r="P106" s="17"/>
      <c r="Q106" s="17"/>
      <c r="R106" s="17"/>
      <c r="S106" s="17"/>
      <c r="T106" s="17"/>
      <c r="U106" s="17"/>
      <c r="V106" s="17"/>
    </row>
    <row r="107" spans="1:22" x14ac:dyDescent="0.3">
      <c r="A107" s="2">
        <v>151</v>
      </c>
      <c r="B107" t="s">
        <v>461</v>
      </c>
      <c r="C107" s="27">
        <v>1</v>
      </c>
      <c r="D107" s="27"/>
      <c r="E107" s="27"/>
      <c r="F107" s="27">
        <v>1</v>
      </c>
      <c r="G107" s="27"/>
      <c r="H107" s="27"/>
      <c r="I107" s="27"/>
      <c r="J107" s="27"/>
      <c r="K107" s="27"/>
      <c r="L107" s="27">
        <v>2</v>
      </c>
      <c r="M107" s="17">
        <v>3</v>
      </c>
      <c r="N107" s="17"/>
      <c r="O107" s="17"/>
      <c r="P107" s="17"/>
      <c r="Q107" s="17"/>
      <c r="R107" s="17"/>
      <c r="S107" s="17"/>
      <c r="T107" s="17"/>
      <c r="U107" s="17"/>
      <c r="V107" s="17"/>
    </row>
    <row r="108" spans="1:22" x14ac:dyDescent="0.3">
      <c r="A108" s="1">
        <v>149</v>
      </c>
      <c r="B108" t="s">
        <v>461</v>
      </c>
      <c r="C108" s="26"/>
      <c r="D108" s="26"/>
      <c r="E108" s="26"/>
      <c r="F108" s="26"/>
      <c r="G108" s="26"/>
      <c r="H108" s="26"/>
      <c r="I108" s="26"/>
      <c r="J108" s="26"/>
      <c r="K108" s="26"/>
      <c r="L108" s="26"/>
      <c r="M108" s="17"/>
      <c r="N108" s="17"/>
      <c r="O108" s="17"/>
      <c r="P108" s="17"/>
      <c r="Q108" s="17"/>
      <c r="R108" s="17"/>
      <c r="S108" s="17"/>
      <c r="T108" s="17"/>
      <c r="U108" s="17"/>
      <c r="V108" s="17"/>
    </row>
    <row r="109" spans="1:22" x14ac:dyDescent="0.3">
      <c r="A109" s="2">
        <v>143</v>
      </c>
      <c r="B109" t="s">
        <v>461</v>
      </c>
      <c r="C109" s="11">
        <v>1</v>
      </c>
      <c r="D109" s="11"/>
      <c r="E109" s="11"/>
      <c r="F109" s="11"/>
      <c r="G109" s="11"/>
      <c r="H109" s="11"/>
      <c r="I109" s="11"/>
      <c r="J109" s="11"/>
      <c r="K109" s="11"/>
      <c r="L109" s="11"/>
      <c r="M109" s="17"/>
      <c r="N109" s="17"/>
      <c r="O109" s="17"/>
      <c r="P109" s="17"/>
      <c r="Q109" s="17"/>
      <c r="R109" s="17"/>
      <c r="S109" s="17"/>
      <c r="T109" s="17"/>
      <c r="U109" s="17"/>
      <c r="V109" s="17"/>
    </row>
    <row r="110" spans="1:22" x14ac:dyDescent="0.3">
      <c r="A110" s="1">
        <v>141</v>
      </c>
      <c r="B110" t="s">
        <v>461</v>
      </c>
      <c r="C110" s="28"/>
      <c r="D110" s="28"/>
      <c r="E110" s="28"/>
      <c r="F110" s="28"/>
      <c r="G110" s="28"/>
      <c r="H110" s="28"/>
      <c r="I110" s="28"/>
      <c r="J110" s="28"/>
      <c r="K110" s="28"/>
      <c r="L110" s="28"/>
      <c r="M110" s="17"/>
      <c r="N110" s="17"/>
      <c r="O110" s="17"/>
      <c r="P110" s="17"/>
      <c r="Q110" s="17"/>
      <c r="R110" s="17"/>
      <c r="S110" s="17"/>
      <c r="T110" s="17"/>
      <c r="U110" s="17"/>
      <c r="V110" s="17"/>
    </row>
    <row r="111" spans="1:22" x14ac:dyDescent="0.3">
      <c r="A111" s="1">
        <v>139</v>
      </c>
      <c r="B111" t="s">
        <v>461</v>
      </c>
      <c r="C111" s="28"/>
      <c r="D111" s="28"/>
      <c r="E111" s="28"/>
      <c r="F111" s="28"/>
      <c r="G111" s="28"/>
      <c r="H111" s="28">
        <v>2</v>
      </c>
      <c r="I111" s="28"/>
      <c r="J111" s="28"/>
      <c r="K111" s="28"/>
      <c r="L111" s="28"/>
      <c r="M111" s="17"/>
      <c r="N111" s="17"/>
      <c r="O111" s="17"/>
      <c r="P111" s="17"/>
      <c r="Q111" s="17"/>
      <c r="R111" s="17"/>
      <c r="S111" s="17"/>
      <c r="T111" s="17"/>
      <c r="U111" s="17"/>
      <c r="V111" s="17"/>
    </row>
    <row r="112" spans="1:22" x14ac:dyDescent="0.3">
      <c r="A112" s="1">
        <v>136</v>
      </c>
      <c r="B112" t="s">
        <v>461</v>
      </c>
      <c r="C112" s="28">
        <v>1</v>
      </c>
      <c r="D112" s="28"/>
      <c r="E112" s="28"/>
      <c r="F112" s="28"/>
      <c r="G112" s="28"/>
      <c r="H112" s="28"/>
      <c r="I112" s="28"/>
      <c r="J112" s="28"/>
      <c r="K112" s="28"/>
      <c r="L112" s="28"/>
      <c r="M112" s="17"/>
      <c r="N112" s="17"/>
      <c r="O112" s="17"/>
      <c r="P112" s="17"/>
      <c r="Q112" s="17"/>
      <c r="R112" s="17"/>
      <c r="S112" s="17"/>
      <c r="T112" s="17"/>
      <c r="U112" s="17"/>
      <c r="V112" s="17"/>
    </row>
    <row r="113" spans="1:22" x14ac:dyDescent="0.3">
      <c r="A113" s="1">
        <v>127</v>
      </c>
      <c r="B113" t="s">
        <v>461</v>
      </c>
      <c r="C113" s="28">
        <v>2</v>
      </c>
      <c r="D113" s="28"/>
      <c r="E113" s="28"/>
      <c r="F113" s="28"/>
      <c r="G113" s="28"/>
      <c r="H113" s="28"/>
      <c r="I113" s="28"/>
      <c r="J113" s="28"/>
      <c r="K113" s="28"/>
      <c r="L113" s="28"/>
      <c r="M113" s="17"/>
      <c r="N113" s="17"/>
      <c r="O113" s="17"/>
      <c r="P113" s="17"/>
      <c r="Q113" s="17"/>
      <c r="R113" s="17"/>
      <c r="S113" s="17"/>
      <c r="T113" s="17"/>
      <c r="U113" s="17"/>
      <c r="V113" s="17"/>
    </row>
    <row r="114" spans="1:22" x14ac:dyDescent="0.3">
      <c r="A114" s="2">
        <v>125</v>
      </c>
      <c r="B114" t="s">
        <v>461</v>
      </c>
      <c r="C114" s="11"/>
      <c r="D114" s="11"/>
      <c r="E114" s="11"/>
      <c r="F114" s="11"/>
      <c r="G114" s="11"/>
      <c r="H114" s="11"/>
      <c r="I114" s="11"/>
      <c r="J114" s="11"/>
      <c r="K114" s="11"/>
      <c r="L114" s="11"/>
      <c r="M114" s="17"/>
      <c r="N114" s="17"/>
      <c r="O114" s="17"/>
      <c r="P114" s="17"/>
      <c r="Q114" s="17"/>
      <c r="R114" s="17"/>
      <c r="S114" s="17"/>
      <c r="T114" s="17"/>
      <c r="U114" s="17"/>
      <c r="V114" s="17"/>
    </row>
    <row r="115" spans="1:22" x14ac:dyDescent="0.3">
      <c r="A115" s="1">
        <v>123</v>
      </c>
      <c r="B115" t="s">
        <v>461</v>
      </c>
      <c r="C115" s="28">
        <v>3</v>
      </c>
      <c r="D115" s="28"/>
      <c r="E115" s="28"/>
      <c r="F115" s="28"/>
      <c r="G115" s="28"/>
      <c r="H115" s="28"/>
      <c r="I115" s="28"/>
      <c r="J115" s="28"/>
      <c r="K115" s="28"/>
      <c r="L115" s="28"/>
      <c r="M115" s="17">
        <v>1</v>
      </c>
      <c r="N115" s="17"/>
      <c r="O115" s="17"/>
      <c r="P115" s="17"/>
      <c r="Q115" s="17"/>
      <c r="R115" s="17"/>
      <c r="S115" s="17"/>
      <c r="T115" s="17"/>
      <c r="U115" s="17"/>
      <c r="V115" s="17"/>
    </row>
    <row r="116" spans="1:22" x14ac:dyDescent="0.3">
      <c r="A116" s="1">
        <v>114</v>
      </c>
      <c r="B116" t="s">
        <v>461</v>
      </c>
      <c r="C116" s="26"/>
      <c r="D116" s="26"/>
      <c r="E116" s="26"/>
      <c r="F116" s="26"/>
      <c r="G116" s="26"/>
      <c r="H116" s="26"/>
      <c r="I116" s="26"/>
      <c r="J116" s="26"/>
      <c r="K116" s="26"/>
      <c r="L116" s="26"/>
      <c r="M116" s="17"/>
      <c r="N116" s="17"/>
      <c r="O116" s="17"/>
      <c r="P116" s="17"/>
      <c r="Q116" s="17"/>
      <c r="R116" s="17"/>
      <c r="S116" s="17"/>
      <c r="T116" s="17"/>
      <c r="U116" s="17"/>
      <c r="V116" s="17">
        <v>1</v>
      </c>
    </row>
    <row r="117" spans="1:22" x14ac:dyDescent="0.3">
      <c r="A117" s="2">
        <v>84</v>
      </c>
      <c r="B117" t="s">
        <v>461</v>
      </c>
      <c r="C117" s="11">
        <v>1</v>
      </c>
      <c r="D117" s="11"/>
      <c r="E117" s="11"/>
      <c r="F117" s="11"/>
      <c r="G117" s="11"/>
      <c r="H117" s="11"/>
      <c r="I117" s="11"/>
      <c r="J117" s="11"/>
      <c r="K117" s="11"/>
      <c r="L117" s="11"/>
      <c r="M117" s="17">
        <v>1</v>
      </c>
      <c r="N117" s="17"/>
      <c r="O117" s="17"/>
      <c r="P117" s="17"/>
      <c r="Q117" s="17"/>
      <c r="R117" s="17"/>
      <c r="S117" s="17"/>
      <c r="T117" s="17"/>
      <c r="U117" s="17"/>
      <c r="V117" s="17"/>
    </row>
    <row r="118" spans="1:22" x14ac:dyDescent="0.3">
      <c r="A118" s="1">
        <v>75</v>
      </c>
      <c r="B118" t="s">
        <v>461</v>
      </c>
      <c r="C118" s="28">
        <v>2</v>
      </c>
      <c r="D118" s="28"/>
      <c r="E118" s="28"/>
      <c r="F118" s="28"/>
      <c r="G118" s="28">
        <v>1</v>
      </c>
      <c r="H118" s="28"/>
      <c r="I118" s="28"/>
      <c r="J118" s="28"/>
      <c r="K118" s="28"/>
      <c r="L118" s="28"/>
      <c r="M118" s="17"/>
      <c r="N118" s="17"/>
      <c r="O118" s="17"/>
      <c r="P118" s="17"/>
      <c r="Q118" s="17"/>
      <c r="R118" s="17"/>
      <c r="S118" s="17"/>
      <c r="T118" s="17"/>
      <c r="U118" s="17"/>
      <c r="V118" s="17"/>
    </row>
    <row r="119" spans="1:22" x14ac:dyDescent="0.3">
      <c r="A119" s="2">
        <v>74</v>
      </c>
      <c r="B119" t="s">
        <v>461</v>
      </c>
      <c r="C119" s="27"/>
      <c r="D119" s="27"/>
      <c r="E119" s="27"/>
      <c r="F119" s="27"/>
      <c r="G119" s="27"/>
      <c r="H119" s="27"/>
      <c r="I119" s="27"/>
      <c r="J119" s="27"/>
      <c r="K119" s="27"/>
      <c r="L119" s="27"/>
      <c r="M119" s="17"/>
      <c r="N119" s="17"/>
      <c r="O119" s="17"/>
      <c r="P119" s="17"/>
      <c r="Q119" s="17"/>
      <c r="R119" s="17"/>
      <c r="S119" s="17"/>
      <c r="T119" s="17"/>
      <c r="U119" s="17"/>
      <c r="V119" s="17"/>
    </row>
    <row r="120" spans="1:22" x14ac:dyDescent="0.3">
      <c r="A120" s="2">
        <v>72</v>
      </c>
      <c r="B120" t="s">
        <v>461</v>
      </c>
      <c r="C120" s="27"/>
      <c r="D120" s="27"/>
      <c r="E120" s="27"/>
      <c r="F120" s="27"/>
      <c r="G120" s="27"/>
      <c r="H120" s="27"/>
      <c r="I120" s="27"/>
      <c r="J120" s="27"/>
      <c r="K120" s="27"/>
      <c r="L120" s="27"/>
      <c r="M120" s="17">
        <v>1</v>
      </c>
      <c r="N120" s="17"/>
      <c r="O120" s="17"/>
      <c r="P120" s="17"/>
      <c r="Q120" s="17"/>
      <c r="R120" s="17"/>
      <c r="S120" s="17"/>
      <c r="T120" s="17"/>
      <c r="U120" s="17"/>
      <c r="V120" s="17"/>
    </row>
    <row r="121" spans="1:22" x14ac:dyDescent="0.3">
      <c r="A121" s="1">
        <v>71</v>
      </c>
      <c r="B121" t="s">
        <v>461</v>
      </c>
      <c r="C121" s="26"/>
      <c r="D121" s="26"/>
      <c r="E121" s="26"/>
      <c r="F121" s="26"/>
      <c r="G121" s="26"/>
      <c r="H121" s="26"/>
      <c r="I121" s="26"/>
      <c r="J121" s="26"/>
      <c r="K121" s="26"/>
      <c r="L121" s="26"/>
      <c r="M121" s="17"/>
      <c r="N121" s="17"/>
      <c r="O121" s="17"/>
      <c r="P121" s="17"/>
      <c r="Q121" s="17"/>
      <c r="R121" s="17"/>
      <c r="S121" s="17"/>
      <c r="T121" s="17"/>
      <c r="U121" s="17"/>
      <c r="V121" s="17"/>
    </row>
    <row r="122" spans="1:22" x14ac:dyDescent="0.3">
      <c r="A122" s="2">
        <v>70</v>
      </c>
      <c r="B122" t="s">
        <v>461</v>
      </c>
      <c r="C122" s="27">
        <v>1</v>
      </c>
      <c r="D122" s="27"/>
      <c r="E122" s="27"/>
      <c r="F122" s="27"/>
      <c r="G122" s="27"/>
      <c r="H122" s="27">
        <v>1</v>
      </c>
      <c r="I122" s="27"/>
      <c r="J122" s="27"/>
      <c r="K122" s="27"/>
      <c r="L122" s="27">
        <v>1</v>
      </c>
      <c r="M122" s="17">
        <v>2</v>
      </c>
      <c r="N122" s="17"/>
      <c r="O122" s="17"/>
      <c r="P122" s="17"/>
      <c r="Q122" s="17"/>
      <c r="R122" s="17">
        <v>1</v>
      </c>
      <c r="S122" s="17"/>
      <c r="T122" s="17"/>
      <c r="U122" s="17"/>
      <c r="V122" s="17"/>
    </row>
    <row r="123" spans="1:22" x14ac:dyDescent="0.3">
      <c r="A123" s="1">
        <v>69</v>
      </c>
      <c r="B123" t="s">
        <v>461</v>
      </c>
      <c r="C123" s="26"/>
      <c r="D123" s="26"/>
      <c r="E123" s="26"/>
      <c r="F123" s="26"/>
      <c r="G123" s="26"/>
      <c r="H123" s="26"/>
      <c r="I123" s="26"/>
      <c r="J123" s="26"/>
      <c r="K123" s="26"/>
      <c r="L123" s="26"/>
      <c r="M123" s="17"/>
      <c r="N123" s="17"/>
      <c r="O123" s="17"/>
      <c r="P123" s="17"/>
      <c r="Q123" s="17"/>
      <c r="R123" s="17"/>
      <c r="S123" s="17"/>
      <c r="T123" s="17"/>
      <c r="U123" s="17"/>
      <c r="V123" s="17"/>
    </row>
    <row r="124" spans="1:22" x14ac:dyDescent="0.3">
      <c r="A124" s="2">
        <v>66</v>
      </c>
      <c r="B124" t="s">
        <v>461</v>
      </c>
      <c r="C124" s="11"/>
      <c r="D124" s="11"/>
      <c r="E124" s="11"/>
      <c r="F124" s="11"/>
      <c r="G124" s="11"/>
      <c r="H124" s="11"/>
      <c r="I124" s="11"/>
      <c r="J124" s="11"/>
      <c r="K124" s="11"/>
      <c r="L124" s="11"/>
      <c r="M124" s="17"/>
      <c r="N124" s="17"/>
      <c r="O124" s="17"/>
      <c r="P124" s="17"/>
      <c r="Q124" s="17"/>
      <c r="R124" s="17"/>
      <c r="S124" s="17"/>
      <c r="T124" s="17"/>
      <c r="U124" s="17"/>
      <c r="V124" s="17"/>
    </row>
    <row r="125" spans="1:22" x14ac:dyDescent="0.3">
      <c r="A125" s="1">
        <v>65</v>
      </c>
      <c r="B125" t="s">
        <v>461</v>
      </c>
      <c r="C125" s="26"/>
      <c r="D125" s="26"/>
      <c r="E125" s="26"/>
      <c r="F125" s="26"/>
      <c r="G125" s="26"/>
      <c r="H125" s="26"/>
      <c r="I125" s="26"/>
      <c r="J125" s="26"/>
      <c r="K125" s="26"/>
      <c r="L125" s="26"/>
      <c r="M125" s="17"/>
      <c r="N125" s="17"/>
      <c r="O125" s="17"/>
      <c r="P125" s="17"/>
      <c r="Q125" s="17"/>
      <c r="R125" s="17"/>
      <c r="S125" s="17"/>
      <c r="T125" s="17"/>
      <c r="U125" s="17"/>
      <c r="V125" s="17"/>
    </row>
    <row r="126" spans="1:22" x14ac:dyDescent="0.3">
      <c r="A126" s="2">
        <v>64</v>
      </c>
      <c r="B126" t="s">
        <v>461</v>
      </c>
      <c r="C126" s="27"/>
      <c r="D126" s="27"/>
      <c r="E126" s="27"/>
      <c r="F126" s="27"/>
      <c r="G126" s="27"/>
      <c r="H126" s="27"/>
      <c r="I126" s="27"/>
      <c r="J126" s="27"/>
      <c r="K126" s="27"/>
      <c r="L126" s="27"/>
      <c r="M126" s="17"/>
      <c r="N126" s="17"/>
      <c r="O126" s="17"/>
      <c r="P126" s="17"/>
      <c r="Q126" s="17"/>
      <c r="R126" s="17"/>
      <c r="S126" s="17"/>
      <c r="T126" s="17"/>
      <c r="U126" s="17"/>
      <c r="V126" s="17"/>
    </row>
    <row r="127" spans="1:22" x14ac:dyDescent="0.3">
      <c r="A127" s="2">
        <v>62</v>
      </c>
      <c r="B127" t="s">
        <v>461</v>
      </c>
      <c r="C127" s="27"/>
      <c r="D127" s="27"/>
      <c r="E127" s="27"/>
      <c r="F127" s="27"/>
      <c r="G127" s="27"/>
      <c r="H127" s="27"/>
      <c r="I127" s="27"/>
      <c r="J127" s="27"/>
      <c r="K127" s="27"/>
      <c r="L127" s="27"/>
      <c r="M127" s="17"/>
      <c r="N127" s="17"/>
      <c r="O127" s="17"/>
      <c r="P127" s="17"/>
      <c r="Q127" s="17"/>
      <c r="R127" s="17"/>
      <c r="S127" s="17"/>
      <c r="T127" s="17"/>
      <c r="U127" s="17"/>
      <c r="V127" s="17"/>
    </row>
    <row r="128" spans="1:22" x14ac:dyDescent="0.3">
      <c r="A128" s="1">
        <v>60</v>
      </c>
      <c r="B128" t="s">
        <v>461</v>
      </c>
      <c r="C128" s="28"/>
      <c r="D128" s="28"/>
      <c r="E128" s="28"/>
      <c r="F128" s="28"/>
      <c r="G128" s="28"/>
      <c r="H128" s="28"/>
      <c r="I128" s="28"/>
      <c r="J128" s="28"/>
      <c r="K128" s="28"/>
      <c r="L128" s="28"/>
      <c r="M128" s="17"/>
      <c r="N128" s="17"/>
      <c r="O128" s="17"/>
      <c r="P128" s="17"/>
      <c r="Q128" s="17"/>
      <c r="R128" s="17"/>
      <c r="S128" s="17"/>
      <c r="T128" s="17"/>
      <c r="U128" s="17"/>
      <c r="V128" s="17"/>
    </row>
    <row r="129" spans="1:22" x14ac:dyDescent="0.3">
      <c r="A129" s="1">
        <v>58</v>
      </c>
      <c r="B129" t="s">
        <v>461</v>
      </c>
      <c r="C129" s="28"/>
      <c r="D129" s="28"/>
      <c r="E129" s="28"/>
      <c r="F129" s="28"/>
      <c r="G129" s="28"/>
      <c r="H129" s="28"/>
      <c r="I129" s="28"/>
      <c r="J129" s="28"/>
      <c r="K129" s="28"/>
      <c r="L129" s="28"/>
      <c r="M129" s="17"/>
      <c r="N129" s="17"/>
      <c r="O129" s="17"/>
      <c r="P129" s="17"/>
      <c r="Q129" s="17"/>
      <c r="R129" s="17"/>
      <c r="S129" s="17"/>
      <c r="T129" s="17"/>
      <c r="U129" s="17"/>
      <c r="V129" s="17"/>
    </row>
    <row r="130" spans="1:22" x14ac:dyDescent="0.3">
      <c r="A130" s="1">
        <v>56</v>
      </c>
      <c r="B130" t="s">
        <v>461</v>
      </c>
      <c r="C130" s="28"/>
      <c r="D130" s="28"/>
      <c r="E130" s="28"/>
      <c r="F130" s="28"/>
      <c r="G130" s="28"/>
      <c r="H130" s="28"/>
      <c r="I130" s="28"/>
      <c r="J130" s="28"/>
      <c r="K130" s="28"/>
      <c r="L130" s="28"/>
      <c r="M130" s="17"/>
      <c r="N130" s="17"/>
      <c r="O130" s="17"/>
      <c r="P130" s="17"/>
      <c r="Q130" s="17"/>
      <c r="R130" s="17"/>
      <c r="S130" s="17"/>
      <c r="T130" s="17"/>
      <c r="U130" s="17"/>
      <c r="V130" s="17"/>
    </row>
    <row r="131" spans="1:22" x14ac:dyDescent="0.3">
      <c r="A131" s="2">
        <v>55</v>
      </c>
      <c r="B131" t="s">
        <v>461</v>
      </c>
      <c r="C131" s="27"/>
      <c r="D131" s="27"/>
      <c r="E131" s="27"/>
      <c r="F131" s="27"/>
      <c r="G131" s="27"/>
      <c r="H131" s="27"/>
      <c r="I131" s="27"/>
      <c r="J131" s="27"/>
      <c r="K131" s="27"/>
      <c r="L131" s="27"/>
      <c r="M131" s="17"/>
      <c r="N131" s="17"/>
      <c r="O131" s="17"/>
      <c r="P131" s="17"/>
      <c r="Q131" s="17"/>
      <c r="R131" s="17"/>
      <c r="S131" s="17"/>
      <c r="T131" s="17"/>
      <c r="U131" s="17"/>
      <c r="V131" s="17"/>
    </row>
    <row r="132" spans="1:22" x14ac:dyDescent="0.3">
      <c r="A132" s="2">
        <v>53</v>
      </c>
      <c r="B132" t="s">
        <v>461</v>
      </c>
      <c r="C132" s="11"/>
      <c r="D132" s="11"/>
      <c r="E132" s="11"/>
      <c r="F132" s="11"/>
      <c r="G132" s="11"/>
      <c r="H132" s="11"/>
      <c r="I132" s="11"/>
      <c r="J132" s="11"/>
      <c r="K132" s="11"/>
      <c r="L132" s="11"/>
      <c r="M132" s="17"/>
      <c r="N132" s="17"/>
      <c r="O132" s="17"/>
      <c r="P132" s="17"/>
      <c r="Q132" s="17"/>
      <c r="R132" s="17"/>
      <c r="S132" s="17"/>
      <c r="T132" s="17"/>
      <c r="U132" s="17"/>
      <c r="V132" s="17"/>
    </row>
    <row r="133" spans="1:22" x14ac:dyDescent="0.3">
      <c r="A133" s="1">
        <v>52</v>
      </c>
      <c r="B133" t="s">
        <v>461</v>
      </c>
      <c r="C133" s="26"/>
      <c r="D133" s="26"/>
      <c r="E133" s="26"/>
      <c r="F133" s="26"/>
      <c r="G133" s="26"/>
      <c r="H133" s="26"/>
      <c r="I133" s="26"/>
      <c r="J133" s="26"/>
      <c r="K133" s="26"/>
      <c r="L133" s="26"/>
      <c r="M133" s="17"/>
      <c r="N133" s="17"/>
      <c r="O133" s="17"/>
      <c r="P133" s="17"/>
      <c r="Q133" s="17"/>
      <c r="R133" s="17"/>
      <c r="S133" s="17"/>
      <c r="T133" s="17"/>
      <c r="U133" s="17"/>
      <c r="V133" s="17"/>
    </row>
    <row r="134" spans="1:22" x14ac:dyDescent="0.3">
      <c r="A134" s="2">
        <v>50</v>
      </c>
      <c r="B134" t="s">
        <v>461</v>
      </c>
      <c r="C134" s="11"/>
      <c r="D134" s="11"/>
      <c r="E134" s="11"/>
      <c r="F134" s="11"/>
      <c r="G134" s="11"/>
      <c r="H134" s="11"/>
      <c r="I134" s="11"/>
      <c r="J134" s="11"/>
      <c r="K134" s="11"/>
      <c r="L134" s="11"/>
      <c r="M134" s="17"/>
      <c r="N134" s="17"/>
      <c r="O134" s="17"/>
      <c r="P134" s="17"/>
      <c r="Q134" s="17"/>
      <c r="R134" s="17"/>
      <c r="S134" s="17"/>
      <c r="T134" s="17"/>
      <c r="U134" s="17"/>
      <c r="V134" s="17"/>
    </row>
    <row r="135" spans="1:22" x14ac:dyDescent="0.3">
      <c r="A135" s="1">
        <v>49</v>
      </c>
      <c r="B135" t="s">
        <v>461</v>
      </c>
      <c r="C135" s="28"/>
      <c r="D135" s="28"/>
      <c r="E135" s="28"/>
      <c r="F135" s="28"/>
      <c r="G135" s="28"/>
      <c r="H135" s="28"/>
      <c r="I135" s="28"/>
      <c r="J135" s="28"/>
      <c r="K135" s="28"/>
      <c r="L135" s="28"/>
      <c r="M135" s="17"/>
      <c r="N135" s="17"/>
      <c r="O135" s="17"/>
      <c r="P135" s="17"/>
      <c r="Q135" s="17"/>
      <c r="R135" s="17"/>
      <c r="S135" s="17"/>
      <c r="T135" s="17"/>
      <c r="U135" s="17"/>
      <c r="V135" s="17"/>
    </row>
    <row r="136" spans="1:22" x14ac:dyDescent="0.3">
      <c r="A136" s="1">
        <v>48</v>
      </c>
      <c r="B136" t="s">
        <v>461</v>
      </c>
      <c r="C136" s="26"/>
      <c r="D136" s="26"/>
      <c r="E136" s="26"/>
      <c r="F136" s="26"/>
      <c r="G136" s="26"/>
      <c r="H136" s="26"/>
      <c r="I136" s="26"/>
      <c r="J136" s="26"/>
      <c r="K136" s="26"/>
      <c r="L136" s="26"/>
      <c r="M136" s="17"/>
      <c r="N136" s="17"/>
      <c r="O136" s="17"/>
      <c r="P136" s="17"/>
      <c r="Q136" s="17"/>
      <c r="R136" s="17"/>
      <c r="S136" s="17"/>
      <c r="T136" s="17"/>
      <c r="U136" s="17"/>
      <c r="V136" s="17"/>
    </row>
    <row r="137" spans="1:22" x14ac:dyDescent="0.3">
      <c r="A137" s="2">
        <v>47</v>
      </c>
      <c r="B137" t="s">
        <v>461</v>
      </c>
      <c r="C137" s="27">
        <v>3</v>
      </c>
      <c r="D137" s="27"/>
      <c r="E137" s="27"/>
      <c r="F137" s="27"/>
      <c r="G137" s="27"/>
      <c r="H137" s="27"/>
      <c r="I137" s="27"/>
      <c r="J137" s="27"/>
      <c r="K137" s="27"/>
      <c r="L137" s="27">
        <v>1</v>
      </c>
      <c r="M137" s="17">
        <v>1</v>
      </c>
      <c r="N137" s="17"/>
      <c r="O137" s="17"/>
      <c r="P137" s="17"/>
      <c r="Q137" s="17"/>
      <c r="R137" s="17"/>
      <c r="S137" s="17"/>
      <c r="T137" s="17"/>
      <c r="U137" s="17"/>
      <c r="V137" s="17"/>
    </row>
    <row r="138" spans="1:22" x14ac:dyDescent="0.3">
      <c r="A138" s="2">
        <v>46</v>
      </c>
      <c r="B138" t="s">
        <v>461</v>
      </c>
      <c r="C138" s="11">
        <v>2</v>
      </c>
      <c r="D138" s="11"/>
      <c r="E138" s="11"/>
      <c r="F138" s="11"/>
      <c r="G138" s="11"/>
      <c r="H138" s="11"/>
      <c r="I138" s="11"/>
      <c r="J138" s="11"/>
      <c r="K138" s="11"/>
      <c r="L138" s="11"/>
      <c r="M138" s="17"/>
      <c r="N138" s="17"/>
      <c r="O138" s="17"/>
      <c r="P138" s="17"/>
      <c r="Q138" s="17"/>
      <c r="R138" s="17"/>
      <c r="S138" s="17"/>
      <c r="T138" s="17"/>
      <c r="U138" s="17"/>
      <c r="V138" s="17"/>
    </row>
    <row r="139" spans="1:22" x14ac:dyDescent="0.3">
      <c r="A139" s="1">
        <v>86</v>
      </c>
      <c r="B139" t="s">
        <v>461</v>
      </c>
      <c r="C139" s="28">
        <v>2</v>
      </c>
      <c r="D139" s="28"/>
      <c r="E139" s="28"/>
      <c r="F139" s="28"/>
      <c r="G139" s="28"/>
      <c r="H139" s="28"/>
      <c r="I139" s="28"/>
      <c r="J139" s="28"/>
      <c r="K139" s="28"/>
      <c r="L139" s="28"/>
      <c r="M139" s="17"/>
      <c r="N139" s="17"/>
      <c r="O139" s="17"/>
      <c r="P139" s="17"/>
      <c r="Q139" s="17"/>
      <c r="R139" s="17"/>
      <c r="S139" s="17"/>
      <c r="T139" s="17"/>
      <c r="U139" s="17"/>
      <c r="V139" s="17"/>
    </row>
    <row r="140" spans="1:22" x14ac:dyDescent="0.3">
      <c r="A140" s="2">
        <v>45</v>
      </c>
      <c r="B140" t="s">
        <v>461</v>
      </c>
      <c r="C140" s="11"/>
      <c r="D140" s="11"/>
      <c r="E140" s="11"/>
      <c r="F140" s="11"/>
      <c r="G140" s="11"/>
      <c r="H140" s="11"/>
      <c r="I140" s="11"/>
      <c r="J140" s="11"/>
      <c r="K140" s="11"/>
      <c r="L140" s="11"/>
      <c r="M140" s="17"/>
      <c r="N140" s="17"/>
      <c r="O140" s="17"/>
      <c r="P140" s="17"/>
      <c r="Q140" s="17"/>
      <c r="R140" s="17"/>
      <c r="S140" s="17"/>
      <c r="T140" s="17"/>
      <c r="U140" s="17"/>
      <c r="V140" s="17"/>
    </row>
    <row r="141" spans="1:22" x14ac:dyDescent="0.3">
      <c r="A141" s="1">
        <v>44</v>
      </c>
      <c r="B141" t="s">
        <v>461</v>
      </c>
      <c r="C141" s="28">
        <v>1</v>
      </c>
      <c r="D141" s="28"/>
      <c r="E141" s="28"/>
      <c r="F141" s="28"/>
      <c r="G141" s="28"/>
      <c r="H141" s="28">
        <v>1</v>
      </c>
      <c r="I141" s="28"/>
      <c r="J141" s="28"/>
      <c r="K141" s="28"/>
      <c r="L141" s="28"/>
      <c r="M141" s="17"/>
      <c r="N141" s="17"/>
      <c r="O141" s="17"/>
      <c r="P141" s="17"/>
      <c r="Q141" s="17"/>
      <c r="R141" s="17"/>
      <c r="S141" s="17"/>
      <c r="T141" s="17"/>
      <c r="U141" s="17"/>
      <c r="V141" s="17"/>
    </row>
    <row r="142" spans="1:22" x14ac:dyDescent="0.3">
      <c r="A142" s="2">
        <v>43</v>
      </c>
      <c r="B142" t="s">
        <v>461</v>
      </c>
      <c r="C142" s="11"/>
      <c r="D142" s="11"/>
      <c r="E142" s="11"/>
      <c r="F142" s="11"/>
      <c r="G142" s="11"/>
      <c r="H142" s="11"/>
      <c r="I142" s="11"/>
      <c r="J142" s="11"/>
      <c r="K142" s="11"/>
      <c r="L142" s="11"/>
      <c r="M142" s="17"/>
      <c r="N142" s="17"/>
      <c r="O142" s="17"/>
      <c r="P142" s="17"/>
      <c r="Q142" s="17"/>
      <c r="R142" s="17"/>
      <c r="S142" s="17"/>
      <c r="T142" s="17"/>
      <c r="U142" s="17"/>
      <c r="V142" s="17"/>
    </row>
    <row r="143" spans="1:22" x14ac:dyDescent="0.3">
      <c r="A143" s="1">
        <v>41</v>
      </c>
      <c r="B143" t="s">
        <v>461</v>
      </c>
      <c r="C143" s="26">
        <v>2</v>
      </c>
      <c r="D143" s="26"/>
      <c r="E143" s="26"/>
      <c r="F143" s="26"/>
      <c r="G143" s="26"/>
      <c r="H143" s="26"/>
      <c r="I143" s="26"/>
      <c r="J143" s="26"/>
      <c r="K143" s="26"/>
      <c r="L143" s="26"/>
      <c r="M143" s="17"/>
      <c r="N143" s="17"/>
      <c r="O143" s="17"/>
      <c r="P143" s="17"/>
      <c r="Q143" s="17"/>
      <c r="R143" s="17"/>
      <c r="S143" s="17"/>
      <c r="T143" s="17"/>
      <c r="U143" s="17"/>
      <c r="V143" s="17"/>
    </row>
    <row r="144" spans="1:22" x14ac:dyDescent="0.3">
      <c r="A144" s="2">
        <v>37</v>
      </c>
      <c r="B144" t="s">
        <v>461</v>
      </c>
      <c r="C144" s="11"/>
      <c r="D144" s="11"/>
      <c r="E144" s="11"/>
      <c r="F144" s="11"/>
      <c r="G144" s="11"/>
      <c r="H144" s="11"/>
      <c r="I144" s="11"/>
      <c r="J144" s="11"/>
      <c r="K144" s="11"/>
      <c r="L144" s="11"/>
      <c r="M144" s="17"/>
      <c r="N144" s="17"/>
      <c r="O144" s="17"/>
      <c r="P144" s="17"/>
      <c r="Q144" s="17"/>
      <c r="R144" s="17"/>
      <c r="S144" s="17"/>
      <c r="T144" s="17"/>
      <c r="U144" s="17"/>
      <c r="V144" s="17"/>
    </row>
    <row r="145" spans="1:22" x14ac:dyDescent="0.3">
      <c r="A145" s="1">
        <v>34</v>
      </c>
      <c r="B145" t="s">
        <v>461</v>
      </c>
      <c r="C145" s="28">
        <v>1</v>
      </c>
      <c r="D145" s="28"/>
      <c r="E145" s="28"/>
      <c r="F145" s="28"/>
      <c r="G145" s="28"/>
      <c r="H145" s="28">
        <v>1</v>
      </c>
      <c r="I145" s="28"/>
      <c r="J145" s="28"/>
      <c r="K145" s="28"/>
      <c r="L145" s="28">
        <v>2</v>
      </c>
      <c r="M145" s="17">
        <v>1</v>
      </c>
      <c r="N145" s="17"/>
      <c r="O145" s="17"/>
      <c r="P145" s="17"/>
      <c r="Q145" s="17"/>
      <c r="R145" s="17">
        <v>1</v>
      </c>
      <c r="S145" s="17"/>
      <c r="T145" s="17"/>
      <c r="U145" s="17"/>
      <c r="V145" s="17">
        <v>1</v>
      </c>
    </row>
    <row r="146" spans="1:22" x14ac:dyDescent="0.3">
      <c r="A146" s="1">
        <v>30</v>
      </c>
      <c r="B146" t="s">
        <v>461</v>
      </c>
      <c r="C146" s="28"/>
      <c r="D146" s="28"/>
      <c r="E146" s="28"/>
      <c r="F146" s="28"/>
      <c r="G146" s="28"/>
      <c r="H146" s="28"/>
      <c r="I146" s="28"/>
      <c r="J146" s="28"/>
      <c r="K146" s="28"/>
      <c r="L146" s="28"/>
      <c r="M146" s="17"/>
      <c r="N146" s="17"/>
      <c r="O146" s="17"/>
      <c r="P146" s="17"/>
      <c r="Q146" s="17"/>
      <c r="R146" s="17"/>
      <c r="S146" s="17"/>
      <c r="T146" s="17"/>
      <c r="U146" s="17"/>
      <c r="V146" s="17"/>
    </row>
    <row r="147" spans="1:22" x14ac:dyDescent="0.3">
      <c r="A147" s="2">
        <v>18</v>
      </c>
      <c r="B147" t="s">
        <v>461</v>
      </c>
      <c r="C147" s="11"/>
      <c r="D147" s="11"/>
      <c r="E147" s="11"/>
      <c r="F147" s="11"/>
      <c r="G147" s="11"/>
      <c r="H147" s="11"/>
      <c r="I147" s="11"/>
      <c r="J147" s="11"/>
      <c r="K147" s="11"/>
      <c r="L147" s="11"/>
      <c r="M147" s="17"/>
      <c r="N147" s="17"/>
      <c r="O147" s="17"/>
      <c r="P147" s="17"/>
      <c r="Q147" s="17"/>
      <c r="R147" s="17"/>
      <c r="S147" s="17"/>
      <c r="T147" s="17"/>
      <c r="U147" s="17"/>
      <c r="V147" s="17"/>
    </row>
    <row r="148" spans="1:22" x14ac:dyDescent="0.3">
      <c r="A148" s="1">
        <v>17</v>
      </c>
      <c r="B148" t="s">
        <v>461</v>
      </c>
      <c r="C148" s="26"/>
      <c r="D148" s="26"/>
      <c r="E148" s="26"/>
      <c r="F148" s="26"/>
      <c r="G148" s="26"/>
      <c r="H148" s="26"/>
      <c r="I148" s="26"/>
      <c r="J148" s="26"/>
      <c r="K148" s="26"/>
      <c r="L148" s="26"/>
      <c r="M148" s="17"/>
      <c r="N148" s="17"/>
      <c r="O148" s="17"/>
      <c r="P148" s="17"/>
      <c r="Q148" s="17"/>
      <c r="R148" s="17"/>
      <c r="S148" s="17"/>
      <c r="T148" s="17"/>
      <c r="U148" s="17"/>
      <c r="V148" s="17"/>
    </row>
    <row r="149" spans="1:22" x14ac:dyDescent="0.3">
      <c r="A149" s="2">
        <v>16</v>
      </c>
      <c r="B149" t="s">
        <v>461</v>
      </c>
      <c r="C149" s="27"/>
      <c r="D149" s="27"/>
      <c r="E149" s="27"/>
      <c r="F149" s="27"/>
      <c r="G149" s="27"/>
      <c r="H149" s="27"/>
      <c r="I149" s="27"/>
      <c r="J149" s="27"/>
      <c r="K149" s="27"/>
      <c r="L149" s="27"/>
      <c r="M149" s="17"/>
      <c r="N149" s="17"/>
      <c r="O149" s="17"/>
      <c r="P149" s="17"/>
      <c r="Q149" s="17"/>
      <c r="R149" s="17"/>
      <c r="S149" s="17"/>
      <c r="T149" s="17"/>
      <c r="U149" s="17"/>
      <c r="V149" s="17"/>
    </row>
    <row r="150" spans="1:22" x14ac:dyDescent="0.3">
      <c r="A150" s="1">
        <v>15</v>
      </c>
      <c r="B150" t="s">
        <v>461</v>
      </c>
      <c r="C150" s="28"/>
      <c r="D150" s="28"/>
      <c r="E150" s="28"/>
      <c r="F150" s="28"/>
      <c r="G150" s="28"/>
      <c r="H150" s="28"/>
      <c r="I150" s="28"/>
      <c r="J150" s="28"/>
      <c r="K150" s="28"/>
      <c r="L150" s="28"/>
      <c r="M150" s="17"/>
      <c r="N150" s="17"/>
      <c r="O150" s="17"/>
      <c r="P150" s="17"/>
      <c r="Q150" s="17"/>
      <c r="R150" s="17"/>
      <c r="S150" s="17"/>
      <c r="T150" s="17"/>
      <c r="U150" s="17"/>
      <c r="V150" s="17"/>
    </row>
    <row r="151" spans="1:22" x14ac:dyDescent="0.3">
      <c r="A151" s="2">
        <v>14</v>
      </c>
      <c r="B151" t="s">
        <v>461</v>
      </c>
      <c r="C151" s="27">
        <v>2</v>
      </c>
      <c r="D151" s="27"/>
      <c r="E151" s="27"/>
      <c r="F151" s="27"/>
      <c r="G151" s="27"/>
      <c r="H151" s="27"/>
      <c r="I151" s="27"/>
      <c r="J151" s="27"/>
      <c r="K151" s="27"/>
      <c r="L151" s="27"/>
      <c r="M151" s="17"/>
      <c r="N151" s="17"/>
      <c r="O151" s="17"/>
      <c r="P151" s="17"/>
      <c r="Q151" s="17"/>
      <c r="R151" s="17"/>
      <c r="S151" s="17"/>
      <c r="T151" s="17"/>
      <c r="U151" s="17"/>
      <c r="V151" s="17"/>
    </row>
    <row r="152" spans="1:22" x14ac:dyDescent="0.3">
      <c r="A152" s="2">
        <v>13</v>
      </c>
      <c r="B152" t="s">
        <v>461</v>
      </c>
      <c r="C152" s="27"/>
      <c r="D152" s="27"/>
      <c r="E152" s="27"/>
      <c r="F152" s="27"/>
      <c r="G152" s="27"/>
      <c r="H152" s="27"/>
      <c r="I152" s="27"/>
      <c r="J152" s="27"/>
      <c r="K152" s="27"/>
      <c r="L152" s="27"/>
      <c r="M152" s="17"/>
      <c r="N152" s="17"/>
      <c r="O152" s="17"/>
      <c r="P152" s="17"/>
      <c r="Q152" s="17"/>
      <c r="R152" s="17"/>
      <c r="S152" s="17"/>
      <c r="T152" s="17"/>
      <c r="U152" s="17"/>
      <c r="V152" s="17"/>
    </row>
    <row r="153" spans="1:22" x14ac:dyDescent="0.3">
      <c r="A153" s="1">
        <v>11</v>
      </c>
      <c r="B153" t="s">
        <v>461</v>
      </c>
      <c r="C153" s="28"/>
      <c r="D153" s="28"/>
      <c r="E153" s="28"/>
      <c r="F153" s="28"/>
      <c r="G153" s="28"/>
      <c r="H153" s="28"/>
      <c r="I153" s="28"/>
      <c r="J153" s="28"/>
      <c r="K153" s="28"/>
      <c r="L153" s="28"/>
      <c r="M153" s="17"/>
      <c r="N153" s="17"/>
      <c r="O153" s="17"/>
      <c r="P153" s="17"/>
      <c r="Q153" s="17"/>
      <c r="R153" s="17"/>
      <c r="S153" s="17"/>
      <c r="T153" s="17"/>
      <c r="U153" s="17"/>
      <c r="V153" s="17"/>
    </row>
    <row r="154" spans="1:22" x14ac:dyDescent="0.3">
      <c r="A154" s="2">
        <v>6</v>
      </c>
      <c r="B154" t="s">
        <v>461</v>
      </c>
      <c r="C154" s="11">
        <v>3</v>
      </c>
      <c r="D154" s="11"/>
      <c r="E154" s="11"/>
      <c r="F154" s="11"/>
      <c r="G154" s="11"/>
      <c r="H154" s="11"/>
      <c r="I154" s="11"/>
      <c r="J154" s="11"/>
      <c r="K154" s="11"/>
      <c r="L154" s="11"/>
      <c r="M154" s="17"/>
      <c r="N154" s="17"/>
      <c r="O154" s="17"/>
      <c r="P154" s="17"/>
      <c r="Q154" s="17"/>
      <c r="R154" s="17"/>
      <c r="S154" s="17"/>
      <c r="T154" s="17"/>
      <c r="U154" s="17"/>
      <c r="V154" s="17"/>
    </row>
    <row r="155" spans="1:22" x14ac:dyDescent="0.3">
      <c r="B155" t="s">
        <v>484</v>
      </c>
      <c r="C155" s="29">
        <f>SUM(C106:C154)</f>
        <v>28</v>
      </c>
      <c r="D155" s="29">
        <f t="shared" ref="D155:V155" si="7">SUM(D106:D154)</f>
        <v>0</v>
      </c>
      <c r="E155" s="29">
        <f t="shared" si="7"/>
        <v>0</v>
      </c>
      <c r="F155" s="29">
        <f t="shared" si="7"/>
        <v>1</v>
      </c>
      <c r="G155" s="29">
        <f t="shared" si="7"/>
        <v>1</v>
      </c>
      <c r="H155" s="29">
        <f t="shared" si="7"/>
        <v>5</v>
      </c>
      <c r="I155" s="29">
        <f t="shared" si="7"/>
        <v>0</v>
      </c>
      <c r="J155" s="29">
        <f t="shared" si="7"/>
        <v>0</v>
      </c>
      <c r="K155" s="29">
        <f t="shared" si="7"/>
        <v>0</v>
      </c>
      <c r="L155" s="29">
        <f t="shared" si="7"/>
        <v>6</v>
      </c>
      <c r="M155" s="29">
        <f t="shared" si="7"/>
        <v>10</v>
      </c>
      <c r="N155" s="29">
        <f t="shared" si="7"/>
        <v>0</v>
      </c>
      <c r="O155" s="29">
        <f t="shared" si="7"/>
        <v>0</v>
      </c>
      <c r="P155" s="29">
        <f t="shared" si="7"/>
        <v>0</v>
      </c>
      <c r="Q155" s="29">
        <f t="shared" si="7"/>
        <v>0</v>
      </c>
      <c r="R155" s="29">
        <f t="shared" si="7"/>
        <v>2</v>
      </c>
      <c r="S155" s="29">
        <f t="shared" si="7"/>
        <v>0</v>
      </c>
      <c r="T155" s="29">
        <f t="shared" si="7"/>
        <v>0</v>
      </c>
      <c r="U155" s="29">
        <f t="shared" si="7"/>
        <v>0</v>
      </c>
      <c r="V155" s="29">
        <f t="shared" si="7"/>
        <v>2</v>
      </c>
    </row>
    <row r="156" spans="1:22" s="25" customFormat="1" x14ac:dyDescent="0.3">
      <c r="B156" s="25" t="s">
        <v>483</v>
      </c>
      <c r="C156" s="30">
        <f>C155/41</f>
        <v>0.68292682926829273</v>
      </c>
      <c r="D156" s="30">
        <f t="shared" ref="D156:L156" si="8">D155/41</f>
        <v>0</v>
      </c>
      <c r="E156" s="30">
        <f t="shared" si="8"/>
        <v>0</v>
      </c>
      <c r="F156" s="30">
        <f t="shared" si="8"/>
        <v>2.4390243902439025E-2</v>
      </c>
      <c r="G156" s="30">
        <f t="shared" si="8"/>
        <v>2.4390243902439025E-2</v>
      </c>
      <c r="H156" s="30">
        <f t="shared" si="8"/>
        <v>0.12195121951219512</v>
      </c>
      <c r="I156" s="30">
        <f t="shared" si="8"/>
        <v>0</v>
      </c>
      <c r="J156" s="30">
        <f t="shared" si="8"/>
        <v>0</v>
      </c>
      <c r="K156" s="30">
        <f t="shared" si="8"/>
        <v>0</v>
      </c>
      <c r="L156" s="30">
        <f t="shared" si="8"/>
        <v>0.14634146341463414</v>
      </c>
      <c r="M156" s="30">
        <f>M155/14</f>
        <v>0.7142857142857143</v>
      </c>
      <c r="N156" s="30">
        <f t="shared" ref="N156:V156" si="9">N155/14</f>
        <v>0</v>
      </c>
      <c r="O156" s="30">
        <f t="shared" si="9"/>
        <v>0</v>
      </c>
      <c r="P156" s="30">
        <f t="shared" si="9"/>
        <v>0</v>
      </c>
      <c r="Q156" s="30">
        <f t="shared" si="9"/>
        <v>0</v>
      </c>
      <c r="R156" s="30">
        <f t="shared" si="9"/>
        <v>0.14285714285714285</v>
      </c>
      <c r="S156" s="30">
        <f t="shared" si="9"/>
        <v>0</v>
      </c>
      <c r="T156" s="30">
        <f t="shared" si="9"/>
        <v>0</v>
      </c>
      <c r="U156" s="30">
        <f t="shared" si="9"/>
        <v>0</v>
      </c>
      <c r="V156" s="30">
        <f t="shared" si="9"/>
        <v>0.14285714285714285</v>
      </c>
    </row>
  </sheetData>
  <autoFilter ref="A104:V154" xr:uid="{7080E0D1-DF98-41A9-98AB-371338C3F717}"/>
  <conditionalFormatting sqref="A1:A1048576">
    <cfRule type="duplicateValues" dxfId="2" priority="1"/>
    <cfRule type="duplicateValues" dxfId="1" priority="2"/>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Tabelle1</vt:lpstr>
      <vt:lpstr>ausgeschlossen</vt:lpstr>
      <vt:lpstr>Maßnahmenzuordnung UT</vt:lpstr>
      <vt:lpstr>Maßnahmenzuordnung ESG</vt:lpstr>
      <vt:lpstr>Maßnahmenzuordnung KMUvsG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 Steffen</dc:creator>
  <cp:lastModifiedBy>Marcel Steffen </cp:lastModifiedBy>
  <dcterms:created xsi:type="dcterms:W3CDTF">2025-11-05T11:54:38Z</dcterms:created>
  <dcterms:modified xsi:type="dcterms:W3CDTF">2026-03-16T12:35:02Z</dcterms:modified>
</cp:coreProperties>
</file>