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defaultThemeVersion="166925"/>
  <mc:AlternateContent xmlns:mc="http://schemas.openxmlformats.org/markup-compatibility/2006">
    <mc:Choice Requires="x15">
      <x15ac:absPath xmlns:x15ac="http://schemas.microsoft.com/office/spreadsheetml/2010/11/ac" url="M:\TUHH_Cloud\StuHi_Sankeerth\2023_Umfrage2019_data_published\"/>
    </mc:Choice>
  </mc:AlternateContent>
  <xr:revisionPtr revIDLastSave="0" documentId="13_ncr:1_{264236AB-B911-4A20-962A-BC351D75FC6C}" xr6:coauthVersionLast="36" xr6:coauthVersionMax="47" xr10:uidLastSave="{00000000-0000-0000-0000-000000000000}"/>
  <bookViews>
    <workbookView xWindow="-105" yWindow="-105" windowWidth="19395" windowHeight="10395" tabRatio="500" firstSheet="1" activeTab="12" xr2:uid="{00000000-000D-0000-FFFF-FFFF00000000}"/>
  </bookViews>
  <sheets>
    <sheet name="Informationen zu den Befragten" sheetId="1" r:id="rId1"/>
    <sheet name="q1" sheetId="2" r:id="rId2"/>
    <sheet name="q2" sheetId="3" r:id="rId3"/>
    <sheet name="q3" sheetId="4" r:id="rId4"/>
    <sheet name="q4" sheetId="5" r:id="rId5"/>
    <sheet name="q5" sheetId="6" r:id="rId6"/>
    <sheet name="q6" sheetId="7" r:id="rId7"/>
    <sheet name="q7" sheetId="8" r:id="rId8"/>
    <sheet name="q8" sheetId="9" r:id="rId9"/>
    <sheet name="q9" sheetId="10" r:id="rId10"/>
    <sheet name="q10" sheetId="11" r:id="rId11"/>
    <sheet name="q11" sheetId="12" r:id="rId12"/>
    <sheet name="q12" sheetId="13" r:id="rId13"/>
    <sheet name="q13" sheetId="14" r:id="rId14"/>
    <sheet name="q14" sheetId="15" r:id="rId15"/>
  </sheet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J33" i="15" l="1"/>
  <c r="J32" i="15"/>
  <c r="J31" i="15"/>
  <c r="J30" i="15"/>
  <c r="J29" i="15"/>
  <c r="J28" i="15"/>
  <c r="J27" i="15"/>
  <c r="J26" i="15"/>
  <c r="J25" i="15"/>
  <c r="J24" i="15"/>
  <c r="J23" i="15"/>
  <c r="J22" i="15"/>
  <c r="J21" i="15"/>
  <c r="J20" i="15"/>
  <c r="J19" i="15"/>
  <c r="J18" i="15"/>
  <c r="J17" i="15"/>
  <c r="J16" i="15"/>
  <c r="J15" i="15"/>
  <c r="J14" i="15"/>
  <c r="J13" i="15"/>
  <c r="J12" i="15"/>
  <c r="J11" i="15"/>
  <c r="J10" i="15"/>
  <c r="J9" i="15"/>
  <c r="J8" i="15"/>
  <c r="J7" i="15"/>
  <c r="J6" i="15"/>
  <c r="E6" i="15"/>
  <c r="J5" i="15"/>
  <c r="E5" i="15"/>
  <c r="J4" i="15"/>
  <c r="E4" i="15"/>
  <c r="N16" i="14"/>
  <c r="N15" i="14"/>
  <c r="N14" i="14"/>
  <c r="N13" i="14"/>
  <c r="N12" i="14"/>
  <c r="N11" i="14"/>
  <c r="N10" i="14"/>
  <c r="N9" i="14"/>
  <c r="N8" i="14"/>
  <c r="N7" i="14"/>
  <c r="N6" i="14"/>
  <c r="N5" i="14"/>
  <c r="N4" i="14"/>
  <c r="N19" i="13"/>
  <c r="N18" i="13"/>
  <c r="N17" i="13"/>
  <c r="N16" i="13"/>
  <c r="N15" i="13"/>
  <c r="N14" i="13"/>
  <c r="N13" i="13"/>
  <c r="N12" i="13"/>
  <c r="N11" i="13"/>
  <c r="N10" i="13"/>
  <c r="N9" i="13"/>
  <c r="N8" i="13"/>
  <c r="N7" i="13"/>
  <c r="N6" i="13"/>
  <c r="N5" i="13"/>
  <c r="N4" i="13"/>
  <c r="N10" i="12"/>
  <c r="N9" i="12"/>
  <c r="N8" i="12"/>
  <c r="N7" i="12"/>
  <c r="N6" i="12"/>
  <c r="N5" i="12"/>
  <c r="N4" i="12"/>
  <c r="J33" i="11"/>
  <c r="J32" i="11"/>
  <c r="J31" i="11"/>
  <c r="J30" i="11"/>
  <c r="J29" i="11"/>
  <c r="J28" i="11"/>
  <c r="J27" i="11"/>
  <c r="J26" i="11"/>
  <c r="J25" i="11"/>
  <c r="J24" i="11"/>
  <c r="J23" i="11"/>
  <c r="J22" i="11"/>
  <c r="J21" i="11"/>
  <c r="J20" i="11"/>
  <c r="J19" i="11"/>
  <c r="J18" i="11"/>
  <c r="J17" i="11"/>
  <c r="J16" i="11"/>
  <c r="J15" i="11"/>
  <c r="J14" i="11"/>
  <c r="J13" i="11"/>
  <c r="J12" i="11"/>
  <c r="J11" i="11"/>
  <c r="J10" i="11"/>
  <c r="J9" i="11"/>
  <c r="J8" i="11"/>
  <c r="J7" i="11"/>
  <c r="J6" i="11"/>
  <c r="E6" i="11"/>
  <c r="J5" i="11"/>
  <c r="E5" i="11"/>
  <c r="J4" i="11"/>
  <c r="E4" i="11"/>
  <c r="O33" i="9"/>
  <c r="O32" i="9"/>
  <c r="O31" i="9"/>
  <c r="O30" i="9"/>
  <c r="O29" i="9"/>
  <c r="O28" i="9"/>
  <c r="O27" i="9"/>
  <c r="O26" i="9"/>
  <c r="O25" i="9"/>
  <c r="O24" i="9"/>
  <c r="O23" i="9"/>
  <c r="O22" i="9"/>
  <c r="O21" i="9"/>
  <c r="O20" i="9"/>
  <c r="O19" i="9"/>
  <c r="O18" i="9"/>
  <c r="O17" i="9"/>
  <c r="O16" i="9"/>
  <c r="O15" i="9"/>
  <c r="O14" i="9"/>
  <c r="O13" i="9"/>
  <c r="O12" i="9"/>
  <c r="O11" i="9"/>
  <c r="O10" i="9"/>
  <c r="O9" i="9"/>
  <c r="O8" i="9"/>
  <c r="O7" i="9"/>
  <c r="I7" i="9"/>
  <c r="O6" i="9"/>
  <c r="I6" i="9"/>
  <c r="O5" i="9"/>
  <c r="I5" i="9"/>
  <c r="O4" i="9"/>
  <c r="I4" i="9"/>
  <c r="J33" i="8"/>
  <c r="J32" i="8"/>
  <c r="J31" i="8"/>
  <c r="J30" i="8"/>
  <c r="J29" i="8"/>
  <c r="J28" i="8"/>
  <c r="J27" i="8"/>
  <c r="J26" i="8"/>
  <c r="J25" i="8"/>
  <c r="J24" i="8"/>
  <c r="J23" i="8"/>
  <c r="J22" i="8"/>
  <c r="J21" i="8"/>
  <c r="J20" i="8"/>
  <c r="J19" i="8"/>
  <c r="J18" i="8"/>
  <c r="J17" i="8"/>
  <c r="J16" i="8"/>
  <c r="J15" i="8"/>
  <c r="J14" i="8"/>
  <c r="J13" i="8"/>
  <c r="J12" i="8"/>
  <c r="J11" i="8"/>
  <c r="J10" i="8"/>
  <c r="J9" i="8"/>
  <c r="J8" i="8"/>
  <c r="J7" i="8"/>
  <c r="J6" i="8"/>
  <c r="E6" i="8"/>
  <c r="J5" i="8"/>
  <c r="E5" i="8"/>
  <c r="J4" i="8"/>
  <c r="E4" i="8"/>
  <c r="E5" i="7"/>
  <c r="E4" i="7"/>
  <c r="N17" i="6"/>
  <c r="N16" i="6"/>
  <c r="N15" i="6"/>
  <c r="N14" i="6"/>
  <c r="N13" i="6"/>
  <c r="N12" i="6"/>
  <c r="N11" i="6"/>
  <c r="N10" i="6"/>
  <c r="N9" i="6"/>
  <c r="N8" i="6"/>
  <c r="N7" i="6"/>
  <c r="N6" i="6"/>
  <c r="N5" i="6"/>
  <c r="N4" i="6"/>
  <c r="N14" i="5"/>
  <c r="N13" i="5"/>
  <c r="N12" i="5"/>
  <c r="N11" i="5"/>
  <c r="N10" i="5"/>
  <c r="N9" i="5"/>
  <c r="N8" i="5"/>
  <c r="N7" i="5"/>
  <c r="N6" i="5"/>
  <c r="N5" i="5"/>
  <c r="N4" i="5"/>
  <c r="E5" i="4"/>
  <c r="E4" i="4"/>
  <c r="N15" i="3"/>
  <c r="N14" i="3"/>
  <c r="N13" i="3"/>
  <c r="N12" i="3"/>
  <c r="N11" i="3"/>
  <c r="N10" i="3"/>
  <c r="N9" i="3"/>
  <c r="N8" i="3"/>
  <c r="N7" i="3"/>
  <c r="N6" i="3"/>
  <c r="N5" i="3"/>
  <c r="N4" i="3"/>
  <c r="N8" i="2"/>
  <c r="N7" i="2"/>
  <c r="N6" i="2"/>
  <c r="N5" i="2"/>
  <c r="N4" i="2"/>
</calcChain>
</file>

<file path=xl/sharedStrings.xml><?xml version="1.0" encoding="utf-8"?>
<sst xmlns="http://schemas.openxmlformats.org/spreadsheetml/2006/main" count="637" uniqueCount="384">
  <si>
    <t>Fragen</t>
  </si>
  <si>
    <t>a</t>
  </si>
  <si>
    <t>b</t>
  </si>
  <si>
    <t>c</t>
  </si>
  <si>
    <t>d</t>
  </si>
  <si>
    <t>e</t>
  </si>
  <si>
    <t>Fachrichtung</t>
  </si>
  <si>
    <t>In welcher Fachrichtung sind Sie tätig?</t>
  </si>
  <si>
    <t>Wasserwirtschaft (W)</t>
  </si>
  <si>
    <t>Landwirtschaft (L)</t>
  </si>
  <si>
    <t>Ingenieurwesen (I)</t>
  </si>
  <si>
    <t>Forschung (F)</t>
  </si>
  <si>
    <t>Sonstiges (S)</t>
  </si>
  <si>
    <t>Funktion</t>
  </si>
  <si>
    <t>Welche Funktion besitzen Sie auf Ihrer Arbeit?</t>
  </si>
  <si>
    <t>Geschäftsführung (G)</t>
  </si>
  <si>
    <t>Leitung (Lg)</t>
  </si>
  <si>
    <t>Angestelltenverhältnis (A)</t>
  </si>
  <si>
    <t>Expertise</t>
  </si>
  <si>
    <t>Beschäftigen Sie sich auf der Arbeit ebenfalls mit dem Themenbereich der Umfrage?</t>
  </si>
  <si>
    <t>Ja</t>
  </si>
  <si>
    <t>Nein</t>
  </si>
  <si>
    <t>ID</t>
  </si>
  <si>
    <t>Frage (i)</t>
  </si>
  <si>
    <t>Frage (ii)</t>
  </si>
  <si>
    <t>Frage (iii)</t>
  </si>
  <si>
    <t>W</t>
  </si>
  <si>
    <t>Lg</t>
  </si>
  <si>
    <t>W, L, F</t>
  </si>
  <si>
    <t>L</t>
  </si>
  <si>
    <t>A</t>
  </si>
  <si>
    <t>S</t>
  </si>
  <si>
    <t>G</t>
  </si>
  <si>
    <t>I</t>
  </si>
  <si>
    <t>W, L</t>
  </si>
  <si>
    <t>F</t>
  </si>
  <si>
    <t>A, S</t>
  </si>
  <si>
    <t>L, S</t>
  </si>
  <si>
    <t>Lg, A</t>
  </si>
  <si>
    <t>L, F</t>
  </si>
  <si>
    <t>q1.</t>
  </si>
  <si>
    <t>Wie stark stimmen Sie den folgenden Aussagen bezüglich des Umweltschutzes und der Landwirtschaft zu?</t>
  </si>
  <si>
    <t>Antworten</t>
  </si>
  <si>
    <t>1 = keine Zustimmung</t>
  </si>
  <si>
    <t>2 = schwache Zustimmung</t>
  </si>
  <si>
    <t>3 = mittelmäßige Zustimmung</t>
  </si>
  <si>
    <t>4 = starke Zustimmung</t>
  </si>
  <si>
    <t>5 = volle Zustimmung</t>
  </si>
  <si>
    <t>Nicht beantwortet</t>
  </si>
  <si>
    <t>insgesamt Befragte</t>
  </si>
  <si>
    <t>a.</t>
  </si>
  <si>
    <t>Thematik rund um Umweltschutz ist übertrieben</t>
  </si>
  <si>
    <t>b.</t>
  </si>
  <si>
    <t>Landwirtschaft ist essenziell für Grundwasserschutz</t>
  </si>
  <si>
    <t>c.</t>
  </si>
  <si>
    <t>Vorbeugender Grundwasserschutz ist kostengünstiger als die Nachbehandlung</t>
  </si>
  <si>
    <t>d.</t>
  </si>
  <si>
    <t>Landwirtschaft dient nur der Lebensmittelproduktion</t>
  </si>
  <si>
    <t>e.</t>
  </si>
  <si>
    <t>Ökolandbau = Landwirtschaftsform mit den geringsten Umweltbelastungen</t>
  </si>
  <si>
    <t>q2.</t>
  </si>
  <si>
    <t>Wie stark sind die folgenden Akteure direkt oder indirekt für die Grundwasserproblematik mit zu hohen Stickstoffkonzentrationen verantwortlich?</t>
  </si>
  <si>
    <t>1 = kein / sehr schwacher Einfluss</t>
  </si>
  <si>
    <t>2 = schwacher Einfluss</t>
  </si>
  <si>
    <t>3 = mittelmäßiger Einfluss</t>
  </si>
  <si>
    <t>4 = starker Einfluss</t>
  </si>
  <si>
    <t>5 = sehr starker Einfluss</t>
  </si>
  <si>
    <t>Landwirtschaft</t>
  </si>
  <si>
    <t>Politik</t>
  </si>
  <si>
    <t>Konsumierende</t>
  </si>
  <si>
    <t>Handel</t>
  </si>
  <si>
    <t>Agrarindustrie</t>
  </si>
  <si>
    <t>f.</t>
  </si>
  <si>
    <t>Sonstiges:</t>
  </si>
  <si>
    <t>Bodenart</t>
  </si>
  <si>
    <t>Natur selbst</t>
  </si>
  <si>
    <t>Beratung</t>
  </si>
  <si>
    <t>Behörden</t>
  </si>
  <si>
    <t>zu geringe Grundwasserneubildung, Karst-Grundwasserleiter</t>
  </si>
  <si>
    <t>Abwässer</t>
  </si>
  <si>
    <t>Die Agrarwissenschaft und die Beratung hat Landwirtschaft mit in die industrielle Entwicklung gedrängt</t>
  </si>
  <si>
    <t>q3.</t>
  </si>
  <si>
    <t>Sind strengere rechtliche Rahmenbedingungen erforderlich um eine Stickstoffreduzierung im Grundwasser zu erzielen?</t>
  </si>
  <si>
    <t>Anzahl</t>
  </si>
  <si>
    <t>Prozent</t>
  </si>
  <si>
    <t>Exakte Antworten</t>
  </si>
  <si>
    <t>Ohne Gebote/Verbote und finanzielle Steuerungsinstrumente wird es keine geschlossene Lösung dieses Problems geben. Neben direkten Anforderungen an die Landwirte sind aber weitergehende Maßnahmen im Bereich der Agrarindustrie und es Großhandels erforderlich. Denn die Mehraufwendungen/MIndererträge dienen letztlich der Gesellschaft und müssen über geeignete Umlagen durch uns alle finanziert werden. Dies erfordert zwingend eine ganzheitliche Regelung durch den Gesetzgeber.</t>
  </si>
  <si>
    <t>Messungen belegen, dass die zugelassenen Düngemengen in Gebieten mit geringer Grundwasserneubildung zu hoch sind, um einen ausgeglichenen N-Saldo (Input-Output) zu erreichen und damit einen Grundwasser verträgliche Landwirtschaft zu ermöglichen.</t>
  </si>
  <si>
    <t>a) die Kontrollen sind in Art und Weise unzureichend   b) viele Vorgaben in den Gesetzen sind nicht oder kaum nachprüfbar   c) die Umsetzungen der Verordnungen sind mangelhaft, die Kontrollstellen nicht ausreichend unterstützt (Daten, Material, Personal)</t>
  </si>
  <si>
    <t>Wichtig ist ein geeigneter Mix aus wirksamen ordnungsrechtlichen Mindestanforderungen und darüber hinaus noch freiwilligen Fördermaßnahmen. Derzeit gibt es noch zu viele Gebiete, in denen das Grundwasser mit Nitrat belastet ist und in denen freiwillige Maßnahmen alleine nicht funktionieren und die Belastungen mit ordnungsrechtlichen Maßnahmen vermieden werden müssen. Wichtig ist aber auch eine Aufklärung der Konsumenten, dass dies nicht mit niedrigen Nahrungsmittelpreisen zu erreichen ist.</t>
  </si>
  <si>
    <t>kontrolle der Düngung unmöglich, freiwilliger wirtschaftlicher Anreiz führt zum Erfolg</t>
  </si>
  <si>
    <t>Die Tierzahlen müssten einzelbetrieblich an der Fläche des Betriebes gebunden sein und aus dem Aspekt des pflanzlichen Bedarfs einigermaßen angepasst sein.     Wirtschaftsdüngerabgaben &gt; 1000 cbm sollten vermieden werden.    
Wirtschaftsdüngerexporte von nährstoffüberschüssigen Regionen in andere nährstoffüberschüssige Regionen sollten  verboten sein. 
Schärfere Kontrollen der Düngebedarfsberechnung verglichen mit der tatsächlichen Düngung über die Buchführung</t>
  </si>
  <si>
    <t>Insbesondere die Genehmigungsbehörde hat es in der Vergangenheit versäumt die Umsetzung der Genehmigung ausreichend zu kontrollieren. Des Weiteren müssen die schwarzen Schafe in der Landwirtschaft für ihre Vorgehen stärker bestraft werden.</t>
  </si>
  <si>
    <t>/</t>
  </si>
  <si>
    <t xml:space="preserve">Ja, aber andere als momentan vorgeschlagen. Ziel muss es sein möglichst optimal zu düngen und nicht pauschal die Düngermenge zu reduzieren. </t>
  </si>
  <si>
    <t>Die Vorgaben der EU hinsichtlich der Verschärfung der Dünge-VO müssen konsequent umgesetzt werden inkl. entsprechender Kontrollen.</t>
  </si>
  <si>
    <t>Im Betrieb darf nur soviel Gülle oder Gärrest anfallen, wie die dort angebauten Pflanze auch verwerten können; dabei sind Transportentfernungen sind zu beschränken</t>
  </si>
  <si>
    <t>In der Wasserwirtschaft ist ein Wert von 50 mg/l Nitrat wesentlich (TrinkwV, WRRL, GrwV), der aber in der landwirtschaftlichen Gesetzgebung (z. B. Düngeverordnung, Düngegesetz) an keiner Stelle erwähnt wird. Die Einhaltung eines Kontrollwertes von 50 kg N /(ha x a) führt ohne Berücksichtigung von Denitrifikationsprozessen bei einer Grundwasserneubildungsrate von unter 225 mm - als typischem Wert in NRW - zu dreistelligen Nitratkonzentrationen im Grundwasser. Hier ist eine Verschärfung zwingend, muss aber unter Berücksichtigung der landwirtschaftliche Praxis (z.B. Art der Düngung, Art der Kulturen) erfolgen.</t>
  </si>
  <si>
    <t xml:space="preserve">Erweiterte Ausbringungssperrfristen für N-Dünger. Begrenzung organischer Stickstoffmengen auf 120 kg N/ha und Jahr
Trotzdem wird man nicht überall das Problem vollständig lösen können (z.B. in Gebieten mit intensivem Ackerbau wie Kartoffeln oder Gemüse)  </t>
  </si>
  <si>
    <t>Strikte Auslegung und Kontrolle der Einzel-Flächenstickstoffbilanz. In manchen Fällen wird nur 30 kg N/ha tolerabel sein. Es sollte die Einzelfläche (auch) im Fokus stehen, nicht das Mittel des Betriebes, insbesondere wenn diese Fläche im Grundwassereinzugsgebiet liegt.
Allgemeiner: Schließung des überregionalen Stickstoffkreislaufs. Die Ackerbauregionen produzieren bspw. Futtergetreide incl. Mais, welches mit mineralischen Stickstoffdünger erzeugt wurde. Dieses Futter und damit Stickstoff wird in den Intensivtierregionen verfüttert. Aber die Gülle und Dung kommt kaum wieder zurück in die Ackerbauregionen.</t>
  </si>
  <si>
    <t xml:space="preserve">Die Regelungen der DüV 2017 sind ausreichend. Problem ist nur, dass sich ein zu großer Anteil der Landwirte nicht daran hält und eine effiziente Überwachung mit gerichtsfester Ahndung in vielen Bereichen (z. B. Einhaltung Düngebedarf auf Einzelfläche, Einhaltung 30/60 N-Grenze im Herbst) nicht möglich ist. </t>
  </si>
  <si>
    <t>nicht strenger, aber differenzierter. Hohe Nitratkonzentrationen haben in Deutschland unterschiedliche Hauptursachen. Dies wird bei bundeseinheitlichen Rechtsvorgaben (DVO) nicht berücksichtigt. Neben der Konzentration (mg/l) im Wasser muss auch die Fracht (kg N/ha) betrachtet werden.</t>
  </si>
  <si>
    <t>Ein zielgerichteteres Düngerecht wäre notwendig, um die unterschiedlichen Gründe für Nitrateinträge in das Grundwasser zu berücksichtigen.</t>
  </si>
  <si>
    <t>Es gilt nicht nur rechtl. Rahmenbedingungen zu schaffen, sondern neue gesetzliche Regelungen auch überprüfbar zu machen.</t>
  </si>
  <si>
    <t>Eine strenge und eindeutige Düngeverordnung, angepasst an die gute fachliche Praxis, deren Vollzug kontrolliert werden kann und wird - ohne Ausnahme. Eine Anpassung der Düngung an die Fläche an die Produktion und an die Standortbedingungen. Ein finanzieller Ausgleich der Einkommensverluste der Landwirte. Eine bessere Ausstattung der Wasserschutzkooperationen in Niedersachsen, um eine angemessene Reduktion der bereits eingetretenen Stickstoffbelastung zu erreichen.</t>
  </si>
  <si>
    <t>Mit den derzeitigen Regelungeb werden bereits eine Reduzierung erreicht.</t>
  </si>
  <si>
    <t>Die bestehenden Rechtsvorschriften (DüngeV) sind konsequent umzusetzen.</t>
  </si>
  <si>
    <t>Da zu wenige Lösungsansätze durch die Politik geboten werden. Der Landwirt höhere Anforderungen umsetzen muss, ohne dass nachhaltige Lösungen aufgezeigt werden.</t>
  </si>
  <si>
    <t>bessere Vollzug der bestehenden Regelungen</t>
  </si>
  <si>
    <t>Notwendig ist ein konsequenterer Vollzug der bestehenden (!) Gesetze und Verordnungen. Regelwerke ohne Kontrolle sind nutzlos.</t>
  </si>
  <si>
    <t>Die rechtlichen Rahmenbedingungen sind meines Erachtens weitgehend ausreichend. Entscheidender ist der konsequente Vollzug der gegebenen Grundlagen und dessen Kontrolle. Weiterhin scheinen mir Beratung, Ausbildung und Sensibilisierung geeignetere Instrumente als verschärfte gesetzliche Regelungen.</t>
  </si>
  <si>
    <t>Die geplante Novellierung der Düngeverordnung auf Druck der EU (vermutlich im Frühjahr 2020) ist ein guter Anfang. Hier sollen die Landwirte in den sogn. roten Gebieten 20% Düngereduzierungen vornehmen. Leider sind nicht alle Wasserschutzgebiete in Deutschland rot geworden.
Eine Besteuerung des Stickstoffs (dadurch mind. Verdoppelung des Preise für Stickstoff) würde den sparsamen Umgang mit den Nährstoff und gleichzeitig Schadstoff N befeuern. Ist aber politisch bisher nicht durchsetzbar.</t>
  </si>
  <si>
    <t>Die bereits existierenden rechtlichen Vorgaben führen (bei konsequenter Einhaltung) zu einer Verringerung des Stickstoffeintrags in das Grundwasser.</t>
  </si>
  <si>
    <t>Weitere strengere Rechtsetzung birgt die Gefahr, dass das Portfolio landwirtschaftlichen Fachwissens, das ein Landwirt besitzt, nicht ausreichend für den Gewässerschutz entfaltet werden kann. Bessere Instrumente sind Aus- und Weiterbildung, Agrarumweltmaßnahmen und Förderung der Zusammenarbeit von Interessengruppen im ländlichen Raum. Strengere rechtliche Rahmenbedingungen müssen allerdings bei sehr hohen N-Überschüssen ansetzen.</t>
  </si>
  <si>
    <t>q4.</t>
  </si>
  <si>
    <t>Welche Auswirkungen hat eine Landbewirtschaftung nach dem Prinzip des vorbeugenden Gewässerschutzes auf die nachstehenden Faktoren?</t>
  </si>
  <si>
    <t>1 = sehr negative Auswirkungen</t>
  </si>
  <si>
    <t>2 = negative Auswirkungen</t>
  </si>
  <si>
    <t>3 = keine Auswirkungen</t>
  </si>
  <si>
    <t>4 = positive Auswirkungen</t>
  </si>
  <si>
    <t>5 = sehr positive Auswirkungen</t>
  </si>
  <si>
    <t>Kosten</t>
  </si>
  <si>
    <t>Arbeitsqualität</t>
  </si>
  <si>
    <t>Image</t>
  </si>
  <si>
    <t>Arbeitsaufwand</t>
  </si>
  <si>
    <t>Ertrag</t>
  </si>
  <si>
    <t>Trinkwasserqualität</t>
  </si>
  <si>
    <t>g.</t>
  </si>
  <si>
    <t>Bodenfruchtbarkeit</t>
  </si>
  <si>
    <t>h.</t>
  </si>
  <si>
    <t>Biodiversität</t>
  </si>
  <si>
    <t>i.</t>
  </si>
  <si>
    <t>Produktqualität bspw. Weizen Proteingehalt</t>
  </si>
  <si>
    <t>Übernahme der Mehrkosten ggü. Mitbewerbern durch die Allgemeinheit</t>
  </si>
  <si>
    <t>Unternehmensgewinn</t>
  </si>
  <si>
    <t>q5.</t>
  </si>
  <si>
    <t>Wie stark sind die folgenden Bewirtschaftungsmaßnahmen für die Stickstoffeinträge ins Grundwasser verantwortlich?</t>
  </si>
  <si>
    <t>1 = kein / sehr schwacher Stickstoffeintrag</t>
  </si>
  <si>
    <t>2 = schwacher Stickstoffeintrag</t>
  </si>
  <si>
    <t>3 = mittelmäßiger Stickstoffeintrag</t>
  </si>
  <si>
    <t>4 = starker Stickstoffeintrag</t>
  </si>
  <si>
    <t>5 = sehr starker Stickstoffeintrag</t>
  </si>
  <si>
    <t>Hohe Düngemittelaustragung</t>
  </si>
  <si>
    <t>Mineraldüngereinsatz</t>
  </si>
  <si>
    <t>Wirtschaftsdüngereinsatz</t>
  </si>
  <si>
    <t>Hoher Viehbesatz</t>
  </si>
  <si>
    <t>Geringer Bodenbedeckungsgrad</t>
  </si>
  <si>
    <t>Bodenbearbeitung</t>
  </si>
  <si>
    <t>Leguminosenanbau</t>
  </si>
  <si>
    <t>Grünlandumbruch</t>
  </si>
  <si>
    <t>Falscher Ausbringungszeitpunkt von Düngemitteln</t>
  </si>
  <si>
    <t>j.</t>
  </si>
  <si>
    <t>Sonderkulturarbau</t>
  </si>
  <si>
    <t>niedrige Grundwasserneubildungsrate</t>
  </si>
  <si>
    <t>Fruchtfolgegestaltung</t>
  </si>
  <si>
    <t>hoher Fleischkonsum und Export und in Folge hoher Tierbestand in Nds. ist unser Grundproblem. Des Weiteren zu hohe Düngungsniveaus z.B. für Backweizen, die von der VerarbeitungsIndustrie gefordert werden</t>
  </si>
  <si>
    <t>Zwischenfruchtanbau nach Getreide, Kartoffeln. Untersaat bei Silomais</t>
  </si>
  <si>
    <t>q6.</t>
  </si>
  <si>
    <t>Besteht ein höherer Informationsbedarf bezüglich der grundwasserschonenden Bewirtschaftung in der Landwirtschaft?</t>
  </si>
  <si>
    <t>Absolut. Viele Landwirte, mit denen ich spreche, sind offensichtlich durch Ihre Lobbyverbände gezielt desinformiert oder legen sich Ihre eigene Wahrheit zurecht. Es ist extrem schwierig, Sie überzeugen. Es bedarf dazu immer belastbarer Studien und selbst diese werden ständig angezweifelt. Hier eine Einsicht zu erzielen, ist ein besonders wichtige und herausfordernde Aufgabe.</t>
  </si>
  <si>
    <t>Die Zusammenarbeit mit den Landwirten zeigt, dass primär der Ertrag im Vordergrund steht und eine Sensibilisierung für den Grundwasserschutz erforderlich wäre!</t>
  </si>
  <si>
    <t>bei  Betrieben, die ausschließlich ihre Informationen über Tagungen und Seminare der Industrie abdecken</t>
  </si>
  <si>
    <t>Betriebsindividuelle Lösungen erfordern Beratung</t>
  </si>
  <si>
    <t>Methoden sind bekannt, geldliche Anreize fehlen, Agrarpolitik kontraproduktiv, Agrarumweltmaßnahmen zu unflexibel</t>
  </si>
  <si>
    <t>Auf vielen Betrieben ist das Gefühl für eine angepasste Bewirtschaftung verloren gegangen. Es besteht oft die Angst nicht genug Ertrag zu ernten, deshalb wird nach dem Motto "Viel, hilft viel" gewirtschaftet. Düngemittelberater unterstützen dieses Motto, um möglichst viel Absatz zu machen. Also indirekt massiver Einfluss durch die Industrie.</t>
  </si>
  <si>
    <t>Eine Änderung des Verbraucherveerhaltens, weg von der Geiz ist geil - Mentalität hin zu ökologischer (nicht unbedingt bio) bzw. mit reduziertem Einsatz chemischer Produkte hergestellter Nahrungsmittel, würde zur Änderung der Bewirtschaftung führen. Das Know-How bei den heutigen Landwirten ist sehr hoch.</t>
  </si>
  <si>
    <t>Grundwasserschonende Landwirtschaft wird in NRW durch die 114 Kooperationen Landwirtschaft/Wasserwirtschaft schon seit fast 30 Jahren betrieben und hat nachweislich zu Erfolgen geführt. Die Veränderungen der Landbewirtschaftung in den letzten Jahren (hoher Viehbesatz, Biogas, Lebensmittelpreise) stellen die Kooperationen immer wieder vor neue Herausforderungen. Die Erfolge der Kooperationen müssen mehr in die Öffentlichkeit getragen werden</t>
  </si>
  <si>
    <t xml:space="preserve">Ja, das Thema Spurenstoffe wird selten bis nie thematisiert. </t>
  </si>
  <si>
    <t>Es scheint so als wäre das Wissen weit verbreitet, wird aber nicht umgesetzt.</t>
  </si>
  <si>
    <t>Das Wissen wäre da, aber die wirtschaftlichen Rahmenbedingungen erschweren dem Landwirt die Umsetzung.</t>
  </si>
  <si>
    <t>Aus Diskussionen mit Landwirten im Rahmen wasserwirtschaftlich- landwirtschaftlicher Kooperationen geht eindeutig hervor, dass der Zusammenhang zwischen Landbewirtschaftung und Nitratbelastung oft nicht (ausreichend) bekannt ist. Fehlt das Problembewusstsein, werden auch grundwasserschonende Bewirtschaftungsmaßnahmen nicht weiter verfolgt. Die Wirkung einzelnen Maßnahmen theoretisch und praktisch (z.B. anhand von Feldversuchen) zu verdeutlichen, trägt zu einer Verbesserung der Situation bei.</t>
  </si>
  <si>
    <t>Siehe Kommentare und Interviews zur großen Bauerndemonstration kürzliche in Berlin sind es immer noch die Kläranlagen, Kleingärtner und Kollegen. Sachlich wissenschaftlich ist die Problemlösung seit mind. 30 Jahren klar und offensichtlich. Aber die Fakten werden negiert. Deshalb ja, mehr Aufklärung notwendig.</t>
  </si>
  <si>
    <t>Landwirte sind heute gut ausgebildet und wissen prinzipiell welche Maßnahmen zu Nitrataustrag bzw. dessen Verminderung führen. 
Wenn dennoch nicht entsprechend gewirtschaftet wird, geschieht dies in aller Regel aus betriebswirtschaftlichen Gründen, z. T. aber auch aus Ignoranz</t>
  </si>
  <si>
    <t>Gilt für Unterfranken. Man kann immer dazulernen, aber wir können und wissen recht viel und haben über 30 Jahre Erfahrung. Was fehlt sind bessere Rahmenbedingungen durch Markt, Gesellschaft und Politik. Dann sind gezielte Extensivierungsmaßnahmen auch flächendeckend finanzier- und umsetzbar. Würde auch der Biodiversität helfen. Nur auf den Markt und Ökoanbau zu setzen ist eindeutig zu wenig.</t>
  </si>
  <si>
    <t xml:space="preserve">Es besteht v.a. ein höherer Informationsbedarf bezüglich Maßnahmen, die an Standort und Klima angepasst sind. </t>
  </si>
  <si>
    <t xml:space="preserve">I.d.R. sind dem Landwirt die Zusammenhänge zwischen Nährstoffbedarf der Pflanzenkultur und der möglichen Deckung des Bedarfs durch mineralische oder organische Düngemittel bekannt. Eine Überversorgung mit Nährstoffen ist häufig der Tatsache geschuldet, die zur Verfügung stehenden Ackerflächen nicht ausreichen, um tierische Exkremente bei hoher Tierhaltungsdichte aufzunehmen. </t>
  </si>
  <si>
    <t>Die Auswirkungen einzelnen Maßnahmen, z. B. Zeitpunkt und Intensität der Bodenbearbeitung, Winterbegrünung, auf den Nitrataustrag sind oft noch nicht bekannt.</t>
  </si>
  <si>
    <t>Landwirte verkennen oft noch den Zusammenhang zwischen Bewirtschaftung und Grundwasserqualität</t>
  </si>
  <si>
    <t>Den Landwirten ist die Wechselwirkung bekannt.</t>
  </si>
  <si>
    <t>Es schadet nie, gewisse Grundsätze den Landwirten in Erinnerung zu rufen.</t>
  </si>
  <si>
    <t>Die Probleme sind hinreichend diskutiert worden im Verlauf der letzten 30 Jahre. Das Problem sind die fehlenden Flächen bei zu hohem Tierbesatz und dem konkurrierenden Betrieb von Biogasanlagen auf der Basis von nachwachsenden Rohstoffen.</t>
  </si>
  <si>
    <t>Die Ausbildung zukünftiger Landwirte und Landwirtinnen muss stärker auf Umweltbelange fokussieren. Die landwirtschaftliche Beratung ist zu stärken.</t>
  </si>
  <si>
    <t xml:space="preserve">In vielen WSG in Niedersachsen werden die Landwirte intensiv in Richtung grundwasserschonende Wirtschaftsweisen beraten.  Insbesondere Düngeplanungen und Messungen des Stickstoffgehaltes des Bodens etc. sind wichtige Hilfsmittel.  Die Beratung in Richtung Ökolandbau sollte in Nds. noch stärker intensiviert werden. </t>
  </si>
  <si>
    <t>Insbesondere bei Landwirten außerhalb von Wasserschutzgebieten fehlt noch Wissen bzw. die Einsicht, dass eine um ca. 20% geringere Düngung  i.d.R. zu keinen Ertragseinbußen führt, sowie Zwischenfrüchte (ohne Andüngung zur  Aufnahme des Rest-Stickstoffs aus dem Boden) und reduzierte Bodenbearbeitung die Nitratauswaschung verringern.</t>
  </si>
  <si>
    <t xml:space="preserve">Maßnahmen für den Gewässerschutz hängen stark von den Standortverhältnissen und damit im Zusammenhang von den jeweiligen Bewirtschaftungssystemen (konventionell, ökologisch, Direktsaat, Marktfrucht-, Gemischtbetrieb etc.) ab. Hier ist Fachwissen von den zuständigen landwirtschaftlichen Fachbehörden bzw. landwirtschaftlichen Ing.-büros gefragt. Außerdem gehört auch immer eine wirtschaftliche Betrachtung von Grundwasser schonenden Maßnahmen dazu. </t>
  </si>
  <si>
    <t>q7.</t>
  </si>
  <si>
    <t>Erfolgen in der ökologischen Landwirtschaft tendenziell geringere Stickstoffeinträge ins Grundwasser?</t>
  </si>
  <si>
    <t>NA</t>
  </si>
  <si>
    <t xml:space="preserve">Durch den Verzicht auf schnell verfügbare Mineraldünger sinkt die Gefahr der Auswaschung bereits erheblich. Da insgesamt flächenspezifisch deutlich weniger Stickstoff eingesetzt wird sinkt die Auswaschung tendenziell. Tatsächlich leiden aber einige </t>
  </si>
  <si>
    <t>Messungen belegen: N-Einträge ins GW unter biologischer Bewirtschaftung (speziell nach Luzernen-Umbruch) sind nicht geringer als unter konventioneller Bewirtschaftung, sondern meist höher!</t>
  </si>
  <si>
    <t>Nicht beantwortet (NA)</t>
  </si>
  <si>
    <t>Aufgrund der Wirtschaftsweise ist Nitrat in einen Kreislauf eingebunden. Dies führt in der Regel zu einer ausgeglichenen Stickstoffbilanz. Ausnahmen kann es hier im Gemüsebau geben.</t>
  </si>
  <si>
    <t>Laut wissenschaftlicher Untersuchungen, ja - siehe beispielsweise "Thünen Report 65" (im Internet zu finden) mit einer umfangreichen Literaturauswertung</t>
  </si>
  <si>
    <t>das auf Sandboden die gleichen Früchte wie Kartoffeln stehen, die durch Rodetätigkeit die Bodenmineralisation anregen und dann zu Nitrattiefenverlagerung führen.ackerbau auf Sandboden muss mehr als 50 ppm Nitrat im SW erzielen, Zwischenfruchtanbau kann dies reduzieren, wird aber politisch nicht gefördert</t>
  </si>
  <si>
    <t>Der Mineraldüngereinsatz bleibt aus. Trotzdem können durch Nachlieferung der meist sehr humosen Standorte auch Stickstoffeinträge passieren. 
-Auf Ökobetrieben gibt es meist eine Dauerbegrünung auf den Flächen, dadurch werden Stickstoffeinträge zusätzlich vermieden.</t>
  </si>
  <si>
    <t>Auch im Ökolandbau werden zum Teil erhöhte Werte gemessen. DA hier nur organischen Düngern gearbeitet wird, ist man noch abhängiger von den Wetterereignissen, welche die Wirkung der Dünger beeinflussen.</t>
  </si>
  <si>
    <t>Mit der konventionellen Landwirtschaft können die N-Austräge ebenso vermindert werden (s.o.). Die ökologische Landwirtschaft trägt z.T. ebenso zum N-Austrag bei (Leguminosenanbau). Es kommt auf die Bewirtschaftung an, egal ob Öko oder konventionell</t>
  </si>
  <si>
    <t>Das kann man so pauschal nicht sagen. Überwiegend sind die Werte aber niedriger.</t>
  </si>
  <si>
    <t>Stickstoff ist im Öko_Landbau ein knappes Gut und relativ teuer, so dass jeder Öko-Landwirt schon aus betriebswirtschaftlichen Gründen ein Interesse daran hat, den Verlust möglichst klein zu halten.</t>
  </si>
  <si>
    <t>Zwar erfolgt beim Ökolandbau kein Mineraldüngereinsatz, der eine punktgenauere Düngung ermöglicht, so dass auch hier erhöhte N-Austräge erfolgen können, aber in der Regel sind das Umweltbewusstsein und der Qualifikationsstand in Ökobetrieben sehr stark bzw. gut ausgeprägt und es wird mit geringeren N-Mengen gearbeitet, so dass meist geringere Stickstoffeinträge in das Grundwasser erfolgen. Diese Tendenz wird auch durch das UBA bestätigt.</t>
  </si>
  <si>
    <t>Nicht tendenziell sondern prinzipiell. Es wird weniger Stickstoff umgesetzt, auch in kg N je Hektar und Jahr. Es gibt nicht die leicht mögliche Exzesse bzw. auch wie bei Hochproteinweizen den Zwang  zur hohen N-Düngung. Gleichwohl kann falsche Bewirtschaftungspraxis zu höheren Stickstoffeinträgen führen.</t>
  </si>
  <si>
    <t>Das liegt am generell geringeren N-Einsatz im Ökolandbau</t>
  </si>
  <si>
    <t>ja, aber hauptsächlich, wo durch eine Umstellung die Viehdichte abnimmt. Im vieharmen Unterfranken ersetzen Öko-Ackerbaubetriebe die konventionelle Cash-Crop Zuckerrübe (hinterlässt wenig Nitrat im Herbst) durch Feldgemüse und Kartoffeln (hinterlassen eher mehr Nitrat im Herbst) mit sehr geringem bis keinem Effekt auf die Verringerung der Nitratauswaschung.</t>
  </si>
  <si>
    <t>Auch im ökologischen Landbau kann es bei unzureichendem Management zu Nitrateinträgen in das Grundwasser kommen, da hier ausschließlich mit Wirtschaftsdüngern und Gründünger gearbeitet wird, deren N-Freisetzung schlecht gesteuert werden kann. Allerdings ist durch die insgesamt geringeren N-Mengen das Risiko geringer.</t>
  </si>
  <si>
    <t>Da hier ein Gleichgewicht von Produktion und Ertrag gegeben sein sollte.</t>
  </si>
  <si>
    <t>Dünge- und Ertragsniveau sind deutlich niedriger.</t>
  </si>
  <si>
    <t>Ökolandbau ist nicht immer Grundwasser schonend (Leguminosenanbau und -umbruch, Freisetzung org. gebundenen Stickstoffs, Fruchtfolge, Zeitpunkt  organischer Düngung etc.)</t>
  </si>
  <si>
    <t>Wäre zumindest meine Vermutung, aber ich bin kein Agrarexperte.</t>
  </si>
  <si>
    <t xml:space="preserve"> die eher geringeren Düngermengen im ökologischen Landbau sind positiv
- die Wirtschaftsdünger wirken sich negativ aus</t>
  </si>
  <si>
    <t>siehe Regeln der Anbauverbände</t>
  </si>
  <si>
    <t>Unsere Lysimeterversuche zeigen bisher keine signifikanten Unterschiede zwischen Biolandbau und Integrierter Produktion nach Schweizer Richtlinien.
Auch ökologische Landwirtschaft kann relativ intensiv betrieben werden und umgekehrt kann konventionelle Landwirtschaft relativ extensiv betrieben werden.</t>
  </si>
  <si>
    <t xml:space="preserve">Mineraldünger - ca. 80-100 kg N/ha in konventionellen Betrieben steht nicht zur Verfügung. Damit wird der zur Verfügung stehende Stickstoff ca. halbiert (auch unter Beachtung der Leguminosen).
s. hierzu auch die Auswertungen des Thünen-Institutes aus 2019. Des Weiteren Lysimeterstudien des bay. Landesamtes etc.
Weiterer Vorteil: keine PSM und damit keine Funde von Metaboliten von PSM. </t>
  </si>
  <si>
    <t>Ja, da a)der Viehbesatz i.d.R. geringer ist,     b)bei vielen Ackerbaukulturen die Nitratwerte im Herbst etwas niedriger sind,
c) weniger Mais und Raps (beide haben relativ hohe Nitratwerte im Herbst!) angebaut wird,      d)der Anteil an Grünland höher ist.</t>
  </si>
  <si>
    <t>Ja, aber nur tendenziell, weil der N-Einsatz im ökologischen Landbau geringer ist. Die Frage kann auch mit nein beantwortet werden, weil ökologischer Landbau Leguminosen und Wirtschaftsdünger als N-Quellen einsetzt, die unkontrollierter als mineralische N-Dünger in mineralische Form im Boden übergehen. Bei einem konventionellen Landbau mit fachgerechter mineralischer oder mineralisch-organischer N-Düngung kann die N-Auswaschung geringer sein als bei ökologischem Landbau. Beide Bewirtschaftungssysteme müssen danach streben, den eingesetzten Stickstoffdünger für das pflanzliche Wachstum zur Verfügung zu stellen und hohe mineralische N-Gehalte im Boden während der Sickerwasserbildung zu vermeiden.</t>
  </si>
  <si>
    <t>q8.</t>
  </si>
  <si>
    <t>Ist ökologische Landwirtschaft zwingend erforderlich um die Stickstoffeinträge ins Grundwasser zu reduzieren?</t>
  </si>
  <si>
    <t>Nein_1</t>
  </si>
  <si>
    <t>Nein_2</t>
  </si>
  <si>
    <t>Ja, die Regularien der Ökologischen Landwirtschaft sind erforderlich und ausreichend. (Ja)</t>
  </si>
  <si>
    <t>Grundsätzlich halte ich es für möglich, auch mit konventioneller Landwirtschaft deutlich geringere N-Austräge zu erzielen. Dies bedeutet aber dramatischer Eingriffe in das Düngerecht. Umgekehrt kann bei unsachgerechtem Ökolandbau die Bodenfruchtbarkeit sogar abnehmen. Auch unter Flächen des Ökolandbaus werden N-Austräge bis 30 kg/(ha*a) gemessen. Ein Null-Saldo dürfte unter Landwirtschaftsflächen faktisch unmöglich sein. Die Frage ist also nicht Ökolandbau gegen konventionellen Landbau, sondern wissensbasiertes, verantwortungsvolles Management.</t>
  </si>
  <si>
    <t>Nein, die konventionelle Landwirtschaft ist bereits ausreichend. (Nein_1)</t>
  </si>
  <si>
    <t>Nein, die Ökologische Landwirtschaft reicht nicht aus. (Nein_2)</t>
  </si>
  <si>
    <t>Werden die Vorgaben korrekt eingehalten, ist die Wirtschaftsweise der konventionellen Landwirtschaft ausreichend um den Grenzwert für Nitrat einzuhalten.</t>
  </si>
  <si>
    <t>Der Ökologische Landbau ist generell vorteilhafter um Stickstoffeinträge zu reduzieren, weil mineralischer Dünger verboten ist. Aber auch in der Ökologischen Landwirtschaft können bei unsachgemäßem Ausbringen von Wirtschaftsdünger sowie Bodenbearbeitung erhöhte Stickstoffeinträge passieren</t>
  </si>
  <si>
    <t>nicht die Wirtschftsweise ist ausschlaggebend, sondern die Bodenart und ihre Bodenwasseraustuaschhäufigkeit, die witterungsbedingt ist</t>
  </si>
  <si>
    <t>es muss eine Angliederung der beiden Bewirtschaftungsformen geben. Dieses wäre ausreichend für den Wasserschutz</t>
  </si>
  <si>
    <t>Mit dem Ökolandbau allein, werden wir nicht die Bevölkerung ernähren können. Es muss zu einer Abstockung der Tierzahlen kommen und der Verbraucher muss weniger Fleisch essen.</t>
  </si>
  <si>
    <t>s.o. (Verweis auf die Antwort der Frage 7)</t>
  </si>
  <si>
    <t xml:space="preserve">Eher ja. Es kommt aber auch da darauf an, wie ökologische Landwirtschaft umgesetzt wird. </t>
  </si>
  <si>
    <t>Es lassen sich sicher auch Formen des konventionellen Landbaus vorstellen, die das Grundwasser schützen. Hier müssten jedoch Regelungen des Öko-Landbaus übernommen werden (geringer Viehbesatz, Fruchtfolge, kein ode nur sehr gezielt (Menge, Zeitpunkt) eingesetzter Mineraldünger.</t>
  </si>
  <si>
    <t>Der Ökolandbau ist ein Baustein zur Reduzierung der N-Einträge in das Grundwasser bzw. in die Umwelt. Eine vollständige Umstellung ist allerdings nicht realistisch und auch nicht bei allen Kulturen möglich. Insofern lautet die Antwort ja und der Beitrag zum Grundwasserschutz ist unbestritten, aber auch der Ökolandbau garantiert nicht die Einhaltung von 50 mg/l Nitrat im Grundwasser in allen Regionen und eine erweiterte Umstellung allein ist nicht ausreichend. N-Reduzierungen müssen in jedem Fall auch in der konventionellen Landwirtschaft erfolgen.</t>
  </si>
  <si>
    <t>Allgemein ja, ist eine Orientierung an den Prinzipien des Öko-Landbaus sinnvoll und wäre ein sehr großer Schritt. Im Einzelfall, bspw. konkretes Wasserschutzgebiet mit spezifischen Bodenverhältnissen und Niederschlägen kann ein allgemeiner Öko-Landbau nicht ausreichend sein.</t>
  </si>
  <si>
    <t>Öko-Landbau ist kein Allheilsbringer, sie ist zwar Teil der Lösung, aber auch die konventionelle Ldw. kann sich verbessern</t>
  </si>
  <si>
    <t xml:space="preserve">im unterfränkischen Trockengebiet bedarf es teilweise noch wesentlich drastischerer Extensivierungsmaßnahmen. </t>
  </si>
  <si>
    <t xml:space="preserve">Natürlich kann auch konventionell gewässerschonend gearbeitet werden - hierfür braucht es nicht zwingend den Ökolandbau. Es hängt aber von der Art der Landbewirtschaftung ab. Da die N-Mengen und N-Überschüsse im konventionellen Anbau deutlich höher sind, ist hier auch das Verlustpotential erhöht. </t>
  </si>
  <si>
    <t>Grundsätzlich sollte auch bei konventioneller Landwirtschaft eine Reduzierung der N-Auswaschung möglich sein.</t>
  </si>
  <si>
    <t>Nein, aber die konventionelle Landwirtschaft muss in Bezug auf die Intensität und das Verhältnis von Fläche zur Produktion angepasst werden. Der Einsatz von zugekauften Futter und Mineraldünger muss reduziert werden.</t>
  </si>
  <si>
    <t>Im Trockengebiet kann der Ökolandbau ebenfalls sehr hohe Stickstoffeinträge verursachen.</t>
  </si>
  <si>
    <t>s.o. (verweis auf Frage 7)</t>
  </si>
  <si>
    <t>Die größten Fehler wurden bereits gemacht.
Der fortschreitende Umbau der Landwirtschaft ist deshalb nur schwer messbar.</t>
  </si>
  <si>
    <t>Diese Frage ist für mich viel zu plakativ gestellt. Die gesetzlichen Regelungen in der Schweiz lassen viel Spielraum offen.</t>
  </si>
  <si>
    <t>soweit es sich um die Regeln der anerkannten Verbände in Deutschland handelt, z.B. Bioland</t>
  </si>
  <si>
    <t>Nicht das Betriebssystem (Bio-konventionell) ist entscheidend, sondern die Intensität der Bewirtschaftung (Ackerland-Grasland, Gemüse, weite Fruchtfolgen-Monokulturen, Zwischenkulturen-Winterbrache; Art und Zeitpunkt der Bodenbearbeitung und Düngung etc.</t>
  </si>
  <si>
    <t xml:space="preserve"> Die konv. Landwirtschaft hat noch viel Potential zur Einsparung von N. Das sollte weiter abgeschöpft werden.  Aber wie schon oben beschrieben, der Ökolandbau insbes. in Wasserschutzgebieten - auch seitens des Landes - intensiver gefordert und gefördert werden.  Auch Handel und Verbraucher haben hier eine starke Verantwortung. </t>
  </si>
  <si>
    <t>Auch konventionelle Landwirtschaft kann grundwasserschonend erfolgen und den N-Eintrag ins Grundwasser deutlich reduzieren. Z.B. ist in Baden-Württemberg ist die Nitratkonzentration im Grundwasser seit Jahren signifikant rückläufig! Dies ist das Ergebnis eines schon seit 30 Jahren umfangreich genutzten Agrarumweltprogramms (MEKA, FAKT) und zusätzlichen obligatorischen Maßnahmen in Wasserschutzgebieten mit erhöhter Nitratbelastung. Die Zunahme des Ökolandbaus spielt hierbei nur eine marginale Rolle.</t>
  </si>
  <si>
    <t xml:space="preserve">Wie in der letzten Frage erläutert, sowohl unter konventioneller als auch unter ökologischer Bewirtschaftungsweise ist es möglich, Stickstoffeinträge in das Grundwasser zu reduzieren. </t>
  </si>
  <si>
    <t>q9.</t>
  </si>
  <si>
    <t>Welche folgenden Maßnahmen müssten in der konventionellen Landwirtschaft mindestens befolgt werden, um die Stickstoffeinträge ins Grundwasser zu reduzieren?</t>
  </si>
  <si>
    <t>q9_a</t>
  </si>
  <si>
    <t>q9_b</t>
  </si>
  <si>
    <t>q9_c</t>
  </si>
  <si>
    <t>q9_d</t>
  </si>
  <si>
    <t>q9_e</t>
  </si>
  <si>
    <t>q9_f</t>
  </si>
  <si>
    <t>Anbau von Mischkulturen</t>
  </si>
  <si>
    <t>N-Dünger deutlich reduzieren und vor allem dynamisch-bedarfsgerecht über die Wachstumsperiode</t>
  </si>
  <si>
    <t>Kein Mineraldüngereinsatz</t>
  </si>
  <si>
    <t>Anstreben eines ausgeglichenen N-Saldos</t>
  </si>
  <si>
    <t>Anbau von Fruchtfolgen</t>
  </si>
  <si>
    <t>Hoher Bodenbedeckungsgrad</t>
  </si>
  <si>
    <t>Minimale Bodenbearbeitung</t>
  </si>
  <si>
    <t>Verringerung des Viehbesatzes</t>
  </si>
  <si>
    <t>Angepasster Viehbesatz</t>
  </si>
  <si>
    <t>Anbau von robusten Sorten, weniger anfällige Hochertragssorten (Weizen, Mais, Kartoffeln etc.)</t>
  </si>
  <si>
    <t>Mineraldünger muss vermindert werden. In einigen Kulturen (Gemüse) muss Mineraldünger eingesetzt werden, da Wirtschaftsdünger hier nicht erlaubt sind. Verhinderung des Grünlandumbruchs aufgrund des EuGH-Urteils</t>
  </si>
  <si>
    <t>Mineraldüngerseinsatz zeitlich und mengenmässig an den Bedarf der Pflanze angepasst</t>
  </si>
  <si>
    <t>flächendeckenden Zwischenfruchtanbau</t>
  </si>
  <si>
    <t>Einhalten der bedarfsgerechten Düngung</t>
  </si>
  <si>
    <t>Verzicht auf Kulturen mit hohem N-Bilanzüberhang, Stilllegung flacher Äcker, org. Dünger länger lagern und zum geeigneten Zeitpunkt gleichmäßiger verteilen</t>
  </si>
  <si>
    <t>Reduktion des PSM-Einsatzes</t>
  </si>
  <si>
    <t>Bedarfsgerechte Düngung</t>
  </si>
  <si>
    <t>Verringerung des N-Mineraldüngereinsatzes; Viehbesatz unter 2,0 GV/ha</t>
  </si>
  <si>
    <t>pflanzenbedarfsgerechte Düngung auf allen Flächen!!</t>
  </si>
  <si>
    <t xml:space="preserve">Eine Düngung, die wirklich auf die Erfordernisse der Pflanze und der Lebensmittelqualität ausgerichtet ist </t>
  </si>
  <si>
    <t>Verringerung des Düngereinsatzes (egal ob organisch oder mineralischer Dünger)</t>
  </si>
  <si>
    <t>Zwischenfrüchte</t>
  </si>
  <si>
    <t>q10.</t>
  </si>
  <si>
    <t>Gibt es über die Prinzipien der ökologischen Landwirtschaft hinaus, weitere Bewirtschaftungsmaßnahmen, die eine Reduzierung der Stickstoffkonzentrationen im Grundwasser bewirken?</t>
  </si>
  <si>
    <t>Zwischenfrüchte im Winter, um gerade in Zeiten hoher GW-Neubildung den Stickstoff in der oberen Bodenzone zu fixieren. N-Mineraldünger bedarfsgerecht mit Bewässerungswasser ausbringen (statt einmal zu Beginn der Vegetationsperiode) Wiedereinführung der Flächenbindung, um überhöhte N-Salden in Bereichen mit hohem Tierbesatz zu verhindern</t>
  </si>
  <si>
    <t>zeitlich angepasste Ausbringung des Düngers = bei Bedarf der Kulturen (=keine Herbstdüngung), Anstreben eines Ausgeglichen Saldos!</t>
  </si>
  <si>
    <t>Keine Bewirtschaftungsmaßnahme aber eine Faktor der beachtet werden muss: Das Flächenmanagement muss viel stärker berücksichtigt werden, d.h. welche Kulturen in welchen Gebieten, Bodenarten und Flurbereinigungen müssen besser durchdacht werden</t>
  </si>
  <si>
    <t>Siehe Auswahl bei Frage 9. Außerdem beispielsweise differenzierte Düngung auf einem Schlag in Abhängigkeit vom verfügbaren Bodenstickstoff oder Winterzwischenfrucht, die bis zum nächsten Frühjahr stehen bleiben muss.</t>
  </si>
  <si>
    <t>Herbstbodenbearbeitungsverzicht, sicherung hoher Erträge und Abfuhren, System Immergrün auf dem Acker</t>
  </si>
  <si>
    <t>bedarfsgerechte Düngung -angepasste Tierhaltung -mehr Fruchtfolge
-Kombination aus mechanischer Unkrautbekämpfung und chemischer Unkrautbekämpfung</t>
  </si>
  <si>
    <t>Auch in der konventionellen Landwirtschaft ist alles möglich: Begrüdung siehe Frage 9</t>
  </si>
  <si>
    <t>Düngung nach Nmin, N-Vorrat aus der Vorkultur einrechnen, Mineraldüngereinsatz verringern, Nährstoffe in Wirtschaftdüngern erheben (NIRS), angepasste Wirtschaftsdüngerstrategie (Verteilung in WD in Gebiete mit wenig WD), verteilte Düngergaben (nicht alles auf einmal), Ausbringung von WD nach Temperatursumme auf Grünland</t>
  </si>
  <si>
    <t>dauerhafte Bodenbedeckung
reduzierte Bodenbearbeitung</t>
  </si>
  <si>
    <t>Zwischenfruchtanbau und gutes management des Einsatzes von Wirtschaftsdüngern, Beides ist im Öko-Landbau nicht vorgeschrieben.</t>
  </si>
  <si>
    <t>siehe Frage 3</t>
  </si>
  <si>
    <t>Zwischenfruchtanbau zur Speicherung des Stickstoffs in der Pflanze in der Phase der Grundwasserneubildung im Winter.    - Minimierung der Bodenbearbeitung (soweit fachlich möglich und vertretbar) insbesondere im Spätherbst, wenn oft viel Stickstoff mobilisiert, aber nur noch wenig über Zwischenfrüchte aufgenommen werden kann.      - Precision farming, d.h. gezielte Ausbringung des Düngers (z.B. Strip-Till-Verfahren bei Maisanbau)       - geeigneter Ausbringzeitpunkt bei organischen Düngern (im Frühjahr und Frühsommer)         - Messung des N-Gehaltes von Wirtschaftsdüngern statt Abschätzung        - bodennahe Ausbringung von Wirtschaftsdüngern zur Vermeidung von Abdrift</t>
  </si>
  <si>
    <t>siehe Broschüre Guido Haas beigefügt</t>
  </si>
  <si>
    <t>siehe Antworten bei Nr. 9</t>
  </si>
  <si>
    <t>viel wirksamere als Öko: Umwandlung Acker in Grünland; Stilllegung; Anbau von Früchten mit geringerem N-Bedarf und höherem Entzug (z.B. Braugetreide statt Brotgetreide, Sonnenblumen statt Raps); Zwischenfrucht vor jeder Sommerung; geringere Bodenbearbeitung und schnellere Bodenbedeckung nach der Ernte</t>
  </si>
  <si>
    <t>Prinzipiell alle Maßnahmen die zu eine Steigerung der N-Effizienz und einer Verringerung der N-Überschüsse beitragen.</t>
  </si>
  <si>
    <t>Verstärkter Anbau von Kurzumtriebsplantagen auf den Flächen, die nicht zur Nahrungsmittelproduktion vorgesehen sind. Es zeigte sich in Studien des ATB, dass beim Energiepflanzenanbau bei mehrjährigen Kulturen (Pappel, WEide) ein sehr viel geringerer N-Bedarf besteht als bei einjährigen Kulturen (Mais).</t>
  </si>
  <si>
    <t>Wie bereits mehrfach erklärt: Anpassung der Fläche zur Produktion und Einhaltung der durch eine neue Düngeverordnung festgelegten guten fachlichen Praxis.</t>
  </si>
  <si>
    <t>Im Trockengebiet Untefrankens führt Ökolandbau alleine nicht zu einer ausreichenden Reduktion des Stickstoffaustrags. Hier ist eine ausreichende Begrünung im Herbst und Winter die wichtigste Maßnahme.</t>
  </si>
  <si>
    <t>s.o. (Verweis auf Frage 9)</t>
  </si>
  <si>
    <t xml:space="preserve">Eindämmung von Klärschlamm- und Düngeexport in andere Regionen Deutschlands. </t>
  </si>
  <si>
    <t>höhere Bodenbedeckung im Winter (Anbau von Zwischenkulturen)
- Direktsaat
- keine Bodenbearbeitung im Herbst für im Frühjahr gesäte Kulturen</t>
  </si>
  <si>
    <t>Vermeidung von Grünlandumbrüchen
Zwischenfrüchte auf allen Ackerflächen im Herbst</t>
  </si>
  <si>
    <t>siehe auch Antwort zu Frage 8: weite Fruchtfolgen, Zwischenkulturen, Art und Zeitpunkt von Bodenbearbeitung und Düngung, Nutzungsänderung (Grasland statt Ackerland) unabhängig ob Bio oder konventionell</t>
  </si>
  <si>
    <t>Grundsätzlich gibt es viele Maßnahmen - s. oben - die N-Einträge in der Landwirtschaft reduzieren können.  z.B. Anbau von Weizensorten, die keine Spätdüngung mehr benötigen und trotzdem gut Eiweißqualitäten erzielen.  Hier ist noch ein riesiges Einsparpotential auch im konv. Landbau zu heben.         Sehr starke Maßnahmen sind neben dem Ökolandbau auch: 
extensive Bewirtschaftung von Grünland mit Mutterkühen/Schafen. Angepasster Viehbesatz bei der Milchviehhaltung. Aufforstungsmaßnahmen, Umwandlung von Acker in Grünland.</t>
  </si>
  <si>
    <t>Düngemenge an den Bedarf der Pflanze orientieren und Standorteigenschaften wie die N-Nachlieferung des Bodens ausreichend berücksichtigen.
Besonders auf auswaschungsgefährdeten Böden (Sandböden, Steinhaltige Böden) weniger Düngen und auf Fruchtfolge mit möglichst viel Zwischenfrüchten achten.
Stabilisierte Dünger verwenden (enthalten Nitrifikationshemmstoffe) oder Dünger, der über die Blätter aufgenommen wird (z.b. für Feldsalat) oder an die Wurzel platziert wird (z.B. Cultan-Düngung).
Anbau einer Zwischenfrucht (v.a. nach Getreide, Kartoffeln und Feldgemüse vor Sommerungen im Folgejahr)
Zwischenfrucht in Untersaat (bei Silomais, Saatmais)
Besser winterharte statt abfrierende Zwischenfrüchte 
Möglichst späte Einarbeitung der Zwischenfrüchte
Reduzierte Bodenbearbeitung (Direktsaat oder Mulchsaat statt Pflug)
Stickstoffreiche Erntereste (z.B. im Gemüseanbau) vom Feld holen (z.B. Kompostieren)
Weitere Infos: aid-Broschüre "Nitratauswaschung" = Kompakte verständliche Erläuterung der Problematik und Maßnahmen.</t>
  </si>
  <si>
    <t>1. fachgerechte N-Düngung, d.h. eine an den pflanzlichen N-Bedarf, der Ertragserwartung und der N-Nachlieferung aus dem Boden ausgerichtete N-Düngung
2. fachgerechter Einsatz der Wirtschaftsdünger
3. Gülleeinsatz nach Möglichkeit zur wachsenden Kultur in der Vegetationszeit mit Mengen entsprechend der N-Düngeempfehlung oder nach der Ernte zur Rotte von Stroh mit nachfolgender Einarbeitung, Gülle immer mit moderaten Mengen ausbringen
4. mehrgliedrige Fruchtfolgen mit ausgewogenem Verhältnis von Humusmehrern und -zehrern, die einerseits eine erweiterte Reproduktion der organischen Substanz gewährleisten, d.h. einen Humussaldo von 100 bis 130 % und andererseits eine möglichst gleichmäßige biologische Aktivität im Oberboden sicherstellen, wobei FF bekanntermaßen viele weitere Vorteile mit sich bringen, z.b. phytosanitäre Effekte
5. Anbau von Zwischenfrüchten
6. Reduzierung des N-Zufuhr-Abfuhr-Saldos</t>
  </si>
  <si>
    <t>q11.</t>
  </si>
  <si>
    <t>Welche Argumente sprechen aus Sicht der landwirtschaftlichen Betriebe für eine Umstellung auf ökologische Landwirtschaft?</t>
  </si>
  <si>
    <t>1 = kein / sehr schwaches Argument</t>
  </si>
  <si>
    <t>2 = schwaches Argument</t>
  </si>
  <si>
    <t>3 = mittelmäßiges Argument</t>
  </si>
  <si>
    <t>4 = starkes Argument</t>
  </si>
  <si>
    <t>5 = sehr starkes Argument</t>
  </si>
  <si>
    <t>Positive Umwelteffekte</t>
  </si>
  <si>
    <t>Gesünderes Arbeitsumfeld</t>
  </si>
  <si>
    <t>Imageverbesserung</t>
  </si>
  <si>
    <t>Hochwertigere Produkte</t>
  </si>
  <si>
    <t>Ökonomischer Aspekt</t>
  </si>
  <si>
    <t>Verteufelung der Landwirtschaft durch die Gesellschaft</t>
  </si>
  <si>
    <t>Landwirte, die in Stallbau od. Biogas investiert haben, sind oft in ihrer Wirtschaftsweise gefangen, da Umstellung sehr teuer</t>
  </si>
  <si>
    <t>q12.</t>
  </si>
  <si>
    <t>Was hindert konventionelle Betriebe auf die ökologische Landwirtschaft umzustellen?</t>
  </si>
  <si>
    <t>1 = kein / sehr schwacher Hinderungsgrund</t>
  </si>
  <si>
    <t>2 = schwacher Hinderungsgrund</t>
  </si>
  <si>
    <t>3 = mittelmäßiger Hinderungsgrund</t>
  </si>
  <si>
    <t>4 = starker Hinderungsgrund</t>
  </si>
  <si>
    <t>5 = sehr starker Hinderungsgrund</t>
  </si>
  <si>
    <t>Hoher Arbeitsaufwand</t>
  </si>
  <si>
    <t>Hohe Investitionskosten</t>
  </si>
  <si>
    <t>Geringe Erträge</t>
  </si>
  <si>
    <t>Hohes ökonomisches Risiko</t>
  </si>
  <si>
    <t>Starker Schädlingsbefall</t>
  </si>
  <si>
    <t>Strenge Auflagen / Richtlinien</t>
  </si>
  <si>
    <t>Stärkere Betriebskontrollen</t>
  </si>
  <si>
    <t>Gewohnheit = kein Interesse an Änderungen</t>
  </si>
  <si>
    <t>Hohe Zufriedenheit als konventioneller Landwirt</t>
  </si>
  <si>
    <t>Unwissenheit / fehlende Erfahrung</t>
  </si>
  <si>
    <t>k.</t>
  </si>
  <si>
    <t>Zu geringe positive Umwelteffekte</t>
  </si>
  <si>
    <t>l.</t>
  </si>
  <si>
    <t>Standort des Betriebes</t>
  </si>
  <si>
    <t>Unsicherheiten des Marktgeschehens</t>
  </si>
  <si>
    <t>der Markt für Umstellungsware ist gerade zusammengebrochen</t>
  </si>
  <si>
    <t>hohe Verschuldung aufgrund bisheriger Investitionen</t>
  </si>
  <si>
    <t>Angst, aus dem gewohnten Umfeld der Kollegen und Nachbarn auszubrechen</t>
  </si>
  <si>
    <t>q13.</t>
  </si>
  <si>
    <t>Mehrere Wasserversorger in Deutschland verpachten zum Schutz des Grundwassers ihre Flächen im Einzugsgebiet ausschließlich an ökologische Betriebe. Was hindert die restlichen Versorger daran die Flächen innerhalb ihres Einzugsgebietes auf ökologische Landwirtschaft umzustellen?</t>
  </si>
  <si>
    <t>Starke betriebliche Umstrukturierung mit hohem Aufwand</t>
  </si>
  <si>
    <t>Flächen im Einzugsgebietes stehen nicht im Besitz des Versorgers</t>
  </si>
  <si>
    <t>Flächenaufkauf kann nicht finanziert werden</t>
  </si>
  <si>
    <t>Konv. Landwirte privater Flächen wollen nicht umstellen oder kooperieren</t>
  </si>
  <si>
    <t>Nitratbelastungen im Grundwasser sind zufriedenstellend</t>
  </si>
  <si>
    <t>Im Einzugsgebietes wird kaum / keine Landwirtschaft betrieben</t>
  </si>
  <si>
    <t>schlechter Absatz für Ökobetriebe</t>
  </si>
  <si>
    <t>Organischer Düngeverbot in Zone II</t>
  </si>
  <si>
    <t>Lobby wie Bauernverband, fürchten Dammbruch</t>
  </si>
  <si>
    <t>Maßnahme mit ungünstigem Preis-Leistungs-Verhältnis</t>
  </si>
  <si>
    <t>Flächenaufkauf nur bedingt möglich.</t>
  </si>
  <si>
    <t>Subventionshindernisse im EU-Recht, Doppelförderung</t>
  </si>
  <si>
    <t>q14.</t>
  </si>
  <si>
    <t>Deutschland wurde vom Europäischen Gerichtshof wegen der Verletzung der EU-Nitratrichtlinie verurteilt. An rund 28 % der Messstellen mit landwirtschaftlich stark genutztem Einzugsgebiet wurde der Grenzwert von 50 mg/l Nitrat im Grundwasser überschritten. Sollten stärkere staatliche und finanzielle Unterstützungen an die Wasserversorger oder die kooperierenden Landwirtschaftsbetriebe eingeführt werden um die EU-Nitratrichtlinie zeitnah umzusetzen?</t>
  </si>
  <si>
    <t>Die Landwirtschaft ist der stärkste Emittent. Und der Erhalt des Grundwassers als Trinkwasserressource ist (auch angesichts des Klimawandels) im wichtiger. Kooperative Lösungen würden viele Konflikte auflösen.</t>
  </si>
  <si>
    <t>Die Belastung des Grundwassers geschieht nicht ausschließlich durch die Landwirtschaft, die Messstellen weisen nicht nur die Belastung durch die Landwirtschaft nach. Wir alle wollen landwirtschaftliche Produkte aus Deutschland von hoher Qualität, dann müssen  wir alle auch die Rahmenbedingungen dafür  schaffen. Eine nachhaltige Landwirtschaft ist eine gesellschaftliche Aufgabe.</t>
  </si>
  <si>
    <t>Dazu kann ich nicht mit ja oder nein antworten.</t>
  </si>
  <si>
    <t>Umweltleistungen werden nicht genug honoriert, da das Bereitstellen von Flächen im Agrarantrag die Grundlage darstellt und das Greening nur ein Feigenblatt ist. Bei Flächenknappheit und Ertragseinbußen können die Wasserschutzlandwirte mit regionalem Pachtpreisniveaus nicht mithalten.</t>
  </si>
  <si>
    <t xml:space="preserve">Ein hoher finanzieller Ausgleich schafft den Anreiz zum Umdenken.(Grundvorraussetzung wären strengere Auflagen und eine hohe Überwachung) </t>
  </si>
  <si>
    <t>Es werden nur knapp 40% des sog. Wassergroschens für den Wasserschutz verwendet. Der Rest fließt in andere Kanäle. Würden die Wasserversorger den ganzen Wassergroschen für den Wasserschutz einsetzen können, wäre viel mehr möglich.</t>
  </si>
  <si>
    <t>s. Beantwortung der Frage zu Erfolgen der Kooperationen Landwirtschaft/Wasserwirtschaft (Verweis auf die Antwort der Frage 6)</t>
  </si>
  <si>
    <t xml:space="preserve">Eine Einschränkung der Produktivität muss gerade bei niedrigen Weltmarktpreisen dazu führen, dass der Verlust ausgeglichen wird. </t>
  </si>
  <si>
    <t>Rechtlich nicht umsetzbar, solch eine Regelung nur in einem EU-Land umzusetzen.</t>
  </si>
  <si>
    <t xml:space="preserve">Eine Verbesserung der Nitratsituation setzt eine Verminderung der N-Einträge und entsprechende gesetzliche Regelungen und insbesondere Kontrollen voraus. Die notwendigen Regelungen sollten aber mit Beteilung der Landwirtschaft erfolgen. Kooperative Ansätze sind bei enger wissenschaftlicher Begleitung schon oft erfolgreich gewesen, setzen aber bisher voraus, dass die Wasserversorgungsunternehmen die umzusetzenden Maßnahmen oder Ertragsausfälle finanzieren. Ohne diese Voraussetzung ist bei den heutigen gesetzlichen Regelungen keine Verbesserung der Situation möglich.  Insgesamt ist eine Umstellung der Agrarsubventionen hin zu mehr Umweltschutz (auch Erosion, PSM, Einträge in Oberflächengewässer etc.) sinnvoll, aber keine pauschale Unterstützung der Landwirte, denn immerhin handelt es sich bei der WRRL um gesetzliche Grundlagen, deren Umsetzung nicht gefördert werden muss. </t>
  </si>
  <si>
    <t xml:space="preserve">eine finanzielle Unterstützung wäre wünschenswert, aber oft sind es agrarstrukturelle Kriterien (z.B. Intensivviehhaltung, Sonderkulturen etc.), die Betriebe daran hindern, grundwasserschonender zu wirtschaften. Daher sind maßnahmenorientierte Förderprogramme meist nicht zielführend. Hier müsste eher in die Betriebsstrukturen eingegriffen werden und das ist kaum finanzierbar. </t>
  </si>
  <si>
    <t>Wassergroschen in des WSG´n Niedersachsen reicht aus. Zudem darf der Staat keine Fördergelder ausgeben um etwas zu fördern , was sowieso gesetzlich vorgeschrieben ist.</t>
  </si>
  <si>
    <t>Unser Problem sind NICHT die (erweiterten) Wasserschutzgebiete, wo Kooperationen möglich sind, sondern die sonstigen Messstellen, an denen kein Wasserversorger Interesse hat. Wenn die Gesellschaft flächendeckend Grundwasser mit niedrigem Nitratgehalt will, dann muss sie die jeweils in diesen Regionen dafür effektivsten Maßnahmen mitfinanzieren (Güllelager und -transportkapazitäten, Viehabstockung, Extensivierung von Äckern hin zu mehr Biodiversität usw.).
Ihr Fragenkatalog ist zu sehr auf den Öko-Anbau als allgemeingültige Lösung zugeschnitten und lässt zu wenig Raum für Differenzierungen. In unserem Trockengebiet Mainfranken ist die Umstellung von konventionellem auf Öko-Anbau nicht die effektivste produktionstechnische Maßnahme zur Verringerung der Nitrateinträge aus der Landwirtschaft.
Wenn Sie aber nur Experten aus dem Bereich des Öko-Anbaus befragen, dann werden Sie das nicht erfahren ("wie wähle ich eine zufällige Grundgesamtheit für statistische Auswertungen").</t>
  </si>
  <si>
    <t xml:space="preserve">Zur Umsetzung der Nitratrichtlinie und Einhaltung der Nitrat-Grenzwerte ist in erster Linie das Ordnungsrecht zuständig. Durch eine finanzielle Unterstützung der Wasserversorger würden die Kosten auf die Gesellschaft übertragen, was dem geltenden Verursacherprinzip widersprechen würde. Eine wirklich umweltschonende Landwirtschaft ist aber sicherlich nur machbar, wenn die Landwirte und Landwirtinnen auch entsprechende Preise für Ihre Produkte bekommen. </t>
  </si>
  <si>
    <t>es kann als lösbare Aufgabe in der Landwirtschaft angesehen werden, dass Tierhaltung und Pflanzenbau im Sinne einer KReislaufwirtschaft aufeinander abgestimmt werden. Da, wo zu geringe tierische Reststoffe anfallen, kann der pflanzliche Nährstoffbedarf durch Düngemittel gedeckt werden. Dabei zahlt sich ein bedarfsgerechter, möglichst geringer Düngemitteleinsatz für den Landwirt per se aus.</t>
  </si>
  <si>
    <t>Eindeutig ja, dort wo erforderlich - zumindest in den Wasserschutzgebieten.</t>
  </si>
  <si>
    <t>Die Problematik bezieht sich v. a. auf die Flächen außerhalb der Wassereinzugsgebiete für die Gewinnung von Trinkwasser. Ziel ist ja ein flächendeckender Grundwasserschutz unabhängig von der Trinkwassergewinnung.</t>
  </si>
  <si>
    <t>Die Förderung des Grundwasserschutzes ist in Niedersachsen seit Jahren nicht erhöht worden und kann mit den gestiegenen Preisen für Pachtflächen und Produktionsmittel nicht mithalten.</t>
  </si>
  <si>
    <t>Bei einem sehr hohen Anteil an Ackerflächen im Einzugsgebiet ist es illusorisch, den Grenzwert zu unterschreiten. -&gt; der Ackerbau müsste reduziert werden!</t>
  </si>
  <si>
    <t>Die Wasserversorger sind nicht für die Umsetzung der EU-Nitratrichtlinie verantwortlich. Für die Wasserschutzgebiete gibt es in Niedersachsen die Mittel aus der Wasserentnahmegebühr, die aber allein nicht ausreichen und oftmals von den Versorgern "aufgestockt" werden müssen.</t>
  </si>
  <si>
    <t>Anreizstrategien sind erfolgsversprechender als Verbote/Bussen. Der Zeitfaktor ist zu berücksichtigen (es kann z.T. sehr lange dauern, bis Massnahmen messbar wirksam sind).</t>
  </si>
  <si>
    <t xml:space="preserve">ein Vermengung von ordnungsrechtlichen Vorgaben (z.B. Düngeverordnung) und freiwilligem Grundwasserschutz ist nicht sinnvoll. 
Grundsätzlich ist eine neue Förderpolitik sowohl der EU  (bisher werden die sogn. Wachstumsbetriebe, die auf vielerlei Feldern (Nitrat, Biodiversität, Klima) Probleme verursachen viel zu stark unterstützt)  alsauch in den Bundesländern notwendig. Die Länder sollten neue Agrarumweltmaßnahmen, die die oben angesprochenen Problemfelder verringern auf den Weg bringen.  </t>
  </si>
  <si>
    <t>Die Umsetzung von Maßnahmen über finanzielle Förderung (freiwillige Maßnahmen) zu erhöhen ist i.d.R. zielführender als über obligatorische Regelungen. 
In Wasserschutzgebieten Anreize für grundwasserschonende Bewirtschaftung schaffen ist sinnvoll, wird allerdings durch die zunehmenden Vorgaben der DüngeVO (v.a. auch in "roten Gebieten" immer schwieriger.</t>
  </si>
  <si>
    <t>Kooperationen zwischen Landwirtschaft und Wasserwirtschaft haben sich als geeignetes Instrument für den Grundwasserschutz vielfach bewährt. Die darin verankerte landwirtschaftliche Beratung mit dem Ziel des Gewässerschutzes oder die Verfolgung der Ursachen erhöhter Nitratbelastungen durch ingenieurtechnisches Wissen (Aufklären der Pfade der Gewässerbelastung, Verweilzeiten etc.) für ein besseres Verständnis beider Partner oder die Umsetzung von Gewässerschutzmaßnahmen durch den Landwirtschaftsbetrieb benötigt finanzielle Unterstützung.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</si>
</sst>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charset val="1"/>
    </font>
    <font>
      <b/>
      <sz val="11"/>
      <color rgb="FF000000"/>
      <name val="Calibri"/>
      <family val="2"/>
      <charset val="1"/>
    </font>
    <font>
      <b/>
      <sz val="14"/>
      <color rgb="FF000000"/>
      <name val="Calibri"/>
      <family val="2"/>
      <charset val="1"/>
    </font>
    <font>
      <b/>
      <sz val="11"/>
      <color rgb="FF000000"/>
      <name val="Calibri"/>
      <charset val="1"/>
    </font>
    <font>
      <sz val="12"/>
      <color rgb="FF000000"/>
      <name val="Calibri"/>
      <family val="2"/>
      <charset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6">
    <xf numFmtId="0" fontId="0" fillId="0" borderId="0" xfId="0"/>
    <xf numFmtId="0" fontId="1" fillId="0" borderId="0" xfId="0" applyFont="1" applyBorder="1" applyAlignment="1" applyProtection="1">
      <alignment horizontal="right" vertical="center"/>
    </xf>
    <xf numFmtId="0" fontId="0" fillId="0" borderId="0" xfId="0" applyFont="1" applyBorder="1" applyAlignment="1" applyProtection="1">
      <alignment vertical="center"/>
    </xf>
    <xf numFmtId="0" fontId="1" fillId="0" borderId="0" xfId="0" applyFont="1" applyBorder="1" applyAlignment="1" applyProtection="1">
      <alignment vertical="center"/>
    </xf>
    <xf numFmtId="0" fontId="0"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0" fillId="0" borderId="1" xfId="0" applyFont="1" applyBorder="1" applyAlignment="1" applyProtection="1">
      <alignment horizontal="center" vertical="center"/>
    </xf>
    <xf numFmtId="0" fontId="1" fillId="0" borderId="1" xfId="0" applyFont="1" applyBorder="1" applyAlignment="1" applyProtection="1">
      <alignment horizontal="center" vertical="center"/>
    </xf>
    <xf numFmtId="0" fontId="1" fillId="0" borderId="1" xfId="0" applyFont="1" applyBorder="1" applyAlignment="1" applyProtection="1">
      <alignment vertical="center"/>
    </xf>
    <xf numFmtId="0" fontId="0" fillId="0" borderId="1" xfId="0" applyFont="1" applyBorder="1" applyAlignment="1" applyProtection="1">
      <alignment horizontal="center" vertical="center" wrapText="1"/>
    </xf>
    <xf numFmtId="0" fontId="0" fillId="0" borderId="0" xfId="0" applyFont="1" applyAlignment="1" applyProtection="1"/>
    <xf numFmtId="0" fontId="1" fillId="0" borderId="1" xfId="0" applyFont="1" applyBorder="1" applyAlignment="1" applyProtection="1">
      <alignment horizontal="right" vertical="center"/>
    </xf>
    <xf numFmtId="0" fontId="1" fillId="0" borderId="1" xfId="0" applyFont="1" applyBorder="1" applyAlignment="1" applyProtection="1">
      <alignment horizontal="center" vertical="center" wrapText="1"/>
    </xf>
    <xf numFmtId="1" fontId="0" fillId="0" borderId="1" xfId="0" applyNumberFormat="1" applyFont="1" applyBorder="1" applyAlignment="1" applyProtection="1">
      <alignment vertical="center"/>
    </xf>
    <xf numFmtId="0" fontId="0" fillId="0" borderId="1" xfId="0" applyFont="1" applyBorder="1" applyAlignment="1" applyProtection="1">
      <alignment vertical="center"/>
    </xf>
    <xf numFmtId="1" fontId="1" fillId="0" borderId="1" xfId="0" applyNumberFormat="1" applyFont="1" applyBorder="1" applyAlignment="1" applyProtection="1">
      <alignment vertical="center"/>
    </xf>
    <xf numFmtId="0" fontId="3" fillId="0" borderId="0" xfId="0" applyFont="1" applyBorder="1" applyAlignment="1" applyProtection="1">
      <alignment vertical="center"/>
    </xf>
    <xf numFmtId="0" fontId="0" fillId="0" borderId="1" xfId="0" applyFont="1" applyBorder="1" applyAlignment="1" applyProtection="1">
      <alignment horizontal="right" vertical="center"/>
    </xf>
    <xf numFmtId="0" fontId="1" fillId="0" borderId="0" xfId="0" applyFont="1" applyBorder="1" applyAlignment="1" applyProtection="1"/>
    <xf numFmtId="9" fontId="0" fillId="0" borderId="1" xfId="0" applyNumberFormat="1" applyFont="1" applyBorder="1" applyAlignment="1" applyProtection="1">
      <alignment vertical="center"/>
    </xf>
    <xf numFmtId="0" fontId="4" fillId="0" borderId="1" xfId="0" applyFont="1" applyBorder="1" applyAlignment="1" applyProtection="1">
      <alignment horizontal="center" vertical="center"/>
    </xf>
    <xf numFmtId="0" fontId="1" fillId="0" borderId="0" xfId="0" applyFont="1" applyBorder="1" applyAlignment="1" applyProtection="1">
      <alignment horizontal="left" vertical="center" wrapText="1"/>
    </xf>
    <xf numFmtId="0" fontId="1" fillId="0" borderId="0" xfId="0" applyFont="1" applyBorder="1" applyAlignment="1" applyProtection="1">
      <alignment horizontal="left" vertical="center"/>
    </xf>
    <xf numFmtId="0" fontId="0" fillId="0" borderId="0" xfId="0" applyAlignment="1"/>
    <xf numFmtId="0" fontId="1" fillId="0" borderId="1" xfId="0" applyFont="1" applyBorder="1" applyAlignment="1" applyProtection="1">
      <alignment horizontal="center" vertical="center"/>
    </xf>
    <xf numFmtId="0" fontId="0" fillId="0" borderId="1" xfId="0" applyFont="1" applyBorder="1" applyAlignment="1" applyProtection="1">
      <alignment horizontal="center" vertical="center"/>
    </xf>
    <xf numFmtId="0" fontId="0" fillId="0" borderId="1" xfId="0" applyFont="1" applyBorder="1" applyAlignment="1" applyProtection="1">
      <alignment horizontal="center" vertical="center" wrapText="1"/>
    </xf>
    <xf numFmtId="0" fontId="2" fillId="0" borderId="0" xfId="0" applyFont="1" applyBorder="1" applyAlignment="1" applyProtection="1">
      <alignment horizontal="left" vertical="center" wrapText="1"/>
    </xf>
    <xf numFmtId="0" fontId="1" fillId="0" borderId="1" xfId="0" applyFont="1" applyBorder="1" applyAlignment="1" applyProtection="1">
      <alignment vertical="center" wrapText="1"/>
    </xf>
    <xf numFmtId="0" fontId="1" fillId="0" borderId="1" xfId="0" applyFont="1" applyBorder="1" applyAlignment="1" applyProtection="1">
      <alignment vertical="center"/>
    </xf>
    <xf numFmtId="0" fontId="1" fillId="0" borderId="1" xfId="0" applyFont="1" applyBorder="1" applyAlignment="1" applyProtection="1">
      <alignment horizontal="left" vertical="center"/>
    </xf>
    <xf numFmtId="0" fontId="1" fillId="0" borderId="1" xfId="0" applyFont="1" applyBorder="1" applyAlignment="1" applyProtection="1">
      <alignment horizontal="right" vertical="center"/>
    </xf>
    <xf numFmtId="0" fontId="1" fillId="0" borderId="1" xfId="0" applyFont="1" applyBorder="1" applyAlignment="1" applyProtection="1"/>
    <xf numFmtId="0" fontId="1" fillId="0" borderId="1" xfId="0" applyFont="1" applyBorder="1" applyAlignment="1" applyProtection="1">
      <alignment horizontal="left"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1"/>
  <sheetViews>
    <sheetView zoomScaleNormal="100" workbookViewId="0">
      <selection activeCell="I15" sqref="I15"/>
    </sheetView>
  </sheetViews>
  <sheetFormatPr baseColWidth="10" defaultColWidth="9.140625" defaultRowHeight="15" x14ac:dyDescent="0.25"/>
  <cols>
    <col min="1" max="1" width="5.42578125" style="1" customWidth="1"/>
    <col min="2" max="2" width="13.28515625" style="2" customWidth="1"/>
    <col min="3" max="3" width="16.5703125" style="2" customWidth="1"/>
    <col min="4" max="4" width="17.5703125" style="2" customWidth="1"/>
    <col min="5" max="7" width="9.140625" style="2"/>
    <col min="8" max="8" width="21.7109375" style="2" customWidth="1"/>
    <col min="9" max="9" width="19.140625" style="2" customWidth="1"/>
    <col min="10" max="10" width="25.85546875" style="2" customWidth="1"/>
    <col min="11" max="11" width="20.140625" style="2" customWidth="1"/>
    <col min="12" max="12" width="14.42578125" style="2" customWidth="1"/>
    <col min="13" max="13" width="11.85546875" style="2" customWidth="1"/>
    <col min="14" max="14" width="12.7109375" style="2" customWidth="1"/>
    <col min="15" max="15" width="9.140625" style="2"/>
    <col min="16" max="16" width="17.5703125" style="2" customWidth="1"/>
    <col min="17" max="16384" width="9.140625" style="2"/>
  </cols>
  <sheetData>
    <row r="1" spans="2:14" x14ac:dyDescent="0.25">
      <c r="B1" s="6"/>
      <c r="C1" s="24" t="s">
        <v>0</v>
      </c>
      <c r="D1" s="24"/>
      <c r="E1" s="24"/>
      <c r="F1" s="24"/>
      <c r="G1" s="24"/>
      <c r="H1" s="8" t="s">
        <v>1</v>
      </c>
      <c r="I1" s="8" t="s">
        <v>2</v>
      </c>
      <c r="J1" s="8" t="s">
        <v>3</v>
      </c>
      <c r="K1" s="8" t="s">
        <v>4</v>
      </c>
      <c r="L1" s="8" t="s">
        <v>5</v>
      </c>
      <c r="M1" s="4"/>
      <c r="N1" s="4"/>
    </row>
    <row r="2" spans="2:14" x14ac:dyDescent="0.25">
      <c r="B2" s="7" t="s">
        <v>6</v>
      </c>
      <c r="C2" s="25" t="s">
        <v>7</v>
      </c>
      <c r="D2" s="25"/>
      <c r="E2" s="25"/>
      <c r="F2" s="25"/>
      <c r="G2" s="25"/>
      <c r="H2" s="6" t="s">
        <v>8</v>
      </c>
      <c r="I2" s="6" t="s">
        <v>9</v>
      </c>
      <c r="J2" s="6" t="s">
        <v>10</v>
      </c>
      <c r="K2" s="6" t="s">
        <v>11</v>
      </c>
      <c r="L2" s="6" t="s">
        <v>12</v>
      </c>
      <c r="M2" s="4"/>
      <c r="N2" s="4"/>
    </row>
    <row r="3" spans="2:14" ht="33" customHeight="1" x14ac:dyDescent="0.25">
      <c r="B3" s="7" t="s">
        <v>13</v>
      </c>
      <c r="C3" s="25" t="s">
        <v>14</v>
      </c>
      <c r="D3" s="25"/>
      <c r="E3" s="25"/>
      <c r="F3" s="25"/>
      <c r="G3" s="25"/>
      <c r="H3" s="6" t="s">
        <v>15</v>
      </c>
      <c r="I3" s="6" t="s">
        <v>16</v>
      </c>
      <c r="J3" s="6" t="s">
        <v>17</v>
      </c>
      <c r="K3" s="6" t="s">
        <v>12</v>
      </c>
      <c r="L3" s="6"/>
      <c r="M3" s="4"/>
      <c r="N3" s="4"/>
    </row>
    <row r="4" spans="2:14" ht="30.75" customHeight="1" x14ac:dyDescent="0.25">
      <c r="B4" s="7" t="s">
        <v>18</v>
      </c>
      <c r="C4" s="26" t="s">
        <v>19</v>
      </c>
      <c r="D4" s="26"/>
      <c r="E4" s="26"/>
      <c r="F4" s="26"/>
      <c r="G4" s="26"/>
      <c r="H4" s="6" t="s">
        <v>20</v>
      </c>
      <c r="I4" s="6" t="s">
        <v>21</v>
      </c>
      <c r="J4" s="6"/>
      <c r="K4" s="6"/>
      <c r="L4" s="6"/>
      <c r="M4" s="4"/>
      <c r="N4" s="4"/>
    </row>
    <row r="5" spans="2:14" x14ac:dyDescent="0.25">
      <c r="B5" s="4"/>
      <c r="C5" s="4"/>
      <c r="D5" s="4"/>
      <c r="E5" s="4"/>
      <c r="F5" s="4"/>
      <c r="G5" s="4"/>
      <c r="H5" s="4"/>
      <c r="I5" s="4"/>
      <c r="J5" s="4"/>
      <c r="K5" s="4"/>
      <c r="L5" s="4"/>
      <c r="M5" s="4"/>
      <c r="N5" s="4"/>
    </row>
    <row r="6" spans="2:14" ht="28.5" customHeight="1" x14ac:dyDescent="0.25">
      <c r="B6" s="7" t="s">
        <v>22</v>
      </c>
      <c r="C6" s="7" t="s">
        <v>23</v>
      </c>
      <c r="D6" s="7" t="s">
        <v>24</v>
      </c>
      <c r="E6" s="7" t="s">
        <v>25</v>
      </c>
      <c r="F6" s="4"/>
      <c r="G6" s="4"/>
      <c r="H6" s="4"/>
      <c r="I6" s="4"/>
      <c r="J6" s="4"/>
      <c r="K6" s="4"/>
      <c r="L6" s="4"/>
      <c r="M6" s="4"/>
      <c r="N6" s="4"/>
    </row>
    <row r="7" spans="2:14" x14ac:dyDescent="0.25">
      <c r="B7" s="7">
        <v>1</v>
      </c>
      <c r="C7" s="6" t="s">
        <v>26</v>
      </c>
      <c r="D7" s="6" t="s">
        <v>27</v>
      </c>
      <c r="E7" s="6" t="s">
        <v>20</v>
      </c>
      <c r="F7" s="4"/>
      <c r="G7" s="4"/>
      <c r="H7" s="4"/>
      <c r="I7" s="4"/>
      <c r="J7" s="4"/>
      <c r="K7" s="4"/>
      <c r="L7" s="4"/>
      <c r="M7" s="4"/>
      <c r="N7" s="4"/>
    </row>
    <row r="8" spans="2:14" ht="29.25" customHeight="1" x14ac:dyDescent="0.25">
      <c r="B8" s="7">
        <v>2</v>
      </c>
      <c r="C8" s="6" t="s">
        <v>28</v>
      </c>
      <c r="D8" s="6" t="s">
        <v>27</v>
      </c>
      <c r="E8" s="6" t="s">
        <v>20</v>
      </c>
      <c r="F8" s="4"/>
      <c r="G8" s="4"/>
      <c r="H8" s="4"/>
      <c r="I8" s="4"/>
      <c r="J8" s="4"/>
      <c r="K8" s="4"/>
      <c r="L8" s="4"/>
      <c r="M8" s="4"/>
      <c r="N8" s="4"/>
    </row>
    <row r="9" spans="2:14" x14ac:dyDescent="0.25">
      <c r="B9" s="7">
        <v>3</v>
      </c>
      <c r="C9" s="6" t="s">
        <v>29</v>
      </c>
      <c r="D9" s="6" t="s">
        <v>30</v>
      </c>
      <c r="E9" s="6" t="s">
        <v>20</v>
      </c>
      <c r="F9" s="4"/>
      <c r="G9" s="4"/>
      <c r="H9" s="4"/>
      <c r="I9" s="4"/>
      <c r="J9" s="4"/>
      <c r="K9" s="4"/>
      <c r="L9" s="4"/>
      <c r="M9" s="4"/>
      <c r="N9" s="4"/>
    </row>
    <row r="10" spans="2:14" x14ac:dyDescent="0.25">
      <c r="B10" s="7">
        <v>4</v>
      </c>
      <c r="C10" s="9" t="s">
        <v>31</v>
      </c>
      <c r="D10" s="6" t="s">
        <v>32</v>
      </c>
      <c r="E10" s="6" t="s">
        <v>20</v>
      </c>
      <c r="F10" s="4"/>
      <c r="G10" s="4"/>
      <c r="H10" s="4"/>
      <c r="I10" s="4"/>
      <c r="J10" s="4"/>
      <c r="K10" s="4"/>
      <c r="L10" s="4"/>
      <c r="M10" s="4"/>
      <c r="N10" s="4"/>
    </row>
    <row r="11" spans="2:14" x14ac:dyDescent="0.25">
      <c r="B11" s="7">
        <v>5</v>
      </c>
      <c r="C11" s="6" t="s">
        <v>29</v>
      </c>
      <c r="D11" s="6" t="s">
        <v>27</v>
      </c>
      <c r="E11" s="6" t="s">
        <v>20</v>
      </c>
      <c r="F11" s="4"/>
      <c r="G11" s="4"/>
      <c r="H11" s="4"/>
      <c r="I11" s="4"/>
      <c r="J11" s="4"/>
      <c r="K11" s="4"/>
      <c r="L11" s="4"/>
      <c r="M11" s="4"/>
      <c r="N11" s="4"/>
    </row>
    <row r="12" spans="2:14" x14ac:dyDescent="0.25">
      <c r="B12" s="7">
        <v>6</v>
      </c>
      <c r="C12" s="6" t="s">
        <v>29</v>
      </c>
      <c r="D12" s="6" t="s">
        <v>30</v>
      </c>
      <c r="E12" s="6" t="s">
        <v>20</v>
      </c>
      <c r="F12" s="4"/>
      <c r="G12" s="4"/>
      <c r="H12" s="4"/>
      <c r="I12" s="4"/>
      <c r="J12" s="4"/>
      <c r="K12" s="4"/>
      <c r="L12" s="4"/>
      <c r="M12" s="4"/>
      <c r="N12" s="4"/>
    </row>
    <row r="13" spans="2:14" ht="45.75" customHeight="1" x14ac:dyDescent="0.25">
      <c r="B13" s="7">
        <v>7</v>
      </c>
      <c r="C13" s="6" t="s">
        <v>33</v>
      </c>
      <c r="D13" s="6" t="s">
        <v>30</v>
      </c>
      <c r="E13" s="6" t="s">
        <v>20</v>
      </c>
      <c r="F13" s="4"/>
      <c r="G13" s="4"/>
      <c r="H13" s="4"/>
      <c r="I13" s="4"/>
      <c r="J13" s="4"/>
      <c r="K13" s="4"/>
      <c r="L13" s="4"/>
      <c r="M13" s="4"/>
      <c r="N13" s="4"/>
    </row>
    <row r="14" spans="2:14" x14ac:dyDescent="0.25">
      <c r="B14" s="7">
        <v>8</v>
      </c>
      <c r="C14" s="6" t="s">
        <v>29</v>
      </c>
      <c r="D14" s="6" t="s">
        <v>30</v>
      </c>
      <c r="E14" s="6" t="s">
        <v>20</v>
      </c>
      <c r="F14" s="4"/>
      <c r="G14" s="4"/>
      <c r="H14" s="4"/>
      <c r="I14" s="4"/>
      <c r="J14" s="4"/>
      <c r="K14" s="4"/>
      <c r="L14" s="4"/>
      <c r="M14" s="4"/>
      <c r="N14" s="4"/>
    </row>
    <row r="15" spans="2:14" x14ac:dyDescent="0.25">
      <c r="B15" s="7">
        <v>9</v>
      </c>
      <c r="C15" s="6" t="s">
        <v>34</v>
      </c>
      <c r="D15" s="6" t="s">
        <v>30</v>
      </c>
      <c r="E15" s="6" t="s">
        <v>20</v>
      </c>
      <c r="F15" s="4"/>
      <c r="G15" s="4"/>
      <c r="H15" s="4"/>
      <c r="I15" s="4"/>
      <c r="J15" s="4"/>
      <c r="K15" s="4"/>
      <c r="L15" s="4"/>
      <c r="M15" s="4"/>
      <c r="N15" s="4"/>
    </row>
    <row r="16" spans="2:14" x14ac:dyDescent="0.25">
      <c r="B16" s="7">
        <v>10</v>
      </c>
      <c r="C16" s="6" t="s">
        <v>29</v>
      </c>
      <c r="D16" s="6" t="s">
        <v>27</v>
      </c>
      <c r="E16" s="6" t="s">
        <v>20</v>
      </c>
      <c r="F16" s="4"/>
      <c r="G16" s="4"/>
      <c r="H16" s="4"/>
      <c r="I16" s="4"/>
      <c r="J16" s="4"/>
      <c r="K16" s="4"/>
      <c r="L16" s="4"/>
      <c r="M16" s="4"/>
      <c r="N16" s="4"/>
    </row>
    <row r="17" spans="2:14" x14ac:dyDescent="0.25">
      <c r="B17" s="7">
        <v>11</v>
      </c>
      <c r="C17" s="6" t="s">
        <v>35</v>
      </c>
      <c r="D17" s="6" t="s">
        <v>32</v>
      </c>
      <c r="E17" s="6" t="s">
        <v>20</v>
      </c>
      <c r="F17" s="4"/>
      <c r="G17" s="4"/>
      <c r="H17" s="4"/>
      <c r="I17" s="4"/>
      <c r="J17" s="4"/>
      <c r="K17" s="4"/>
      <c r="L17" s="4"/>
      <c r="M17" s="4"/>
      <c r="N17" s="4"/>
    </row>
    <row r="18" spans="2:14" x14ac:dyDescent="0.25">
      <c r="B18" s="7">
        <v>12</v>
      </c>
      <c r="C18" s="6" t="s">
        <v>26</v>
      </c>
      <c r="D18" s="6" t="s">
        <v>30</v>
      </c>
      <c r="E18" s="6" t="s">
        <v>20</v>
      </c>
      <c r="F18" s="4"/>
      <c r="G18" s="4"/>
      <c r="H18" s="4"/>
      <c r="I18" s="4"/>
      <c r="J18" s="4"/>
      <c r="K18" s="4"/>
      <c r="L18" s="4"/>
      <c r="M18" s="4"/>
      <c r="N18" s="4"/>
    </row>
    <row r="19" spans="2:14" x14ac:dyDescent="0.25">
      <c r="B19" s="7">
        <v>13</v>
      </c>
      <c r="C19" s="6" t="s">
        <v>26</v>
      </c>
      <c r="D19" s="9" t="s">
        <v>36</v>
      </c>
      <c r="E19" s="6" t="s">
        <v>20</v>
      </c>
      <c r="F19" s="4"/>
      <c r="G19" s="4"/>
      <c r="H19" s="4"/>
      <c r="I19" s="4"/>
      <c r="J19" s="4"/>
      <c r="K19" s="4"/>
      <c r="L19" s="4"/>
      <c r="M19" s="4"/>
      <c r="N19" s="4"/>
    </row>
    <row r="20" spans="2:14" x14ac:dyDescent="0.25">
      <c r="B20" s="7">
        <v>14</v>
      </c>
      <c r="C20" s="6" t="s">
        <v>34</v>
      </c>
      <c r="D20" s="6" t="s">
        <v>27</v>
      </c>
      <c r="E20" s="6" t="s">
        <v>20</v>
      </c>
      <c r="F20" s="4"/>
      <c r="G20" s="4"/>
      <c r="H20" s="4"/>
      <c r="I20" s="4"/>
      <c r="J20" s="4"/>
      <c r="K20" s="4"/>
      <c r="L20" s="4"/>
      <c r="M20" s="4"/>
      <c r="N20" s="4"/>
    </row>
    <row r="21" spans="2:14" x14ac:dyDescent="0.25">
      <c r="B21" s="7">
        <v>15</v>
      </c>
      <c r="C21" s="6" t="s">
        <v>29</v>
      </c>
      <c r="D21" s="9" t="s">
        <v>31</v>
      </c>
      <c r="E21" s="6" t="s">
        <v>20</v>
      </c>
      <c r="F21" s="4"/>
      <c r="G21" s="4"/>
      <c r="H21" s="4"/>
      <c r="I21" s="4"/>
      <c r="J21" s="4"/>
      <c r="K21" s="4"/>
      <c r="L21" s="4"/>
      <c r="M21" s="4"/>
      <c r="N21" s="4"/>
    </row>
    <row r="22" spans="2:14" x14ac:dyDescent="0.25">
      <c r="B22" s="7">
        <v>16</v>
      </c>
      <c r="C22" s="6" t="s">
        <v>29</v>
      </c>
      <c r="D22" s="6" t="s">
        <v>30</v>
      </c>
      <c r="E22" s="6" t="s">
        <v>20</v>
      </c>
      <c r="F22" s="4"/>
      <c r="G22" s="4"/>
      <c r="H22" s="4"/>
      <c r="I22" s="4"/>
      <c r="J22" s="4"/>
      <c r="K22" s="4"/>
      <c r="L22" s="4"/>
      <c r="M22" s="4"/>
      <c r="N22" s="4"/>
    </row>
    <row r="23" spans="2:14" ht="30" customHeight="1" x14ac:dyDescent="0.25">
      <c r="B23" s="7">
        <v>17</v>
      </c>
      <c r="C23" s="9" t="s">
        <v>37</v>
      </c>
      <c r="D23" s="6" t="s">
        <v>27</v>
      </c>
      <c r="E23" s="6" t="s">
        <v>20</v>
      </c>
      <c r="F23" s="4"/>
      <c r="G23" s="4"/>
      <c r="H23" s="4"/>
      <c r="I23" s="4"/>
      <c r="J23" s="4"/>
      <c r="K23" s="4"/>
      <c r="L23" s="4"/>
      <c r="M23" s="4"/>
      <c r="N23" s="4"/>
    </row>
    <row r="24" spans="2:14" x14ac:dyDescent="0.25">
      <c r="B24" s="7">
        <v>18</v>
      </c>
      <c r="C24" s="9" t="s">
        <v>37</v>
      </c>
      <c r="D24" s="6" t="s">
        <v>30</v>
      </c>
      <c r="E24" s="6" t="s">
        <v>20</v>
      </c>
      <c r="F24" s="4"/>
      <c r="G24" s="4"/>
      <c r="H24" s="4"/>
      <c r="I24" s="4"/>
      <c r="J24" s="4"/>
      <c r="K24" s="4"/>
      <c r="L24" s="4"/>
      <c r="M24" s="4"/>
      <c r="N24" s="4"/>
    </row>
    <row r="25" spans="2:14" x14ac:dyDescent="0.25">
      <c r="B25" s="7">
        <v>19</v>
      </c>
      <c r="C25" s="6" t="s">
        <v>26</v>
      </c>
      <c r="D25" s="6" t="s">
        <v>32</v>
      </c>
      <c r="E25" s="6" t="s">
        <v>20</v>
      </c>
      <c r="F25" s="4"/>
      <c r="G25" s="4"/>
      <c r="H25" s="4"/>
      <c r="I25" s="4"/>
      <c r="J25" s="4"/>
      <c r="K25" s="4"/>
      <c r="L25" s="4"/>
      <c r="M25" s="4"/>
      <c r="N25" s="4"/>
    </row>
    <row r="26" spans="2:14" x14ac:dyDescent="0.25">
      <c r="B26" s="7">
        <v>20</v>
      </c>
      <c r="C26" s="6" t="s">
        <v>29</v>
      </c>
      <c r="D26" s="6" t="s">
        <v>30</v>
      </c>
      <c r="E26" s="6" t="s">
        <v>20</v>
      </c>
      <c r="F26" s="4"/>
      <c r="G26" s="4"/>
      <c r="H26" s="4"/>
      <c r="I26" s="4"/>
      <c r="J26" s="4"/>
      <c r="K26" s="4"/>
      <c r="L26" s="4"/>
      <c r="M26" s="4"/>
      <c r="N26" s="4"/>
    </row>
    <row r="27" spans="2:14" x14ac:dyDescent="0.25">
      <c r="B27" s="7">
        <v>21</v>
      </c>
      <c r="C27" s="6" t="s">
        <v>26</v>
      </c>
      <c r="D27" s="6" t="s">
        <v>32</v>
      </c>
      <c r="E27" s="6" t="s">
        <v>20</v>
      </c>
      <c r="F27" s="4"/>
      <c r="G27" s="4"/>
      <c r="H27" s="4"/>
      <c r="I27" s="4"/>
      <c r="J27" s="4"/>
      <c r="K27" s="4"/>
      <c r="L27" s="4"/>
      <c r="M27" s="4"/>
      <c r="N27" s="4"/>
    </row>
    <row r="28" spans="2:14" x14ac:dyDescent="0.25">
      <c r="B28" s="7">
        <v>22</v>
      </c>
      <c r="C28" s="9" t="s">
        <v>31</v>
      </c>
      <c r="D28" s="6" t="s">
        <v>27</v>
      </c>
      <c r="E28" s="6" t="s">
        <v>20</v>
      </c>
      <c r="F28" s="4"/>
      <c r="G28" s="4"/>
      <c r="H28" s="4"/>
      <c r="I28" s="4"/>
      <c r="J28" s="4"/>
      <c r="K28" s="4"/>
      <c r="L28" s="4"/>
      <c r="M28" s="4"/>
      <c r="N28" s="4"/>
    </row>
    <row r="29" spans="2:14" ht="15.75" customHeight="1" x14ac:dyDescent="0.25">
      <c r="B29" s="7">
        <v>23</v>
      </c>
      <c r="C29" s="6" t="s">
        <v>29</v>
      </c>
      <c r="D29" s="6" t="s">
        <v>38</v>
      </c>
      <c r="E29" s="6" t="s">
        <v>20</v>
      </c>
      <c r="F29" s="4"/>
      <c r="G29" s="4"/>
      <c r="H29" s="4"/>
      <c r="I29" s="4"/>
      <c r="J29" s="4"/>
      <c r="K29" s="4"/>
      <c r="L29" s="4"/>
      <c r="M29" s="4"/>
      <c r="N29" s="4"/>
    </row>
    <row r="30" spans="2:14" ht="15.75" customHeight="1" x14ac:dyDescent="0.25">
      <c r="B30" s="7">
        <v>24</v>
      </c>
      <c r="C30" s="6" t="s">
        <v>26</v>
      </c>
      <c r="D30" s="6" t="s">
        <v>27</v>
      </c>
      <c r="E30" s="6" t="s">
        <v>20</v>
      </c>
      <c r="F30" s="4"/>
      <c r="G30" s="4"/>
      <c r="H30" s="4"/>
      <c r="I30" s="4"/>
      <c r="J30" s="4"/>
      <c r="K30" s="4"/>
      <c r="L30" s="4"/>
      <c r="M30" s="4"/>
      <c r="N30" s="4"/>
    </row>
    <row r="31" spans="2:14" x14ac:dyDescent="0.25">
      <c r="B31" s="7">
        <v>25</v>
      </c>
      <c r="C31" s="6" t="s">
        <v>29</v>
      </c>
      <c r="D31" s="6" t="s">
        <v>30</v>
      </c>
      <c r="E31" s="6" t="s">
        <v>20</v>
      </c>
      <c r="F31" s="4"/>
      <c r="G31" s="4"/>
      <c r="H31" s="4"/>
      <c r="I31" s="4"/>
      <c r="J31" s="4"/>
      <c r="K31" s="4"/>
      <c r="L31" s="4"/>
      <c r="M31" s="4"/>
      <c r="N31" s="4"/>
    </row>
    <row r="32" spans="2:14" x14ac:dyDescent="0.25">
      <c r="B32" s="7">
        <v>26</v>
      </c>
      <c r="C32" s="6" t="s">
        <v>26</v>
      </c>
      <c r="D32" s="6" t="s">
        <v>30</v>
      </c>
      <c r="E32" s="6" t="s">
        <v>20</v>
      </c>
      <c r="F32" s="4"/>
      <c r="G32" s="4"/>
      <c r="H32" s="4"/>
      <c r="I32" s="4"/>
      <c r="J32" s="4"/>
      <c r="K32" s="4"/>
      <c r="L32" s="4"/>
      <c r="M32" s="4"/>
      <c r="N32" s="4"/>
    </row>
    <row r="33" spans="1:16" x14ac:dyDescent="0.25">
      <c r="B33" s="7">
        <v>27</v>
      </c>
      <c r="C33" s="6" t="s">
        <v>29</v>
      </c>
      <c r="D33" s="6" t="s">
        <v>30</v>
      </c>
      <c r="E33" s="6" t="s">
        <v>20</v>
      </c>
      <c r="F33" s="4"/>
      <c r="G33" s="4"/>
      <c r="H33" s="4"/>
      <c r="I33" s="4"/>
      <c r="J33" s="4"/>
      <c r="K33" s="4"/>
      <c r="L33" s="4"/>
      <c r="M33" s="4"/>
      <c r="N33" s="4"/>
    </row>
    <row r="34" spans="1:16" x14ac:dyDescent="0.25">
      <c r="B34" s="7">
        <v>28</v>
      </c>
      <c r="C34" s="6" t="s">
        <v>26</v>
      </c>
      <c r="D34" s="6" t="s">
        <v>30</v>
      </c>
      <c r="E34" s="6" t="s">
        <v>20</v>
      </c>
      <c r="F34" s="4"/>
      <c r="G34" s="4"/>
      <c r="H34" s="4"/>
      <c r="I34" s="4"/>
      <c r="J34" s="4"/>
      <c r="K34" s="4"/>
      <c r="L34" s="4"/>
      <c r="M34" s="4"/>
      <c r="N34" s="4"/>
    </row>
    <row r="35" spans="1:16" x14ac:dyDescent="0.25">
      <c r="B35" s="7">
        <v>29</v>
      </c>
      <c r="C35" s="6" t="s">
        <v>29</v>
      </c>
      <c r="D35" s="6" t="s">
        <v>27</v>
      </c>
      <c r="E35" s="6" t="s">
        <v>20</v>
      </c>
      <c r="F35" s="4"/>
      <c r="G35" s="4"/>
      <c r="H35" s="4"/>
      <c r="I35" s="4"/>
      <c r="J35" s="4"/>
      <c r="K35" s="4"/>
      <c r="L35" s="4"/>
      <c r="M35" s="4"/>
      <c r="N35" s="4"/>
    </row>
    <row r="36" spans="1:16" x14ac:dyDescent="0.25">
      <c r="B36" s="7">
        <v>30</v>
      </c>
      <c r="C36" s="6" t="s">
        <v>39</v>
      </c>
      <c r="D36" s="6" t="s">
        <v>30</v>
      </c>
      <c r="E36" s="6" t="s">
        <v>20</v>
      </c>
      <c r="F36" s="4"/>
      <c r="G36" s="4"/>
      <c r="H36" s="4"/>
      <c r="I36" s="4"/>
      <c r="J36" s="4"/>
      <c r="K36" s="4"/>
      <c r="L36" s="4"/>
      <c r="M36" s="4"/>
      <c r="N36" s="4"/>
    </row>
    <row r="37" spans="1:16" x14ac:dyDescent="0.25">
      <c r="B37" s="4"/>
      <c r="C37" s="4"/>
      <c r="D37" s="4"/>
      <c r="E37" s="4"/>
      <c r="F37" s="4"/>
      <c r="G37" s="4"/>
      <c r="H37" s="4"/>
      <c r="I37" s="4"/>
      <c r="J37" s="4"/>
      <c r="K37" s="4"/>
      <c r="L37" s="4"/>
      <c r="M37" s="4"/>
      <c r="N37" s="4"/>
    </row>
    <row r="38" spans="1:16" x14ac:dyDescent="0.25">
      <c r="B38" s="4"/>
      <c r="C38" s="4"/>
      <c r="D38" s="4"/>
      <c r="E38" s="4"/>
      <c r="F38" s="4"/>
      <c r="G38" s="4"/>
      <c r="H38" s="4"/>
      <c r="I38" s="4"/>
      <c r="J38" s="4"/>
      <c r="K38" s="4"/>
      <c r="L38" s="4"/>
      <c r="M38" s="4"/>
      <c r="N38" s="4"/>
    </row>
    <row r="40" spans="1:16" ht="18.75" x14ac:dyDescent="0.25">
      <c r="B40" s="27"/>
      <c r="C40" s="27"/>
      <c r="D40" s="27"/>
      <c r="E40" s="27"/>
      <c r="F40" s="27"/>
      <c r="G40" s="27"/>
      <c r="H40" s="27"/>
      <c r="I40" s="27"/>
      <c r="J40" s="27"/>
      <c r="K40" s="27"/>
      <c r="L40" s="27"/>
    </row>
    <row r="41" spans="1:16" x14ac:dyDescent="0.25">
      <c r="B41" s="4"/>
      <c r="C41" s="4"/>
      <c r="D41" s="4"/>
      <c r="E41" s="4"/>
      <c r="F41" s="4"/>
      <c r="G41" s="4"/>
      <c r="H41" s="4"/>
      <c r="I41" s="4"/>
      <c r="J41" s="4"/>
      <c r="K41" s="4"/>
      <c r="L41" s="4"/>
    </row>
    <row r="42" spans="1:16" x14ac:dyDescent="0.25">
      <c r="B42" s="3"/>
      <c r="C42" s="3"/>
      <c r="D42" s="3"/>
      <c r="E42" s="3"/>
      <c r="F42" s="3"/>
      <c r="G42" s="4"/>
      <c r="H42" s="4"/>
      <c r="I42" s="4"/>
      <c r="J42" s="4"/>
      <c r="K42" s="4"/>
      <c r="L42" s="4"/>
    </row>
    <row r="44" spans="1:16" x14ac:dyDescent="0.25">
      <c r="A44"/>
      <c r="B44"/>
      <c r="C44"/>
      <c r="D44"/>
      <c r="E44"/>
      <c r="F44"/>
      <c r="G44"/>
      <c r="H44"/>
      <c r="I44"/>
      <c r="J44"/>
      <c r="K44"/>
      <c r="L44"/>
      <c r="M44"/>
      <c r="N44"/>
      <c r="O44"/>
      <c r="P44"/>
    </row>
    <row r="45" spans="1:16" x14ac:dyDescent="0.25">
      <c r="A45"/>
      <c r="B45"/>
      <c r="C45"/>
      <c r="D45"/>
      <c r="E45"/>
      <c r="F45"/>
      <c r="G45"/>
      <c r="H45"/>
      <c r="I45"/>
      <c r="J45"/>
      <c r="K45"/>
      <c r="L45"/>
      <c r="M45"/>
      <c r="N45"/>
      <c r="O45"/>
      <c r="P45"/>
    </row>
    <row r="46" spans="1:16" x14ac:dyDescent="0.25">
      <c r="A46"/>
      <c r="B46"/>
      <c r="C46"/>
      <c r="D46"/>
      <c r="E46"/>
      <c r="F46"/>
      <c r="G46"/>
      <c r="H46"/>
      <c r="I46"/>
      <c r="J46"/>
      <c r="K46"/>
      <c r="L46"/>
      <c r="M46"/>
      <c r="N46"/>
      <c r="O46"/>
      <c r="P46"/>
    </row>
    <row r="47" spans="1:16" x14ac:dyDescent="0.25">
      <c r="A47"/>
      <c r="B47"/>
      <c r="C47"/>
      <c r="D47"/>
      <c r="E47"/>
      <c r="F47"/>
      <c r="G47"/>
      <c r="H47"/>
      <c r="I47"/>
      <c r="J47"/>
      <c r="K47"/>
      <c r="L47"/>
      <c r="M47"/>
      <c r="N47"/>
      <c r="O47"/>
      <c r="P47"/>
    </row>
    <row r="48" spans="1:16" x14ac:dyDescent="0.25">
      <c r="A48"/>
      <c r="B48"/>
      <c r="C48"/>
      <c r="D48"/>
      <c r="E48"/>
      <c r="F48"/>
      <c r="G48"/>
      <c r="H48"/>
      <c r="I48"/>
      <c r="J48"/>
      <c r="K48"/>
      <c r="L48"/>
      <c r="M48"/>
      <c r="N48"/>
      <c r="O48"/>
      <c r="P48"/>
    </row>
    <row r="49" spans="1:16" ht="33.75" customHeight="1" x14ac:dyDescent="0.25">
      <c r="A49"/>
      <c r="B49"/>
      <c r="C49"/>
      <c r="D49"/>
      <c r="E49"/>
      <c r="F49"/>
      <c r="G49"/>
      <c r="H49"/>
      <c r="I49"/>
      <c r="J49"/>
      <c r="K49"/>
      <c r="L49"/>
      <c r="M49"/>
      <c r="N49"/>
      <c r="O49"/>
      <c r="P49"/>
    </row>
    <row r="50" spans="1:16" x14ac:dyDescent="0.25">
      <c r="A50"/>
      <c r="B50"/>
      <c r="C50"/>
      <c r="D50"/>
      <c r="E50"/>
      <c r="F50"/>
      <c r="G50"/>
      <c r="H50"/>
      <c r="I50"/>
      <c r="J50"/>
      <c r="K50"/>
      <c r="L50"/>
      <c r="M50"/>
      <c r="N50"/>
      <c r="O50"/>
      <c r="P50"/>
    </row>
    <row r="51" spans="1:16" ht="35.25" customHeight="1" x14ac:dyDescent="0.25">
      <c r="A51"/>
      <c r="B51"/>
      <c r="C51"/>
      <c r="D51"/>
      <c r="E51"/>
      <c r="F51"/>
      <c r="G51"/>
      <c r="H51"/>
      <c r="I51"/>
      <c r="J51"/>
      <c r="K51"/>
      <c r="L51"/>
      <c r="M51"/>
      <c r="N51"/>
      <c r="O51"/>
      <c r="P51"/>
    </row>
    <row r="54" spans="1:16" x14ac:dyDescent="0.25">
      <c r="A54"/>
      <c r="B54"/>
      <c r="C54"/>
      <c r="D54"/>
      <c r="E54"/>
      <c r="F54"/>
      <c r="G54"/>
      <c r="H54"/>
      <c r="I54"/>
      <c r="J54"/>
      <c r="K54"/>
      <c r="L54"/>
      <c r="M54"/>
      <c r="N54"/>
      <c r="O54"/>
      <c r="P54"/>
    </row>
    <row r="55" spans="1:16" x14ac:dyDescent="0.25">
      <c r="A55"/>
      <c r="B55"/>
      <c r="C55"/>
      <c r="D55"/>
      <c r="E55"/>
      <c r="F55"/>
      <c r="G55"/>
      <c r="H55"/>
      <c r="I55"/>
      <c r="J55"/>
      <c r="K55"/>
      <c r="L55"/>
      <c r="M55"/>
      <c r="N55"/>
      <c r="O55"/>
      <c r="P55"/>
    </row>
    <row r="56" spans="1:16" x14ac:dyDescent="0.25">
      <c r="A56"/>
      <c r="B56"/>
      <c r="C56"/>
      <c r="D56"/>
      <c r="E56"/>
      <c r="F56"/>
      <c r="G56"/>
      <c r="H56"/>
      <c r="I56"/>
      <c r="J56"/>
      <c r="K56"/>
      <c r="L56"/>
      <c r="M56"/>
      <c r="N56"/>
      <c r="O56"/>
      <c r="P56"/>
    </row>
    <row r="57" spans="1:16" x14ac:dyDescent="0.25">
      <c r="A57"/>
      <c r="B57"/>
      <c r="C57"/>
      <c r="D57"/>
      <c r="E57"/>
      <c r="F57"/>
      <c r="G57"/>
      <c r="H57"/>
      <c r="I57"/>
      <c r="J57"/>
      <c r="K57"/>
      <c r="L57"/>
      <c r="M57"/>
      <c r="N57"/>
      <c r="O57"/>
      <c r="P57"/>
    </row>
    <row r="58" spans="1:16" x14ac:dyDescent="0.25">
      <c r="A58"/>
      <c r="B58"/>
      <c r="C58"/>
      <c r="D58"/>
      <c r="E58"/>
      <c r="F58"/>
      <c r="G58"/>
      <c r="H58"/>
      <c r="I58"/>
      <c r="J58"/>
      <c r="K58"/>
      <c r="L58"/>
      <c r="M58"/>
      <c r="N58"/>
      <c r="O58"/>
      <c r="P58"/>
    </row>
    <row r="59" spans="1:16" x14ac:dyDescent="0.25">
      <c r="A59"/>
      <c r="B59"/>
      <c r="C59"/>
      <c r="D59"/>
      <c r="E59"/>
      <c r="F59"/>
      <c r="G59"/>
      <c r="H59"/>
      <c r="I59"/>
      <c r="J59"/>
      <c r="K59"/>
      <c r="L59"/>
      <c r="M59"/>
      <c r="N59"/>
      <c r="O59"/>
      <c r="P59"/>
    </row>
    <row r="60" spans="1:16" x14ac:dyDescent="0.25">
      <c r="A60"/>
      <c r="B60"/>
      <c r="C60"/>
      <c r="D60"/>
      <c r="E60"/>
      <c r="F60"/>
      <c r="G60"/>
      <c r="H60"/>
      <c r="I60"/>
      <c r="J60"/>
      <c r="K60"/>
      <c r="L60"/>
      <c r="M60"/>
      <c r="N60"/>
      <c r="O60"/>
      <c r="P60"/>
    </row>
    <row r="61" spans="1:16" x14ac:dyDescent="0.25">
      <c r="A61"/>
      <c r="B61"/>
      <c r="C61"/>
      <c r="D61"/>
      <c r="E61"/>
      <c r="F61"/>
      <c r="G61"/>
      <c r="H61"/>
      <c r="I61"/>
      <c r="J61"/>
      <c r="K61"/>
      <c r="L61"/>
      <c r="M61"/>
      <c r="N61"/>
      <c r="O61"/>
      <c r="P61"/>
    </row>
    <row r="62" spans="1:16" x14ac:dyDescent="0.25">
      <c r="A62"/>
      <c r="B62"/>
      <c r="C62"/>
      <c r="D62"/>
      <c r="E62"/>
      <c r="F62"/>
      <c r="G62"/>
      <c r="H62"/>
      <c r="I62"/>
      <c r="J62"/>
      <c r="K62"/>
      <c r="L62"/>
      <c r="M62"/>
      <c r="N62"/>
      <c r="O62"/>
      <c r="P62"/>
    </row>
    <row r="63" spans="1:16" ht="24" customHeight="1" x14ac:dyDescent="0.25">
      <c r="A63"/>
      <c r="B63"/>
      <c r="C63"/>
      <c r="D63"/>
      <c r="E63"/>
      <c r="F63"/>
      <c r="G63"/>
      <c r="H63"/>
      <c r="I63"/>
      <c r="J63"/>
      <c r="K63"/>
      <c r="L63"/>
      <c r="M63"/>
      <c r="N63"/>
      <c r="O63"/>
      <c r="P63"/>
    </row>
    <row r="64" spans="1:16" x14ac:dyDescent="0.25">
      <c r="A64"/>
      <c r="B64"/>
      <c r="C64"/>
      <c r="D64"/>
      <c r="E64"/>
      <c r="F64"/>
      <c r="G64"/>
      <c r="H64"/>
      <c r="I64"/>
      <c r="J64"/>
      <c r="K64"/>
      <c r="L64"/>
      <c r="M64"/>
      <c r="N64"/>
      <c r="O64"/>
      <c r="P64"/>
    </row>
    <row r="65" spans="1:16" x14ac:dyDescent="0.25">
      <c r="A65"/>
      <c r="B65"/>
      <c r="C65"/>
      <c r="D65"/>
      <c r="E65"/>
      <c r="F65"/>
      <c r="G65"/>
      <c r="H65"/>
      <c r="I65"/>
      <c r="J65"/>
      <c r="K65"/>
      <c r="L65"/>
      <c r="M65"/>
      <c r="N65"/>
      <c r="O65"/>
      <c r="P65"/>
    </row>
    <row r="66" spans="1:16" ht="32.25" customHeight="1" x14ac:dyDescent="0.25">
      <c r="A66"/>
      <c r="B66"/>
      <c r="C66"/>
      <c r="D66"/>
      <c r="E66"/>
      <c r="F66"/>
      <c r="G66"/>
      <c r="H66"/>
      <c r="I66"/>
      <c r="J66"/>
      <c r="K66"/>
      <c r="L66"/>
      <c r="M66"/>
      <c r="N66"/>
      <c r="O66"/>
      <c r="P66"/>
    </row>
    <row r="67" spans="1:16" x14ac:dyDescent="0.25">
      <c r="A67"/>
      <c r="B67"/>
      <c r="C67"/>
      <c r="D67"/>
      <c r="E67"/>
      <c r="F67"/>
      <c r="G67"/>
      <c r="H67"/>
      <c r="I67"/>
      <c r="J67"/>
      <c r="K67"/>
      <c r="L67"/>
      <c r="M67"/>
      <c r="N67"/>
      <c r="O67"/>
      <c r="P67"/>
    </row>
    <row r="68" spans="1:16" ht="51.75" customHeight="1" x14ac:dyDescent="0.25">
      <c r="A68"/>
      <c r="B68"/>
      <c r="C68"/>
      <c r="D68"/>
      <c r="E68"/>
      <c r="F68"/>
      <c r="G68"/>
      <c r="H68"/>
      <c r="I68"/>
      <c r="J68"/>
      <c r="K68"/>
      <c r="L68"/>
      <c r="M68"/>
      <c r="N68"/>
      <c r="O68"/>
      <c r="P68"/>
    </row>
    <row r="71" spans="1:16" x14ac:dyDescent="0.25">
      <c r="A71"/>
      <c r="B71"/>
      <c r="C71"/>
      <c r="D71"/>
      <c r="E71"/>
      <c r="F71"/>
      <c r="G71"/>
      <c r="H71"/>
      <c r="I71"/>
      <c r="J71"/>
      <c r="K71"/>
      <c r="L71"/>
      <c r="M71"/>
      <c r="N71"/>
      <c r="O71"/>
      <c r="P71"/>
    </row>
    <row r="72" spans="1:16" x14ac:dyDescent="0.25">
      <c r="A72"/>
      <c r="B72"/>
      <c r="C72"/>
      <c r="D72"/>
      <c r="E72"/>
      <c r="F72"/>
      <c r="G72"/>
      <c r="H72"/>
      <c r="I72"/>
      <c r="J72"/>
      <c r="K72"/>
      <c r="L72"/>
      <c r="M72"/>
      <c r="N72"/>
      <c r="O72"/>
      <c r="P72"/>
    </row>
    <row r="73" spans="1:16" x14ac:dyDescent="0.25">
      <c r="A73"/>
      <c r="B73"/>
      <c r="C73"/>
      <c r="D73"/>
      <c r="E73"/>
      <c r="F73"/>
      <c r="G73"/>
      <c r="H73"/>
      <c r="I73"/>
      <c r="J73"/>
      <c r="K73"/>
      <c r="L73"/>
      <c r="M73"/>
      <c r="N73"/>
      <c r="O73"/>
      <c r="P73"/>
    </row>
    <row r="74" spans="1:16" x14ac:dyDescent="0.25">
      <c r="A74"/>
      <c r="B74"/>
      <c r="C74"/>
      <c r="D74"/>
      <c r="E74"/>
      <c r="F74"/>
      <c r="G74"/>
      <c r="H74"/>
      <c r="I74"/>
      <c r="J74"/>
      <c r="K74"/>
      <c r="L74"/>
      <c r="M74"/>
      <c r="N74"/>
      <c r="O74"/>
      <c r="P74"/>
    </row>
    <row r="75" spans="1:16" ht="27.75" customHeight="1" x14ac:dyDescent="0.25">
      <c r="A75"/>
      <c r="B75"/>
      <c r="C75"/>
      <c r="D75"/>
      <c r="E75"/>
      <c r="F75"/>
      <c r="G75"/>
      <c r="H75"/>
      <c r="I75"/>
      <c r="J75"/>
      <c r="K75"/>
      <c r="L75"/>
      <c r="M75"/>
      <c r="N75"/>
      <c r="O75"/>
      <c r="P75"/>
    </row>
    <row r="76" spans="1:16" x14ac:dyDescent="0.25">
      <c r="A76"/>
      <c r="B76"/>
      <c r="C76"/>
      <c r="D76"/>
      <c r="E76"/>
      <c r="F76"/>
      <c r="G76"/>
      <c r="H76"/>
      <c r="I76"/>
      <c r="J76"/>
      <c r="K76"/>
      <c r="L76"/>
      <c r="M76"/>
      <c r="N76"/>
      <c r="O76"/>
      <c r="P76"/>
    </row>
    <row r="77" spans="1:16" x14ac:dyDescent="0.25">
      <c r="A77"/>
      <c r="B77"/>
      <c r="C77"/>
      <c r="D77"/>
      <c r="E77"/>
      <c r="F77"/>
      <c r="G77"/>
      <c r="H77"/>
      <c r="I77"/>
      <c r="J77"/>
      <c r="K77"/>
      <c r="L77"/>
      <c r="M77"/>
      <c r="N77"/>
      <c r="O77"/>
      <c r="P77"/>
    </row>
    <row r="78" spans="1:16" x14ac:dyDescent="0.25">
      <c r="A78"/>
      <c r="B78"/>
      <c r="C78"/>
      <c r="D78"/>
      <c r="E78"/>
      <c r="F78"/>
      <c r="G78"/>
      <c r="H78"/>
      <c r="I78"/>
      <c r="J78"/>
      <c r="K78"/>
      <c r="L78"/>
      <c r="M78"/>
      <c r="N78"/>
      <c r="O78"/>
      <c r="P78"/>
    </row>
    <row r="79" spans="1:16" x14ac:dyDescent="0.25">
      <c r="A79"/>
      <c r="B79"/>
      <c r="C79"/>
      <c r="D79"/>
      <c r="E79"/>
      <c r="F79"/>
      <c r="G79"/>
      <c r="H79"/>
      <c r="I79"/>
      <c r="J79"/>
      <c r="K79"/>
      <c r="L79"/>
      <c r="M79"/>
      <c r="N79"/>
      <c r="O79"/>
      <c r="P79"/>
    </row>
    <row r="80" spans="1:16" x14ac:dyDescent="0.25">
      <c r="A80"/>
      <c r="B80"/>
      <c r="C80"/>
      <c r="D80"/>
      <c r="E80"/>
      <c r="F80"/>
      <c r="G80"/>
      <c r="H80"/>
      <c r="I80"/>
      <c r="J80"/>
      <c r="K80"/>
      <c r="L80"/>
      <c r="M80"/>
      <c r="N80"/>
      <c r="O80"/>
      <c r="P80"/>
    </row>
    <row r="81" spans="1:16" x14ac:dyDescent="0.25">
      <c r="A81"/>
      <c r="B81"/>
      <c r="C81"/>
      <c r="D81"/>
      <c r="E81"/>
      <c r="F81"/>
      <c r="G81"/>
      <c r="H81"/>
      <c r="I81"/>
      <c r="J81"/>
      <c r="K81"/>
      <c r="L81"/>
      <c r="M81"/>
      <c r="N81"/>
      <c r="O81"/>
      <c r="P81"/>
    </row>
    <row r="82" spans="1:16" x14ac:dyDescent="0.25">
      <c r="A82"/>
      <c r="B82"/>
      <c r="C82"/>
      <c r="D82"/>
      <c r="E82"/>
      <c r="F82"/>
      <c r="G82"/>
      <c r="H82"/>
      <c r="I82"/>
      <c r="J82"/>
      <c r="K82"/>
      <c r="L82"/>
      <c r="M82"/>
      <c r="N82"/>
      <c r="O82"/>
      <c r="P82"/>
    </row>
    <row r="83" spans="1:16" x14ac:dyDescent="0.25">
      <c r="A83"/>
      <c r="B83"/>
      <c r="C83"/>
      <c r="D83"/>
      <c r="E83"/>
      <c r="F83"/>
      <c r="G83"/>
      <c r="H83"/>
      <c r="I83"/>
      <c r="J83"/>
      <c r="K83"/>
      <c r="L83"/>
      <c r="M83"/>
      <c r="N83"/>
      <c r="O83"/>
      <c r="P83"/>
    </row>
    <row r="84" spans="1:16" x14ac:dyDescent="0.25">
      <c r="A84"/>
      <c r="B84"/>
      <c r="C84"/>
      <c r="D84"/>
      <c r="E84"/>
      <c r="F84"/>
      <c r="G84"/>
      <c r="H84"/>
      <c r="I84"/>
      <c r="J84"/>
      <c r="K84"/>
      <c r="L84"/>
      <c r="M84"/>
      <c r="N84"/>
      <c r="O84"/>
      <c r="P84"/>
    </row>
    <row r="85" spans="1:16" x14ac:dyDescent="0.25">
      <c r="A85"/>
      <c r="B85"/>
      <c r="C85"/>
      <c r="D85"/>
      <c r="E85"/>
      <c r="F85"/>
      <c r="G85"/>
      <c r="H85"/>
      <c r="I85"/>
      <c r="J85"/>
      <c r="K85"/>
      <c r="L85"/>
      <c r="M85"/>
      <c r="N85"/>
      <c r="O85"/>
      <c r="P85"/>
    </row>
    <row r="86" spans="1:16" x14ac:dyDescent="0.25">
      <c r="A86"/>
      <c r="B86"/>
      <c r="C86"/>
      <c r="D86"/>
      <c r="E86"/>
      <c r="F86"/>
      <c r="G86"/>
      <c r="H86"/>
      <c r="I86"/>
      <c r="J86"/>
      <c r="K86"/>
      <c r="L86"/>
      <c r="M86"/>
      <c r="N86"/>
      <c r="O86"/>
      <c r="P86"/>
    </row>
    <row r="87" spans="1:16" x14ac:dyDescent="0.25">
      <c r="A87"/>
      <c r="B87"/>
      <c r="C87"/>
      <c r="D87"/>
      <c r="E87"/>
      <c r="F87"/>
      <c r="G87"/>
      <c r="H87"/>
      <c r="I87"/>
      <c r="J87"/>
      <c r="K87"/>
      <c r="L87"/>
      <c r="M87"/>
      <c r="N87"/>
      <c r="O87"/>
      <c r="P87"/>
    </row>
    <row r="88" spans="1:16" x14ac:dyDescent="0.25">
      <c r="A88"/>
      <c r="B88"/>
      <c r="C88"/>
      <c r="D88"/>
      <c r="E88"/>
      <c r="F88"/>
      <c r="G88"/>
      <c r="H88"/>
      <c r="I88"/>
      <c r="J88"/>
      <c r="K88"/>
      <c r="L88"/>
      <c r="M88"/>
      <c r="N88"/>
      <c r="O88"/>
      <c r="P88"/>
    </row>
    <row r="89" spans="1:16" x14ac:dyDescent="0.25">
      <c r="A89"/>
      <c r="B89"/>
      <c r="C89"/>
      <c r="D89"/>
      <c r="E89"/>
      <c r="F89"/>
      <c r="G89"/>
      <c r="H89"/>
      <c r="I89"/>
      <c r="J89"/>
      <c r="K89"/>
      <c r="L89"/>
      <c r="M89"/>
      <c r="N89"/>
      <c r="O89"/>
      <c r="P89"/>
    </row>
    <row r="90" spans="1:16" x14ac:dyDescent="0.25">
      <c r="A90"/>
      <c r="B90"/>
      <c r="C90"/>
      <c r="D90"/>
      <c r="E90"/>
      <c r="F90"/>
      <c r="G90"/>
      <c r="H90"/>
      <c r="I90"/>
      <c r="J90"/>
      <c r="K90"/>
      <c r="L90"/>
      <c r="M90"/>
      <c r="N90"/>
      <c r="O90"/>
      <c r="P90"/>
    </row>
    <row r="91" spans="1:16" x14ac:dyDescent="0.25">
      <c r="A91"/>
      <c r="B91"/>
      <c r="C91"/>
      <c r="D91"/>
      <c r="E91"/>
      <c r="F91"/>
      <c r="G91"/>
      <c r="H91"/>
      <c r="I91"/>
      <c r="J91"/>
      <c r="K91"/>
      <c r="L91"/>
      <c r="M91"/>
      <c r="N91"/>
      <c r="O91"/>
      <c r="P91"/>
    </row>
    <row r="92" spans="1:16" ht="15" customHeight="1" x14ac:dyDescent="0.25">
      <c r="A92"/>
      <c r="B92"/>
      <c r="C92"/>
      <c r="D92"/>
      <c r="E92"/>
      <c r="F92"/>
      <c r="G92"/>
      <c r="H92"/>
      <c r="I92"/>
      <c r="J92"/>
      <c r="K92"/>
      <c r="L92"/>
      <c r="M92"/>
      <c r="N92"/>
      <c r="O92"/>
      <c r="P92"/>
    </row>
    <row r="93" spans="1:16" x14ac:dyDescent="0.25">
      <c r="A93"/>
      <c r="B93"/>
      <c r="C93"/>
      <c r="D93"/>
      <c r="E93"/>
      <c r="F93"/>
      <c r="G93"/>
      <c r="H93"/>
      <c r="I93"/>
      <c r="J93"/>
      <c r="K93"/>
      <c r="L93"/>
      <c r="M93"/>
      <c r="N93"/>
      <c r="O93"/>
      <c r="P93"/>
    </row>
    <row r="94" spans="1:16" x14ac:dyDescent="0.25">
      <c r="A94"/>
      <c r="B94"/>
      <c r="C94"/>
      <c r="D94"/>
      <c r="E94"/>
      <c r="F94"/>
      <c r="G94"/>
      <c r="H94"/>
      <c r="I94"/>
      <c r="J94"/>
      <c r="K94"/>
      <c r="L94"/>
      <c r="M94"/>
      <c r="N94"/>
      <c r="O94"/>
      <c r="P94"/>
    </row>
    <row r="95" spans="1:16" x14ac:dyDescent="0.25">
      <c r="A95"/>
      <c r="B95"/>
      <c r="C95"/>
      <c r="D95"/>
      <c r="E95"/>
      <c r="F95"/>
      <c r="G95"/>
      <c r="H95"/>
      <c r="I95"/>
      <c r="J95"/>
      <c r="K95"/>
      <c r="L95"/>
      <c r="M95"/>
      <c r="N95"/>
      <c r="O95"/>
      <c r="P95"/>
    </row>
    <row r="96" spans="1:16" x14ac:dyDescent="0.25">
      <c r="A96"/>
      <c r="B96"/>
      <c r="C96"/>
      <c r="D96"/>
      <c r="E96"/>
      <c r="F96"/>
      <c r="G96"/>
      <c r="H96"/>
      <c r="I96"/>
      <c r="J96"/>
      <c r="K96"/>
      <c r="L96"/>
      <c r="M96"/>
      <c r="N96"/>
      <c r="O96"/>
      <c r="P96"/>
    </row>
    <row r="97" spans="1:16" x14ac:dyDescent="0.25">
      <c r="A97"/>
      <c r="B97"/>
      <c r="C97"/>
      <c r="D97"/>
      <c r="E97"/>
      <c r="F97"/>
      <c r="G97"/>
      <c r="H97"/>
      <c r="I97"/>
      <c r="J97"/>
      <c r="K97"/>
      <c r="L97"/>
      <c r="M97"/>
      <c r="N97"/>
      <c r="O97"/>
      <c r="P97"/>
    </row>
    <row r="98" spans="1:16" x14ac:dyDescent="0.25">
      <c r="A98"/>
      <c r="B98"/>
      <c r="C98"/>
      <c r="D98"/>
      <c r="E98"/>
      <c r="F98"/>
      <c r="G98"/>
      <c r="H98"/>
      <c r="I98"/>
      <c r="J98"/>
      <c r="K98"/>
      <c r="L98"/>
      <c r="M98"/>
      <c r="N98"/>
      <c r="O98"/>
      <c r="P98"/>
    </row>
    <row r="99" spans="1:16" x14ac:dyDescent="0.25">
      <c r="A99"/>
      <c r="B99"/>
      <c r="C99"/>
      <c r="D99"/>
      <c r="E99"/>
      <c r="F99"/>
      <c r="G99"/>
      <c r="H99"/>
      <c r="I99"/>
      <c r="J99"/>
      <c r="K99"/>
      <c r="L99"/>
      <c r="M99"/>
      <c r="N99"/>
      <c r="O99"/>
      <c r="P99"/>
    </row>
    <row r="100" spans="1:16" x14ac:dyDescent="0.25">
      <c r="A100"/>
      <c r="B100"/>
      <c r="C100"/>
      <c r="D100"/>
      <c r="E100"/>
      <c r="F100"/>
      <c r="G100"/>
      <c r="H100"/>
      <c r="I100"/>
      <c r="J100"/>
      <c r="K100"/>
      <c r="L100"/>
      <c r="M100"/>
      <c r="N100"/>
      <c r="O100"/>
      <c r="P100"/>
    </row>
    <row r="101" spans="1:16" ht="15.75" customHeight="1" x14ac:dyDescent="0.25">
      <c r="A101"/>
      <c r="B101"/>
      <c r="C101"/>
      <c r="D101"/>
      <c r="E101"/>
      <c r="F101"/>
      <c r="G101"/>
      <c r="H101"/>
      <c r="I101"/>
      <c r="J101"/>
      <c r="K101"/>
      <c r="L101"/>
      <c r="M101"/>
      <c r="N101"/>
      <c r="O101"/>
      <c r="P101"/>
    </row>
    <row r="102" spans="1:16" ht="15.75" customHeight="1" x14ac:dyDescent="0.25">
      <c r="A102"/>
      <c r="B102"/>
      <c r="C102"/>
      <c r="D102"/>
      <c r="E102"/>
      <c r="F102"/>
      <c r="G102"/>
      <c r="H102"/>
      <c r="I102"/>
      <c r="J102"/>
      <c r="K102"/>
      <c r="L102"/>
      <c r="M102"/>
      <c r="N102"/>
      <c r="O102"/>
      <c r="P102"/>
    </row>
    <row r="103" spans="1:16" x14ac:dyDescent="0.25">
      <c r="A103"/>
      <c r="B103"/>
      <c r="C103"/>
      <c r="D103"/>
      <c r="E103"/>
      <c r="F103"/>
      <c r="G103"/>
      <c r="H103"/>
      <c r="I103"/>
      <c r="J103"/>
      <c r="K103"/>
      <c r="L103"/>
      <c r="M103"/>
      <c r="N103"/>
      <c r="O103"/>
      <c r="P103"/>
    </row>
    <row r="106" spans="1:16" x14ac:dyDescent="0.25">
      <c r="A106"/>
      <c r="B106"/>
      <c r="C106"/>
      <c r="D106"/>
      <c r="E106"/>
      <c r="F106"/>
      <c r="G106"/>
      <c r="H106"/>
      <c r="I106"/>
      <c r="J106"/>
      <c r="K106"/>
      <c r="L106"/>
      <c r="M106"/>
      <c r="N106"/>
      <c r="O106"/>
      <c r="P106"/>
    </row>
    <row r="107" spans="1:16" x14ac:dyDescent="0.25">
      <c r="A107"/>
      <c r="B107"/>
      <c r="C107"/>
      <c r="D107"/>
      <c r="E107"/>
      <c r="F107"/>
      <c r="G107"/>
      <c r="H107"/>
      <c r="I107"/>
      <c r="J107"/>
      <c r="K107"/>
      <c r="L107"/>
      <c r="M107"/>
      <c r="N107"/>
      <c r="O107"/>
      <c r="P107"/>
    </row>
    <row r="108" spans="1:16" x14ac:dyDescent="0.25">
      <c r="A108"/>
      <c r="B108"/>
      <c r="C108"/>
      <c r="D108"/>
      <c r="E108"/>
      <c r="F108"/>
      <c r="G108"/>
      <c r="H108"/>
      <c r="I108"/>
      <c r="J108"/>
      <c r="K108"/>
      <c r="L108"/>
      <c r="M108"/>
      <c r="N108"/>
      <c r="O108"/>
      <c r="P108"/>
    </row>
    <row r="109" spans="1:16" x14ac:dyDescent="0.25">
      <c r="A109"/>
      <c r="B109"/>
      <c r="C109"/>
      <c r="D109"/>
      <c r="E109"/>
      <c r="F109"/>
      <c r="G109"/>
      <c r="H109"/>
      <c r="I109"/>
      <c r="J109"/>
      <c r="K109"/>
      <c r="L109"/>
      <c r="M109"/>
      <c r="N109"/>
      <c r="O109"/>
      <c r="P109"/>
    </row>
    <row r="110" spans="1:16" x14ac:dyDescent="0.25">
      <c r="A110"/>
      <c r="B110"/>
      <c r="C110"/>
      <c r="D110"/>
      <c r="E110"/>
      <c r="F110"/>
      <c r="G110"/>
      <c r="H110"/>
      <c r="I110"/>
      <c r="J110"/>
      <c r="K110"/>
      <c r="L110"/>
      <c r="M110"/>
      <c r="N110"/>
      <c r="O110"/>
      <c r="P110"/>
    </row>
    <row r="111" spans="1:16" x14ac:dyDescent="0.25">
      <c r="A111"/>
      <c r="B111"/>
      <c r="C111"/>
      <c r="D111"/>
      <c r="E111"/>
      <c r="F111"/>
      <c r="G111"/>
      <c r="H111"/>
      <c r="I111"/>
      <c r="J111"/>
      <c r="K111"/>
      <c r="L111"/>
      <c r="M111"/>
      <c r="N111"/>
      <c r="O111"/>
      <c r="P111"/>
    </row>
    <row r="112" spans="1:16" x14ac:dyDescent="0.25">
      <c r="A112"/>
      <c r="B112"/>
      <c r="C112"/>
      <c r="D112"/>
      <c r="E112"/>
      <c r="F112"/>
      <c r="G112"/>
      <c r="H112"/>
      <c r="I112"/>
      <c r="J112"/>
      <c r="K112"/>
      <c r="L112"/>
      <c r="M112"/>
      <c r="N112"/>
      <c r="O112"/>
      <c r="P112"/>
    </row>
    <row r="113" spans="1:16" x14ac:dyDescent="0.25">
      <c r="A113"/>
      <c r="B113"/>
      <c r="C113"/>
      <c r="D113"/>
      <c r="E113"/>
      <c r="F113"/>
      <c r="G113"/>
      <c r="H113"/>
      <c r="I113"/>
      <c r="J113"/>
      <c r="K113"/>
      <c r="L113"/>
      <c r="M113"/>
      <c r="N113"/>
      <c r="O113"/>
      <c r="P113"/>
    </row>
    <row r="114" spans="1:16" x14ac:dyDescent="0.25">
      <c r="A114"/>
      <c r="B114"/>
      <c r="C114"/>
      <c r="D114"/>
      <c r="E114"/>
      <c r="F114"/>
      <c r="G114"/>
      <c r="H114"/>
      <c r="I114"/>
      <c r="J114"/>
      <c r="K114"/>
      <c r="L114"/>
      <c r="M114"/>
      <c r="N114"/>
      <c r="O114"/>
      <c r="P114"/>
    </row>
    <row r="115" spans="1:16" x14ac:dyDescent="0.25">
      <c r="A115"/>
      <c r="B115"/>
      <c r="C115"/>
      <c r="D115"/>
      <c r="E115"/>
      <c r="F115"/>
      <c r="G115"/>
      <c r="H115"/>
      <c r="I115"/>
      <c r="J115"/>
      <c r="K115"/>
      <c r="L115"/>
      <c r="M115"/>
      <c r="N115"/>
      <c r="O115"/>
      <c r="P115"/>
    </row>
    <row r="116" spans="1:16" x14ac:dyDescent="0.25">
      <c r="A116"/>
      <c r="B116"/>
      <c r="C116"/>
      <c r="D116"/>
      <c r="E116"/>
      <c r="F116"/>
      <c r="G116"/>
      <c r="H116"/>
      <c r="I116"/>
      <c r="J116"/>
      <c r="K116"/>
      <c r="L116"/>
      <c r="M116"/>
      <c r="N116"/>
      <c r="O116"/>
      <c r="P116"/>
    </row>
    <row r="117" spans="1:16" x14ac:dyDescent="0.25">
      <c r="A117"/>
      <c r="B117"/>
      <c r="C117"/>
      <c r="D117"/>
      <c r="E117"/>
      <c r="F117"/>
      <c r="G117"/>
      <c r="H117"/>
      <c r="I117"/>
      <c r="J117"/>
      <c r="K117"/>
      <c r="L117"/>
      <c r="M117"/>
      <c r="N117"/>
      <c r="O117"/>
      <c r="P117"/>
    </row>
    <row r="118" spans="1:16" ht="30" customHeight="1" x14ac:dyDescent="0.25">
      <c r="A118"/>
      <c r="B118"/>
      <c r="C118"/>
      <c r="D118"/>
      <c r="E118"/>
      <c r="F118"/>
      <c r="G118"/>
      <c r="H118"/>
      <c r="I118"/>
      <c r="J118"/>
      <c r="K118"/>
      <c r="L118"/>
      <c r="M118"/>
      <c r="N118"/>
      <c r="O118"/>
      <c r="P118"/>
    </row>
    <row r="119" spans="1:16" x14ac:dyDescent="0.25">
      <c r="A119"/>
      <c r="B119"/>
      <c r="C119"/>
      <c r="D119"/>
      <c r="E119"/>
      <c r="F119"/>
      <c r="G119"/>
      <c r="H119"/>
      <c r="I119"/>
      <c r="J119"/>
      <c r="K119"/>
      <c r="L119"/>
      <c r="M119"/>
      <c r="N119"/>
      <c r="O119"/>
      <c r="P119"/>
    </row>
    <row r="122" spans="1:16" x14ac:dyDescent="0.25">
      <c r="A122"/>
      <c r="B122"/>
      <c r="C122"/>
      <c r="D122"/>
      <c r="E122"/>
      <c r="F122"/>
      <c r="G122"/>
      <c r="H122"/>
      <c r="I122"/>
      <c r="J122"/>
      <c r="K122"/>
      <c r="L122"/>
      <c r="M122"/>
      <c r="N122"/>
      <c r="O122"/>
      <c r="P122"/>
    </row>
    <row r="123" spans="1:16" x14ac:dyDescent="0.25">
      <c r="A123"/>
      <c r="B123"/>
      <c r="C123"/>
      <c r="D123"/>
      <c r="E123"/>
      <c r="F123"/>
      <c r="G123"/>
      <c r="H123"/>
      <c r="I123"/>
      <c r="J123"/>
      <c r="K123"/>
      <c r="L123"/>
      <c r="M123"/>
      <c r="N123"/>
      <c r="O123"/>
      <c r="P123"/>
    </row>
    <row r="124" spans="1:16" x14ac:dyDescent="0.25">
      <c r="A124"/>
      <c r="B124"/>
      <c r="C124"/>
      <c r="D124"/>
      <c r="E124"/>
      <c r="F124"/>
      <c r="G124"/>
      <c r="H124"/>
      <c r="I124"/>
      <c r="J124"/>
      <c r="K124"/>
      <c r="L124"/>
      <c r="M124"/>
      <c r="N124"/>
      <c r="O124"/>
      <c r="P124"/>
    </row>
    <row r="125" spans="1:16" x14ac:dyDescent="0.25">
      <c r="A125"/>
      <c r="B125"/>
      <c r="C125"/>
      <c r="D125"/>
      <c r="E125"/>
      <c r="F125"/>
      <c r="G125"/>
      <c r="H125"/>
      <c r="I125"/>
      <c r="J125"/>
      <c r="K125"/>
      <c r="L125"/>
      <c r="M125"/>
      <c r="N125"/>
      <c r="O125"/>
      <c r="P125"/>
    </row>
    <row r="126" spans="1:16" x14ac:dyDescent="0.25">
      <c r="A126"/>
      <c r="B126"/>
      <c r="C126"/>
      <c r="D126"/>
      <c r="E126"/>
      <c r="F126"/>
      <c r="G126"/>
      <c r="H126"/>
      <c r="I126"/>
      <c r="J126"/>
      <c r="K126"/>
      <c r="L126"/>
      <c r="M126"/>
      <c r="N126"/>
      <c r="O126"/>
      <c r="P126"/>
    </row>
    <row r="127" spans="1:16" x14ac:dyDescent="0.25">
      <c r="A127"/>
      <c r="B127"/>
      <c r="C127"/>
      <c r="D127"/>
      <c r="E127"/>
      <c r="F127"/>
      <c r="G127"/>
      <c r="H127"/>
      <c r="I127"/>
      <c r="J127"/>
      <c r="K127"/>
      <c r="L127"/>
      <c r="M127"/>
      <c r="N127"/>
      <c r="O127"/>
      <c r="P127"/>
    </row>
    <row r="128" spans="1:16" x14ac:dyDescent="0.25">
      <c r="A128"/>
      <c r="B128"/>
      <c r="C128"/>
      <c r="D128"/>
      <c r="E128"/>
      <c r="F128"/>
      <c r="G128"/>
      <c r="H128"/>
      <c r="I128"/>
      <c r="J128"/>
      <c r="K128"/>
      <c r="L128"/>
      <c r="M128"/>
      <c r="N128"/>
      <c r="O128"/>
      <c r="P128"/>
    </row>
    <row r="129" spans="1:16" x14ac:dyDescent="0.25">
      <c r="A129"/>
      <c r="B129"/>
      <c r="C129"/>
      <c r="D129"/>
      <c r="E129"/>
      <c r="F129"/>
      <c r="G129"/>
      <c r="H129"/>
      <c r="I129"/>
      <c r="J129"/>
      <c r="K129"/>
      <c r="L129"/>
      <c r="M129"/>
      <c r="N129"/>
      <c r="O129"/>
      <c r="P129"/>
    </row>
    <row r="130" spans="1:16" x14ac:dyDescent="0.25">
      <c r="A130"/>
      <c r="B130"/>
      <c r="C130"/>
      <c r="D130"/>
      <c r="E130"/>
      <c r="F130"/>
      <c r="G130"/>
      <c r="H130"/>
      <c r="I130"/>
      <c r="J130"/>
      <c r="K130"/>
      <c r="L130"/>
      <c r="M130"/>
      <c r="N130"/>
      <c r="O130"/>
      <c r="P130"/>
    </row>
    <row r="131" spans="1:16" x14ac:dyDescent="0.25">
      <c r="A131"/>
      <c r="B131"/>
      <c r="C131"/>
      <c r="D131"/>
      <c r="E131"/>
      <c r="F131"/>
      <c r="G131"/>
      <c r="H131"/>
      <c r="I131"/>
      <c r="J131"/>
      <c r="K131"/>
      <c r="L131"/>
      <c r="M131"/>
      <c r="N131"/>
      <c r="O131"/>
      <c r="P131"/>
    </row>
    <row r="132" spans="1:16" x14ac:dyDescent="0.25">
      <c r="A132"/>
      <c r="B132"/>
      <c r="C132"/>
      <c r="D132"/>
      <c r="E132"/>
      <c r="F132"/>
      <c r="G132"/>
      <c r="H132"/>
      <c r="I132"/>
      <c r="J132"/>
      <c r="K132"/>
      <c r="L132"/>
      <c r="M132"/>
      <c r="N132"/>
      <c r="O132"/>
      <c r="P132"/>
    </row>
    <row r="133" spans="1:16" x14ac:dyDescent="0.25">
      <c r="A133"/>
      <c r="B133"/>
      <c r="C133"/>
      <c r="D133"/>
      <c r="E133"/>
      <c r="F133"/>
      <c r="G133"/>
      <c r="H133"/>
      <c r="I133"/>
      <c r="J133"/>
      <c r="K133"/>
      <c r="L133"/>
      <c r="M133"/>
      <c r="N133"/>
      <c r="O133"/>
      <c r="P133"/>
    </row>
    <row r="134" spans="1:16" x14ac:dyDescent="0.25">
      <c r="A134"/>
      <c r="B134"/>
      <c r="C134"/>
      <c r="D134"/>
      <c r="E134"/>
      <c r="F134"/>
      <c r="G134"/>
      <c r="H134"/>
      <c r="I134"/>
      <c r="J134"/>
      <c r="K134"/>
      <c r="L134"/>
      <c r="M134"/>
      <c r="N134"/>
      <c r="O134"/>
      <c r="P134"/>
    </row>
    <row r="135" spans="1:16" x14ac:dyDescent="0.25">
      <c r="A135"/>
      <c r="B135"/>
      <c r="C135"/>
      <c r="D135"/>
      <c r="E135"/>
      <c r="F135"/>
      <c r="G135"/>
      <c r="H135"/>
      <c r="I135"/>
      <c r="J135"/>
      <c r="K135"/>
      <c r="L135"/>
      <c r="M135"/>
      <c r="N135"/>
      <c r="O135"/>
      <c r="P135"/>
    </row>
    <row r="136" spans="1:16" ht="15.75" customHeight="1" x14ac:dyDescent="0.25">
      <c r="A136"/>
      <c r="B136"/>
      <c r="C136"/>
      <c r="D136"/>
      <c r="E136"/>
      <c r="F136"/>
      <c r="G136"/>
      <c r="H136"/>
      <c r="I136"/>
      <c r="J136"/>
      <c r="K136"/>
      <c r="L136"/>
      <c r="M136"/>
      <c r="N136"/>
      <c r="O136"/>
      <c r="P136"/>
    </row>
    <row r="137" spans="1:16" ht="45.75" customHeight="1" x14ac:dyDescent="0.25">
      <c r="A137"/>
      <c r="B137"/>
      <c r="C137"/>
      <c r="D137"/>
      <c r="E137"/>
      <c r="F137"/>
      <c r="G137"/>
      <c r="H137"/>
      <c r="I137"/>
      <c r="J137"/>
      <c r="K137"/>
      <c r="L137"/>
      <c r="M137"/>
      <c r="N137"/>
      <c r="O137"/>
      <c r="P137"/>
    </row>
    <row r="138" spans="1:16" ht="33" customHeight="1" x14ac:dyDescent="0.25">
      <c r="A138"/>
      <c r="B138"/>
      <c r="C138"/>
      <c r="D138"/>
      <c r="E138"/>
      <c r="F138"/>
      <c r="G138"/>
      <c r="H138"/>
      <c r="I138"/>
      <c r="J138"/>
      <c r="K138"/>
      <c r="L138"/>
      <c r="M138"/>
      <c r="N138"/>
      <c r="O138"/>
      <c r="P138"/>
    </row>
    <row r="141" spans="1:16" x14ac:dyDescent="0.25">
      <c r="A141"/>
      <c r="B141"/>
      <c r="C141"/>
      <c r="D141"/>
      <c r="E141"/>
      <c r="F141"/>
      <c r="G141"/>
      <c r="H141"/>
      <c r="I141"/>
      <c r="J141"/>
      <c r="K141"/>
      <c r="L141"/>
      <c r="M141"/>
      <c r="N141"/>
      <c r="O141"/>
      <c r="P141"/>
    </row>
    <row r="142" spans="1:16" x14ac:dyDescent="0.25">
      <c r="A142"/>
      <c r="B142"/>
      <c r="C142"/>
      <c r="D142"/>
      <c r="E142"/>
      <c r="F142"/>
      <c r="G142"/>
      <c r="H142"/>
      <c r="I142"/>
      <c r="J142"/>
      <c r="K142"/>
      <c r="L142"/>
      <c r="M142"/>
      <c r="N142"/>
      <c r="O142"/>
      <c r="P142"/>
    </row>
    <row r="143" spans="1:16" x14ac:dyDescent="0.25">
      <c r="A143"/>
      <c r="B143"/>
      <c r="C143"/>
      <c r="D143"/>
      <c r="E143"/>
      <c r="F143"/>
      <c r="G143"/>
      <c r="H143"/>
      <c r="I143"/>
      <c r="J143"/>
      <c r="K143"/>
      <c r="L143"/>
      <c r="M143"/>
      <c r="N143"/>
      <c r="O143"/>
      <c r="P143"/>
    </row>
    <row r="144" spans="1:16" x14ac:dyDescent="0.25">
      <c r="A144"/>
      <c r="B144"/>
      <c r="C144"/>
      <c r="D144"/>
      <c r="E144"/>
      <c r="F144"/>
      <c r="G144"/>
      <c r="H144"/>
      <c r="I144"/>
      <c r="J144"/>
      <c r="K144"/>
      <c r="L144"/>
      <c r="M144"/>
      <c r="N144"/>
      <c r="O144"/>
      <c r="P144"/>
    </row>
    <row r="145" spans="1:16" x14ac:dyDescent="0.25">
      <c r="A145"/>
      <c r="B145"/>
      <c r="C145"/>
      <c r="D145"/>
      <c r="E145"/>
      <c r="F145"/>
      <c r="G145"/>
      <c r="H145"/>
      <c r="I145"/>
      <c r="J145"/>
      <c r="K145"/>
      <c r="L145"/>
      <c r="M145"/>
      <c r="N145"/>
      <c r="O145"/>
      <c r="P145"/>
    </row>
    <row r="146" spans="1:16" x14ac:dyDescent="0.25">
      <c r="A146"/>
      <c r="B146"/>
      <c r="C146"/>
      <c r="D146"/>
      <c r="E146"/>
      <c r="F146"/>
      <c r="G146"/>
      <c r="H146"/>
      <c r="I146"/>
      <c r="J146"/>
      <c r="K146"/>
      <c r="L146"/>
      <c r="M146"/>
      <c r="N146"/>
      <c r="O146"/>
      <c r="P146"/>
    </row>
    <row r="147" spans="1:16" x14ac:dyDescent="0.25">
      <c r="A147"/>
      <c r="B147"/>
      <c r="C147"/>
      <c r="D147"/>
      <c r="E147"/>
      <c r="F147"/>
      <c r="G147"/>
      <c r="H147"/>
      <c r="I147"/>
      <c r="J147"/>
      <c r="K147"/>
      <c r="L147"/>
      <c r="M147"/>
      <c r="N147"/>
      <c r="O147"/>
      <c r="P147"/>
    </row>
    <row r="148" spans="1:16" x14ac:dyDescent="0.25">
      <c r="A148"/>
      <c r="B148"/>
      <c r="C148"/>
      <c r="D148"/>
      <c r="E148"/>
      <c r="F148"/>
      <c r="G148"/>
      <c r="H148"/>
      <c r="I148"/>
      <c r="J148"/>
      <c r="K148"/>
      <c r="L148"/>
      <c r="M148"/>
      <c r="N148"/>
      <c r="O148"/>
      <c r="P148"/>
    </row>
    <row r="149" spans="1:16" x14ac:dyDescent="0.25">
      <c r="A149"/>
      <c r="B149"/>
      <c r="C149"/>
      <c r="D149"/>
      <c r="E149"/>
      <c r="F149"/>
      <c r="G149"/>
      <c r="H149"/>
      <c r="I149"/>
      <c r="J149"/>
      <c r="K149"/>
      <c r="L149"/>
      <c r="M149"/>
      <c r="N149"/>
      <c r="O149"/>
      <c r="P149"/>
    </row>
    <row r="150" spans="1:16" x14ac:dyDescent="0.25">
      <c r="A150"/>
      <c r="B150"/>
      <c r="C150"/>
      <c r="D150"/>
      <c r="E150"/>
      <c r="F150"/>
      <c r="G150"/>
      <c r="H150"/>
      <c r="I150"/>
      <c r="J150"/>
      <c r="K150"/>
      <c r="L150"/>
      <c r="M150"/>
      <c r="N150"/>
      <c r="O150"/>
      <c r="P150"/>
    </row>
    <row r="151" spans="1:16" x14ac:dyDescent="0.25">
      <c r="A151"/>
      <c r="B151"/>
      <c r="C151"/>
      <c r="D151"/>
      <c r="E151"/>
      <c r="F151"/>
      <c r="G151"/>
      <c r="H151"/>
      <c r="I151"/>
      <c r="J151"/>
      <c r="K151"/>
      <c r="L151"/>
      <c r="M151"/>
      <c r="N151"/>
      <c r="O151"/>
      <c r="P151"/>
    </row>
    <row r="152" spans="1:16" x14ac:dyDescent="0.25">
      <c r="A152"/>
      <c r="B152"/>
      <c r="C152"/>
      <c r="D152"/>
      <c r="E152"/>
      <c r="F152"/>
      <c r="G152"/>
      <c r="H152"/>
      <c r="I152"/>
      <c r="J152"/>
      <c r="K152"/>
      <c r="L152"/>
      <c r="M152"/>
      <c r="N152"/>
      <c r="O152"/>
      <c r="P152"/>
    </row>
    <row r="153" spans="1:16" x14ac:dyDescent="0.25">
      <c r="A153"/>
      <c r="B153"/>
      <c r="C153"/>
      <c r="D153"/>
      <c r="E153"/>
      <c r="F153"/>
      <c r="G153"/>
      <c r="H153"/>
      <c r="I153"/>
      <c r="J153"/>
      <c r="K153"/>
      <c r="L153"/>
      <c r="M153"/>
      <c r="N153"/>
      <c r="O153"/>
      <c r="P153"/>
    </row>
    <row r="154" spans="1:16" x14ac:dyDescent="0.25">
      <c r="A154"/>
      <c r="B154"/>
      <c r="C154"/>
      <c r="D154"/>
      <c r="E154"/>
      <c r="F154"/>
      <c r="G154"/>
      <c r="H154"/>
      <c r="I154"/>
      <c r="J154"/>
      <c r="K154"/>
      <c r="L154"/>
      <c r="M154"/>
      <c r="N154"/>
      <c r="O154"/>
      <c r="P154"/>
    </row>
    <row r="155" spans="1:16" x14ac:dyDescent="0.25">
      <c r="A155"/>
      <c r="B155"/>
      <c r="C155"/>
      <c r="D155"/>
      <c r="E155"/>
      <c r="F155"/>
      <c r="G155"/>
      <c r="H155"/>
      <c r="I155"/>
      <c r="J155"/>
      <c r="K155"/>
      <c r="L155"/>
      <c r="M155"/>
      <c r="N155"/>
      <c r="O155"/>
      <c r="P155"/>
    </row>
    <row r="156" spans="1:16" x14ac:dyDescent="0.25">
      <c r="A156"/>
      <c r="B156"/>
      <c r="C156"/>
      <c r="D156"/>
      <c r="E156"/>
      <c r="F156"/>
      <c r="G156"/>
      <c r="H156"/>
      <c r="I156"/>
      <c r="J156"/>
      <c r="K156"/>
      <c r="L156"/>
      <c r="M156"/>
      <c r="N156"/>
      <c r="O156"/>
      <c r="P156"/>
    </row>
    <row r="157" spans="1:16" x14ac:dyDescent="0.25">
      <c r="A157"/>
      <c r="B157"/>
      <c r="C157"/>
      <c r="D157"/>
      <c r="E157"/>
      <c r="F157"/>
      <c r="G157"/>
      <c r="H157"/>
      <c r="I157"/>
      <c r="J157"/>
      <c r="K157"/>
      <c r="L157"/>
      <c r="M157"/>
      <c r="N157"/>
      <c r="O157"/>
      <c r="P157"/>
    </row>
    <row r="158" spans="1:16" x14ac:dyDescent="0.25">
      <c r="A158"/>
      <c r="B158"/>
      <c r="C158"/>
      <c r="D158"/>
      <c r="E158"/>
      <c r="F158"/>
      <c r="G158"/>
      <c r="H158"/>
      <c r="I158"/>
      <c r="J158"/>
      <c r="K158"/>
      <c r="L158"/>
      <c r="M158"/>
      <c r="N158"/>
      <c r="O158"/>
      <c r="P158"/>
    </row>
    <row r="159" spans="1:16" x14ac:dyDescent="0.25">
      <c r="A159"/>
      <c r="B159"/>
      <c r="C159"/>
      <c r="D159"/>
      <c r="E159"/>
      <c r="F159"/>
      <c r="G159"/>
      <c r="H159"/>
      <c r="I159"/>
      <c r="J159"/>
      <c r="K159"/>
      <c r="L159"/>
      <c r="M159"/>
      <c r="N159"/>
      <c r="O159"/>
      <c r="P159"/>
    </row>
    <row r="160" spans="1:16" x14ac:dyDescent="0.25">
      <c r="A160"/>
      <c r="B160"/>
      <c r="C160"/>
      <c r="D160"/>
      <c r="E160"/>
      <c r="F160"/>
      <c r="G160"/>
      <c r="H160"/>
      <c r="I160"/>
      <c r="J160"/>
      <c r="K160"/>
      <c r="L160"/>
      <c r="M160"/>
      <c r="N160"/>
      <c r="O160"/>
      <c r="P160"/>
    </row>
    <row r="161" spans="1:16" x14ac:dyDescent="0.25">
      <c r="A161"/>
      <c r="B161"/>
      <c r="C161"/>
      <c r="D161"/>
      <c r="E161"/>
      <c r="F161"/>
      <c r="G161"/>
      <c r="H161"/>
      <c r="I161"/>
      <c r="J161"/>
      <c r="K161"/>
      <c r="L161"/>
      <c r="M161"/>
      <c r="N161"/>
      <c r="O161"/>
      <c r="P161"/>
    </row>
    <row r="162" spans="1:16" x14ac:dyDescent="0.25">
      <c r="A162"/>
      <c r="B162"/>
      <c r="C162"/>
      <c r="D162"/>
      <c r="E162"/>
      <c r="F162"/>
      <c r="G162"/>
      <c r="H162"/>
      <c r="I162"/>
      <c r="J162"/>
      <c r="K162"/>
      <c r="L162"/>
      <c r="M162"/>
      <c r="N162"/>
      <c r="O162"/>
      <c r="P162"/>
    </row>
    <row r="163" spans="1:16" x14ac:dyDescent="0.25">
      <c r="A163"/>
      <c r="B163"/>
      <c r="C163"/>
      <c r="D163"/>
      <c r="E163"/>
      <c r="F163"/>
      <c r="G163"/>
      <c r="H163"/>
      <c r="I163"/>
      <c r="J163"/>
      <c r="K163"/>
      <c r="L163"/>
      <c r="M163"/>
      <c r="N163"/>
      <c r="O163"/>
      <c r="P163"/>
    </row>
    <row r="164" spans="1:16" x14ac:dyDescent="0.25">
      <c r="A164"/>
      <c r="B164"/>
      <c r="C164"/>
      <c r="D164"/>
      <c r="E164"/>
      <c r="F164"/>
      <c r="G164"/>
      <c r="H164"/>
      <c r="I164"/>
      <c r="J164"/>
      <c r="K164"/>
      <c r="L164"/>
      <c r="M164"/>
      <c r="N164"/>
      <c r="O164"/>
      <c r="P164"/>
    </row>
    <row r="165" spans="1:16" x14ac:dyDescent="0.25">
      <c r="A165"/>
      <c r="B165"/>
      <c r="C165"/>
      <c r="D165"/>
      <c r="E165"/>
      <c r="F165"/>
      <c r="G165"/>
      <c r="H165"/>
      <c r="I165"/>
      <c r="J165"/>
      <c r="K165"/>
      <c r="L165"/>
      <c r="M165"/>
      <c r="N165"/>
      <c r="O165"/>
      <c r="P165"/>
    </row>
    <row r="166" spans="1:16" x14ac:dyDescent="0.25">
      <c r="A166"/>
      <c r="B166"/>
      <c r="C166"/>
      <c r="D166"/>
      <c r="E166"/>
      <c r="F166"/>
      <c r="G166"/>
      <c r="H166"/>
      <c r="I166"/>
      <c r="J166"/>
      <c r="K166"/>
      <c r="L166"/>
      <c r="M166"/>
      <c r="N166"/>
      <c r="O166"/>
      <c r="P166"/>
    </row>
    <row r="167" spans="1:16" x14ac:dyDescent="0.25">
      <c r="A167"/>
      <c r="B167"/>
      <c r="C167"/>
      <c r="D167"/>
      <c r="E167"/>
      <c r="F167"/>
      <c r="G167"/>
      <c r="H167"/>
      <c r="I167"/>
      <c r="J167"/>
      <c r="K167"/>
      <c r="L167"/>
      <c r="M167"/>
      <c r="N167"/>
      <c r="O167"/>
      <c r="P167"/>
    </row>
    <row r="168" spans="1:16" x14ac:dyDescent="0.25">
      <c r="A168"/>
      <c r="B168"/>
      <c r="C168"/>
      <c r="D168"/>
      <c r="E168"/>
      <c r="F168"/>
      <c r="G168"/>
      <c r="H168"/>
      <c r="I168"/>
      <c r="J168"/>
      <c r="K168"/>
      <c r="L168"/>
      <c r="M168"/>
      <c r="N168"/>
      <c r="O168"/>
      <c r="P168"/>
    </row>
    <row r="169" spans="1:16" x14ac:dyDescent="0.25">
      <c r="A169"/>
      <c r="B169"/>
      <c r="C169"/>
      <c r="D169"/>
      <c r="E169"/>
      <c r="F169"/>
      <c r="G169"/>
      <c r="H169"/>
      <c r="I169"/>
      <c r="J169"/>
      <c r="K169"/>
      <c r="L169"/>
      <c r="M169"/>
      <c r="N169"/>
      <c r="O169"/>
      <c r="P169"/>
    </row>
    <row r="170" spans="1:16" x14ac:dyDescent="0.25">
      <c r="A170"/>
      <c r="B170"/>
      <c r="C170"/>
      <c r="D170"/>
      <c r="E170"/>
      <c r="F170"/>
      <c r="G170"/>
      <c r="H170"/>
      <c r="I170"/>
      <c r="J170"/>
      <c r="K170"/>
      <c r="L170"/>
      <c r="M170"/>
      <c r="N170"/>
      <c r="O170"/>
      <c r="P170"/>
    </row>
    <row r="171" spans="1:16" ht="32.25" customHeight="1" x14ac:dyDescent="0.25">
      <c r="A171"/>
      <c r="B171"/>
      <c r="C171"/>
      <c r="D171"/>
      <c r="E171"/>
      <c r="F171"/>
      <c r="G171"/>
      <c r="H171"/>
      <c r="I171"/>
      <c r="J171"/>
      <c r="K171"/>
      <c r="L171"/>
      <c r="M171"/>
      <c r="N171"/>
      <c r="O171"/>
      <c r="P171"/>
    </row>
    <row r="172" spans="1:16" x14ac:dyDescent="0.25">
      <c r="A172"/>
      <c r="B172"/>
      <c r="C172"/>
      <c r="D172"/>
      <c r="E172"/>
      <c r="F172"/>
      <c r="G172"/>
      <c r="H172"/>
      <c r="I172"/>
      <c r="J172"/>
      <c r="K172"/>
      <c r="L172"/>
      <c r="M172"/>
      <c r="N172"/>
      <c r="O172"/>
      <c r="P172"/>
    </row>
    <row r="173" spans="1:16" ht="15" customHeight="1" x14ac:dyDescent="0.25">
      <c r="A173"/>
      <c r="B173"/>
      <c r="C173"/>
      <c r="D173"/>
      <c r="E173"/>
      <c r="F173"/>
      <c r="G173"/>
      <c r="H173"/>
      <c r="I173"/>
      <c r="J173"/>
      <c r="K173"/>
      <c r="L173"/>
      <c r="M173"/>
      <c r="N173"/>
      <c r="O173"/>
      <c r="P173"/>
    </row>
    <row r="174" spans="1:16" ht="15.75" customHeight="1" x14ac:dyDescent="0.25"/>
    <row r="176" spans="1:16" x14ac:dyDescent="0.25">
      <c r="A176"/>
      <c r="B176"/>
      <c r="C176"/>
      <c r="D176"/>
      <c r="E176"/>
      <c r="F176"/>
      <c r="G176"/>
      <c r="H176"/>
      <c r="I176"/>
      <c r="J176"/>
      <c r="K176"/>
      <c r="L176"/>
      <c r="M176"/>
      <c r="N176"/>
      <c r="O176"/>
      <c r="P176"/>
    </row>
    <row r="177" spans="1:16" x14ac:dyDescent="0.25">
      <c r="A177"/>
      <c r="B177"/>
      <c r="C177"/>
      <c r="D177"/>
      <c r="E177"/>
      <c r="F177"/>
      <c r="G177"/>
      <c r="H177"/>
      <c r="I177"/>
      <c r="J177"/>
      <c r="K177"/>
      <c r="L177"/>
      <c r="M177"/>
      <c r="N177"/>
      <c r="O177"/>
      <c r="P177"/>
    </row>
    <row r="178" spans="1:16" x14ac:dyDescent="0.25">
      <c r="A178"/>
      <c r="B178"/>
      <c r="C178"/>
      <c r="D178"/>
      <c r="E178"/>
      <c r="F178"/>
      <c r="G178"/>
      <c r="H178"/>
      <c r="I178"/>
      <c r="J178"/>
      <c r="K178"/>
      <c r="L178"/>
      <c r="M178"/>
      <c r="N178"/>
      <c r="O178"/>
      <c r="P178"/>
    </row>
    <row r="179" spans="1:16" x14ac:dyDescent="0.25">
      <c r="A179"/>
      <c r="B179"/>
      <c r="C179"/>
      <c r="D179"/>
      <c r="E179"/>
      <c r="F179"/>
      <c r="G179"/>
      <c r="H179"/>
      <c r="I179"/>
      <c r="J179"/>
      <c r="K179"/>
      <c r="L179"/>
      <c r="M179"/>
      <c r="N179"/>
      <c r="O179"/>
      <c r="P179"/>
    </row>
    <row r="180" spans="1:16" x14ac:dyDescent="0.25">
      <c r="A180"/>
      <c r="B180"/>
      <c r="C180"/>
      <c r="D180"/>
      <c r="E180"/>
      <c r="F180"/>
      <c r="G180"/>
      <c r="H180"/>
      <c r="I180"/>
      <c r="J180"/>
      <c r="K180"/>
      <c r="L180"/>
      <c r="M180"/>
      <c r="N180"/>
      <c r="O180"/>
      <c r="P180"/>
    </row>
    <row r="181" spans="1:16" ht="17.25" customHeight="1" x14ac:dyDescent="0.25">
      <c r="A181"/>
      <c r="B181"/>
      <c r="C181"/>
      <c r="D181"/>
      <c r="E181"/>
      <c r="F181"/>
      <c r="G181"/>
      <c r="H181"/>
      <c r="I181"/>
      <c r="J181"/>
      <c r="K181"/>
      <c r="L181"/>
      <c r="M181"/>
      <c r="N181"/>
      <c r="O181"/>
      <c r="P181"/>
    </row>
    <row r="182" spans="1:16" x14ac:dyDescent="0.25">
      <c r="A182"/>
      <c r="B182"/>
      <c r="C182"/>
      <c r="D182"/>
      <c r="E182"/>
      <c r="F182"/>
      <c r="G182"/>
      <c r="H182"/>
      <c r="I182"/>
      <c r="J182"/>
      <c r="K182"/>
      <c r="L182"/>
      <c r="M182"/>
      <c r="N182"/>
      <c r="O182"/>
      <c r="P182"/>
    </row>
    <row r="183" spans="1:16" x14ac:dyDescent="0.25">
      <c r="A183"/>
      <c r="B183"/>
      <c r="C183"/>
      <c r="D183"/>
      <c r="E183"/>
      <c r="F183"/>
      <c r="G183"/>
      <c r="H183"/>
      <c r="I183"/>
      <c r="J183"/>
      <c r="K183"/>
      <c r="L183"/>
      <c r="M183"/>
      <c r="N183"/>
      <c r="O183"/>
      <c r="P183"/>
    </row>
    <row r="184" spans="1:16" x14ac:dyDescent="0.25">
      <c r="A184"/>
      <c r="B184"/>
      <c r="C184"/>
      <c r="D184"/>
      <c r="E184"/>
      <c r="F184"/>
      <c r="G184"/>
      <c r="H184"/>
      <c r="I184"/>
      <c r="J184"/>
      <c r="K184"/>
      <c r="L184"/>
      <c r="M184"/>
      <c r="N184"/>
      <c r="O184"/>
      <c r="P184"/>
    </row>
    <row r="185" spans="1:16" x14ac:dyDescent="0.25">
      <c r="A185"/>
      <c r="B185"/>
      <c r="C185"/>
      <c r="D185"/>
      <c r="E185"/>
      <c r="F185"/>
      <c r="G185"/>
      <c r="H185"/>
      <c r="I185"/>
      <c r="J185"/>
      <c r="K185"/>
      <c r="L185"/>
      <c r="M185"/>
      <c r="N185"/>
      <c r="O185"/>
      <c r="P185"/>
    </row>
    <row r="186" spans="1:16" x14ac:dyDescent="0.25">
      <c r="A186"/>
      <c r="B186"/>
      <c r="C186"/>
      <c r="D186"/>
      <c r="E186"/>
      <c r="F186"/>
      <c r="G186"/>
      <c r="H186"/>
      <c r="I186"/>
      <c r="J186"/>
      <c r="K186"/>
      <c r="L186"/>
      <c r="M186"/>
      <c r="N186"/>
      <c r="O186"/>
      <c r="P186"/>
    </row>
    <row r="187" spans="1:16" x14ac:dyDescent="0.25">
      <c r="A187"/>
      <c r="B187"/>
      <c r="C187"/>
      <c r="D187"/>
      <c r="E187"/>
      <c r="F187"/>
      <c r="G187"/>
      <c r="H187"/>
      <c r="I187"/>
      <c r="J187"/>
      <c r="K187"/>
      <c r="L187"/>
      <c r="M187"/>
      <c r="N187"/>
      <c r="O187"/>
      <c r="P187"/>
    </row>
    <row r="188" spans="1:16" x14ac:dyDescent="0.25">
      <c r="A188"/>
      <c r="B188"/>
      <c r="C188"/>
      <c r="D188"/>
      <c r="E188"/>
      <c r="F188"/>
      <c r="G188"/>
      <c r="H188"/>
      <c r="I188"/>
      <c r="J188"/>
      <c r="K188"/>
      <c r="L188"/>
      <c r="M188"/>
      <c r="N188"/>
      <c r="O188"/>
      <c r="P188"/>
    </row>
    <row r="189" spans="1:16" x14ac:dyDescent="0.25">
      <c r="A189"/>
      <c r="B189"/>
      <c r="C189"/>
      <c r="D189"/>
      <c r="E189"/>
      <c r="F189"/>
      <c r="G189"/>
      <c r="H189"/>
      <c r="I189"/>
      <c r="J189"/>
      <c r="K189"/>
      <c r="L189"/>
      <c r="M189"/>
      <c r="N189"/>
      <c r="O189"/>
      <c r="P189"/>
    </row>
    <row r="190" spans="1:16" x14ac:dyDescent="0.25">
      <c r="A190"/>
      <c r="B190"/>
      <c r="C190"/>
      <c r="D190"/>
      <c r="E190"/>
      <c r="F190"/>
      <c r="G190"/>
      <c r="H190"/>
      <c r="I190"/>
      <c r="J190"/>
      <c r="K190"/>
      <c r="L190"/>
      <c r="M190"/>
      <c r="N190"/>
      <c r="O190"/>
      <c r="P190"/>
    </row>
    <row r="191" spans="1:16" x14ac:dyDescent="0.25">
      <c r="A191"/>
      <c r="B191"/>
      <c r="C191"/>
      <c r="D191"/>
      <c r="E191"/>
      <c r="F191"/>
      <c r="G191"/>
      <c r="H191"/>
      <c r="I191"/>
      <c r="J191"/>
      <c r="K191"/>
      <c r="L191"/>
      <c r="M191"/>
      <c r="N191"/>
      <c r="O191"/>
      <c r="P191"/>
    </row>
    <row r="192" spans="1:16" x14ac:dyDescent="0.25">
      <c r="A192"/>
      <c r="B192"/>
      <c r="C192"/>
      <c r="D192"/>
      <c r="E192"/>
      <c r="F192"/>
      <c r="G192"/>
      <c r="H192"/>
      <c r="I192"/>
      <c r="J192"/>
      <c r="K192"/>
      <c r="L192"/>
      <c r="M192"/>
      <c r="N192"/>
      <c r="O192"/>
      <c r="P192"/>
    </row>
    <row r="193" spans="1:16" x14ac:dyDescent="0.25">
      <c r="A193"/>
      <c r="B193"/>
      <c r="C193"/>
      <c r="D193"/>
      <c r="E193"/>
      <c r="F193"/>
      <c r="G193"/>
      <c r="H193"/>
      <c r="I193"/>
      <c r="J193"/>
      <c r="K193"/>
      <c r="L193"/>
      <c r="M193"/>
      <c r="N193"/>
      <c r="O193"/>
      <c r="P193"/>
    </row>
    <row r="194" spans="1:16" x14ac:dyDescent="0.25">
      <c r="A194"/>
      <c r="B194"/>
      <c r="C194"/>
      <c r="D194"/>
      <c r="E194"/>
      <c r="F194"/>
      <c r="G194"/>
      <c r="H194"/>
      <c r="I194"/>
      <c r="J194"/>
      <c r="K194"/>
      <c r="L194"/>
      <c r="M194"/>
      <c r="N194"/>
      <c r="O194"/>
      <c r="P194"/>
    </row>
    <row r="195" spans="1:16" x14ac:dyDescent="0.25">
      <c r="A195"/>
      <c r="B195"/>
      <c r="C195"/>
      <c r="D195"/>
      <c r="E195"/>
      <c r="F195"/>
      <c r="G195"/>
      <c r="H195"/>
      <c r="I195"/>
      <c r="J195"/>
      <c r="K195"/>
      <c r="L195"/>
      <c r="M195"/>
      <c r="N195"/>
      <c r="O195"/>
      <c r="P195"/>
    </row>
    <row r="196" spans="1:16" x14ac:dyDescent="0.25">
      <c r="A196"/>
      <c r="B196"/>
      <c r="C196"/>
      <c r="D196"/>
      <c r="E196"/>
      <c r="F196"/>
      <c r="G196"/>
      <c r="H196"/>
      <c r="I196"/>
      <c r="J196"/>
      <c r="K196"/>
      <c r="L196"/>
      <c r="M196"/>
      <c r="N196"/>
      <c r="O196"/>
      <c r="P196"/>
    </row>
    <row r="197" spans="1:16" x14ac:dyDescent="0.25">
      <c r="A197"/>
      <c r="B197"/>
      <c r="C197"/>
      <c r="D197"/>
      <c r="E197"/>
      <c r="F197"/>
      <c r="G197"/>
      <c r="H197"/>
      <c r="I197"/>
      <c r="J197"/>
      <c r="K197"/>
      <c r="L197"/>
      <c r="M197"/>
      <c r="N197"/>
      <c r="O197"/>
      <c r="P197"/>
    </row>
    <row r="198" spans="1:16" x14ac:dyDescent="0.25">
      <c r="A198"/>
      <c r="B198"/>
      <c r="C198"/>
      <c r="D198"/>
      <c r="E198"/>
      <c r="F198"/>
      <c r="G198"/>
      <c r="H198"/>
      <c r="I198"/>
      <c r="J198"/>
      <c r="K198"/>
      <c r="L198"/>
      <c r="M198"/>
      <c r="N198"/>
      <c r="O198"/>
      <c r="P198"/>
    </row>
    <row r="199" spans="1:16" x14ac:dyDescent="0.25">
      <c r="A199"/>
      <c r="B199"/>
      <c r="C199"/>
      <c r="D199"/>
      <c r="E199"/>
      <c r="F199"/>
      <c r="G199"/>
      <c r="H199"/>
      <c r="I199"/>
      <c r="J199"/>
      <c r="K199"/>
      <c r="L199"/>
      <c r="M199"/>
      <c r="N199"/>
      <c r="O199"/>
      <c r="P199"/>
    </row>
    <row r="200" spans="1:16" x14ac:dyDescent="0.25">
      <c r="A200"/>
      <c r="B200"/>
      <c r="C200"/>
      <c r="D200"/>
      <c r="E200"/>
      <c r="F200"/>
      <c r="G200"/>
      <c r="H200"/>
      <c r="I200"/>
      <c r="J200"/>
      <c r="K200"/>
      <c r="L200"/>
      <c r="M200"/>
      <c r="N200"/>
      <c r="O200"/>
      <c r="P200"/>
    </row>
    <row r="201" spans="1:16" x14ac:dyDescent="0.25">
      <c r="A201"/>
      <c r="B201"/>
      <c r="C201"/>
      <c r="D201"/>
      <c r="E201"/>
      <c r="F201"/>
      <c r="G201"/>
      <c r="H201"/>
      <c r="I201"/>
      <c r="J201"/>
      <c r="K201"/>
      <c r="L201"/>
      <c r="M201"/>
      <c r="N201"/>
      <c r="O201"/>
      <c r="P201"/>
    </row>
    <row r="202" spans="1:16" x14ac:dyDescent="0.25">
      <c r="A202"/>
      <c r="B202"/>
      <c r="C202"/>
      <c r="D202"/>
      <c r="E202"/>
      <c r="F202"/>
      <c r="G202"/>
      <c r="H202"/>
      <c r="I202"/>
      <c r="J202"/>
      <c r="K202"/>
      <c r="L202"/>
      <c r="M202"/>
      <c r="N202"/>
      <c r="O202"/>
      <c r="P202"/>
    </row>
    <row r="203" spans="1:16" x14ac:dyDescent="0.25">
      <c r="A203"/>
      <c r="B203"/>
      <c r="C203"/>
      <c r="D203"/>
      <c r="E203"/>
      <c r="F203"/>
      <c r="G203"/>
      <c r="H203"/>
      <c r="I203"/>
      <c r="J203"/>
      <c r="K203"/>
      <c r="L203"/>
      <c r="M203"/>
      <c r="N203"/>
      <c r="O203"/>
      <c r="P203"/>
    </row>
    <row r="204" spans="1:16" x14ac:dyDescent="0.25">
      <c r="A204"/>
      <c r="B204"/>
      <c r="C204"/>
      <c r="D204"/>
      <c r="E204"/>
      <c r="F204"/>
      <c r="G204"/>
      <c r="H204"/>
      <c r="I204"/>
      <c r="J204"/>
      <c r="K204"/>
      <c r="L204"/>
      <c r="M204"/>
      <c r="N204"/>
      <c r="O204"/>
      <c r="P204"/>
    </row>
    <row r="205" spans="1:16" x14ac:dyDescent="0.25">
      <c r="A205"/>
      <c r="B205"/>
      <c r="C205"/>
      <c r="D205"/>
      <c r="E205"/>
      <c r="F205"/>
      <c r="G205"/>
      <c r="H205"/>
      <c r="I205"/>
      <c r="J205"/>
      <c r="K205"/>
      <c r="L205"/>
      <c r="M205"/>
      <c r="N205"/>
      <c r="O205"/>
      <c r="P205"/>
    </row>
    <row r="206" spans="1:16" ht="15.75" customHeight="1" x14ac:dyDescent="0.25">
      <c r="A206"/>
      <c r="B206"/>
      <c r="C206"/>
      <c r="D206"/>
      <c r="E206"/>
      <c r="F206"/>
      <c r="G206"/>
      <c r="H206"/>
      <c r="I206"/>
      <c r="J206"/>
      <c r="K206"/>
      <c r="L206"/>
      <c r="M206"/>
      <c r="N206"/>
      <c r="O206"/>
      <c r="P206"/>
    </row>
    <row r="207" spans="1:16" ht="15.75" customHeight="1" x14ac:dyDescent="0.25">
      <c r="A207"/>
      <c r="B207"/>
      <c r="C207"/>
      <c r="D207"/>
      <c r="E207"/>
      <c r="F207"/>
      <c r="G207"/>
      <c r="H207"/>
      <c r="I207"/>
      <c r="J207"/>
      <c r="K207"/>
      <c r="L207"/>
      <c r="M207"/>
      <c r="N207"/>
      <c r="O207"/>
      <c r="P207"/>
    </row>
    <row r="208" spans="1:16" ht="15" customHeight="1" x14ac:dyDescent="0.25">
      <c r="A208"/>
      <c r="B208"/>
      <c r="C208"/>
      <c r="D208"/>
      <c r="E208"/>
      <c r="F208"/>
      <c r="G208"/>
      <c r="H208"/>
      <c r="I208"/>
      <c r="J208"/>
      <c r="K208"/>
      <c r="L208"/>
      <c r="M208"/>
      <c r="N208"/>
      <c r="O208"/>
      <c r="P208"/>
    </row>
    <row r="209" spans="1:16" ht="15" customHeight="1" x14ac:dyDescent="0.25"/>
    <row r="210" spans="1:16" ht="15" customHeight="1" x14ac:dyDescent="0.25"/>
    <row r="211" spans="1:16" ht="15.75" customHeight="1" x14ac:dyDescent="0.25">
      <c r="A211"/>
      <c r="B211"/>
      <c r="C211"/>
      <c r="D211"/>
      <c r="E211"/>
      <c r="F211"/>
      <c r="G211"/>
      <c r="H211"/>
      <c r="I211"/>
      <c r="J211"/>
      <c r="K211"/>
      <c r="L211"/>
      <c r="M211"/>
      <c r="N211"/>
      <c r="O211"/>
      <c r="P211"/>
    </row>
    <row r="212" spans="1:16" ht="15.75" customHeight="1" x14ac:dyDescent="0.25">
      <c r="A212"/>
      <c r="B212"/>
      <c r="C212"/>
      <c r="D212"/>
      <c r="E212"/>
      <c r="F212"/>
      <c r="G212"/>
      <c r="H212"/>
      <c r="I212"/>
      <c r="J212"/>
      <c r="K212"/>
      <c r="L212"/>
      <c r="M212"/>
      <c r="N212"/>
      <c r="O212"/>
      <c r="P212"/>
    </row>
    <row r="213" spans="1:16" ht="15.75" customHeight="1" x14ac:dyDescent="0.25">
      <c r="A213"/>
      <c r="B213"/>
      <c r="C213"/>
      <c r="D213"/>
      <c r="E213"/>
      <c r="F213"/>
      <c r="G213"/>
      <c r="H213"/>
      <c r="I213"/>
      <c r="J213"/>
      <c r="K213"/>
      <c r="L213"/>
      <c r="M213"/>
      <c r="N213"/>
      <c r="O213"/>
      <c r="P213"/>
    </row>
    <row r="214" spans="1:16" ht="31.5" customHeight="1" x14ac:dyDescent="0.25">
      <c r="A214"/>
      <c r="B214"/>
      <c r="C214"/>
      <c r="D214"/>
      <c r="E214"/>
      <c r="F214"/>
      <c r="G214"/>
      <c r="H214"/>
      <c r="I214"/>
      <c r="J214"/>
      <c r="K214"/>
      <c r="L214"/>
      <c r="M214"/>
      <c r="N214"/>
      <c r="O214"/>
      <c r="P214"/>
    </row>
    <row r="215" spans="1:16" x14ac:dyDescent="0.25">
      <c r="A215"/>
      <c r="B215"/>
      <c r="C215"/>
      <c r="D215"/>
      <c r="E215"/>
      <c r="F215"/>
      <c r="G215"/>
      <c r="H215"/>
      <c r="I215"/>
      <c r="J215"/>
      <c r="K215"/>
      <c r="L215"/>
      <c r="M215"/>
      <c r="N215"/>
      <c r="O215"/>
      <c r="P215"/>
    </row>
    <row r="216" spans="1:16" ht="15.75" customHeight="1" x14ac:dyDescent="0.25">
      <c r="A216"/>
      <c r="B216"/>
      <c r="C216"/>
      <c r="D216"/>
      <c r="E216"/>
      <c r="F216"/>
      <c r="G216"/>
      <c r="H216"/>
      <c r="I216"/>
      <c r="J216"/>
      <c r="K216"/>
      <c r="L216"/>
      <c r="M216"/>
      <c r="N216"/>
      <c r="O216"/>
      <c r="P216"/>
    </row>
    <row r="217" spans="1:16" ht="20.25" customHeight="1" x14ac:dyDescent="0.25">
      <c r="A217"/>
      <c r="B217"/>
      <c r="C217"/>
      <c r="D217"/>
      <c r="E217"/>
      <c r="F217"/>
      <c r="G217"/>
      <c r="H217"/>
      <c r="I217"/>
      <c r="J217"/>
      <c r="K217"/>
      <c r="L217"/>
      <c r="M217"/>
      <c r="N217"/>
      <c r="O217"/>
      <c r="P217"/>
    </row>
    <row r="218" spans="1:16" x14ac:dyDescent="0.25">
      <c r="A218"/>
      <c r="B218"/>
      <c r="C218"/>
      <c r="D218"/>
      <c r="E218"/>
      <c r="F218"/>
      <c r="G218"/>
      <c r="H218"/>
      <c r="I218"/>
      <c r="J218"/>
      <c r="K218"/>
      <c r="L218"/>
      <c r="M218"/>
      <c r="N218"/>
      <c r="O218"/>
      <c r="P218"/>
    </row>
    <row r="219" spans="1:16" x14ac:dyDescent="0.25">
      <c r="A219"/>
      <c r="B219"/>
      <c r="C219"/>
      <c r="D219"/>
      <c r="E219"/>
      <c r="F219"/>
      <c r="G219"/>
      <c r="H219"/>
      <c r="I219"/>
      <c r="J219"/>
      <c r="K219"/>
      <c r="L219"/>
      <c r="M219"/>
      <c r="N219"/>
      <c r="O219"/>
      <c r="P219"/>
    </row>
    <row r="220" spans="1:16" x14ac:dyDescent="0.25">
      <c r="A220"/>
      <c r="B220"/>
      <c r="C220"/>
      <c r="D220"/>
      <c r="E220"/>
      <c r="F220"/>
      <c r="G220"/>
      <c r="H220"/>
      <c r="I220"/>
      <c r="J220"/>
      <c r="K220"/>
      <c r="L220"/>
      <c r="M220"/>
      <c r="N220"/>
      <c r="O220"/>
      <c r="P220"/>
    </row>
    <row r="221" spans="1:16" x14ac:dyDescent="0.25">
      <c r="A221"/>
      <c r="B221"/>
      <c r="C221"/>
      <c r="D221"/>
      <c r="E221"/>
      <c r="F221"/>
      <c r="G221"/>
      <c r="H221"/>
      <c r="I221"/>
      <c r="J221"/>
      <c r="K221"/>
      <c r="L221"/>
      <c r="M221"/>
      <c r="N221"/>
      <c r="O221"/>
      <c r="P221"/>
    </row>
    <row r="222" spans="1:16" x14ac:dyDescent="0.25">
      <c r="A222"/>
      <c r="B222"/>
      <c r="C222"/>
      <c r="D222"/>
      <c r="E222"/>
      <c r="F222"/>
      <c r="G222"/>
      <c r="H222"/>
      <c r="I222"/>
      <c r="J222"/>
      <c r="K222"/>
      <c r="L222"/>
      <c r="M222"/>
      <c r="N222"/>
      <c r="O222"/>
      <c r="P222"/>
    </row>
    <row r="223" spans="1:16" x14ac:dyDescent="0.25">
      <c r="A223"/>
      <c r="B223"/>
      <c r="C223"/>
      <c r="D223"/>
      <c r="E223"/>
      <c r="F223"/>
      <c r="G223"/>
      <c r="H223"/>
      <c r="I223"/>
      <c r="J223"/>
      <c r="K223"/>
      <c r="L223"/>
      <c r="M223"/>
      <c r="N223"/>
      <c r="O223"/>
      <c r="P223"/>
    </row>
    <row r="224" spans="1:16" x14ac:dyDescent="0.25">
      <c r="A224"/>
      <c r="B224"/>
      <c r="C224"/>
      <c r="D224"/>
      <c r="E224"/>
      <c r="F224"/>
      <c r="G224"/>
      <c r="H224"/>
      <c r="I224"/>
      <c r="J224"/>
      <c r="K224"/>
      <c r="L224"/>
      <c r="M224"/>
      <c r="N224"/>
      <c r="O224"/>
      <c r="P224"/>
    </row>
    <row r="225" spans="1:16" x14ac:dyDescent="0.25">
      <c r="A225"/>
      <c r="B225"/>
      <c r="C225"/>
      <c r="D225"/>
      <c r="E225"/>
      <c r="F225"/>
      <c r="G225"/>
      <c r="H225"/>
      <c r="I225"/>
      <c r="J225"/>
      <c r="K225"/>
      <c r="L225"/>
      <c r="M225"/>
      <c r="N225"/>
      <c r="O225"/>
      <c r="P225"/>
    </row>
    <row r="226" spans="1:16" x14ac:dyDescent="0.25">
      <c r="A226"/>
      <c r="B226"/>
      <c r="C226"/>
      <c r="D226"/>
      <c r="E226"/>
      <c r="F226"/>
      <c r="G226"/>
      <c r="H226"/>
      <c r="I226"/>
      <c r="J226"/>
      <c r="K226"/>
      <c r="L226"/>
      <c r="M226"/>
      <c r="N226"/>
      <c r="O226"/>
      <c r="P226"/>
    </row>
    <row r="227" spans="1:16" x14ac:dyDescent="0.25">
      <c r="A227"/>
      <c r="B227"/>
      <c r="C227"/>
      <c r="D227"/>
      <c r="E227"/>
      <c r="F227"/>
      <c r="G227"/>
      <c r="H227"/>
      <c r="I227"/>
      <c r="J227"/>
      <c r="K227"/>
      <c r="L227"/>
      <c r="M227"/>
      <c r="N227"/>
      <c r="O227"/>
      <c r="P227"/>
    </row>
    <row r="228" spans="1:16" x14ac:dyDescent="0.25">
      <c r="A228"/>
      <c r="B228"/>
      <c r="C228"/>
      <c r="D228"/>
      <c r="E228"/>
      <c r="F228"/>
      <c r="G228"/>
      <c r="H228"/>
      <c r="I228"/>
      <c r="J228"/>
      <c r="K228"/>
      <c r="L228"/>
      <c r="M228"/>
      <c r="N228"/>
      <c r="O228"/>
      <c r="P228"/>
    </row>
    <row r="229" spans="1:16" x14ac:dyDescent="0.25">
      <c r="A229"/>
      <c r="B229"/>
      <c r="C229"/>
      <c r="D229"/>
      <c r="E229"/>
      <c r="F229"/>
      <c r="G229"/>
      <c r="H229"/>
      <c r="I229"/>
      <c r="J229"/>
      <c r="K229"/>
      <c r="L229"/>
      <c r="M229"/>
      <c r="N229"/>
      <c r="O229"/>
      <c r="P229"/>
    </row>
    <row r="230" spans="1:16" x14ac:dyDescent="0.25">
      <c r="A230"/>
      <c r="B230"/>
      <c r="C230"/>
      <c r="D230"/>
      <c r="E230"/>
      <c r="F230"/>
      <c r="G230"/>
      <c r="H230"/>
      <c r="I230"/>
      <c r="J230"/>
      <c r="K230"/>
      <c r="L230"/>
      <c r="M230"/>
      <c r="N230"/>
      <c r="O230"/>
      <c r="P230"/>
    </row>
    <row r="231" spans="1:16" x14ac:dyDescent="0.25">
      <c r="A231"/>
      <c r="B231"/>
      <c r="C231"/>
      <c r="D231"/>
      <c r="E231"/>
      <c r="F231"/>
      <c r="G231"/>
      <c r="H231"/>
      <c r="I231"/>
      <c r="J231"/>
      <c r="K231"/>
      <c r="L231"/>
      <c r="M231"/>
      <c r="N231"/>
      <c r="O231"/>
      <c r="P231"/>
    </row>
    <row r="232" spans="1:16" x14ac:dyDescent="0.25">
      <c r="A232"/>
      <c r="B232"/>
      <c r="C232"/>
      <c r="D232"/>
      <c r="E232"/>
      <c r="F232"/>
      <c r="G232"/>
      <c r="H232"/>
      <c r="I232"/>
      <c r="J232"/>
      <c r="K232"/>
      <c r="L232"/>
      <c r="M232"/>
      <c r="N232"/>
      <c r="O232"/>
      <c r="P232"/>
    </row>
    <row r="233" spans="1:16" x14ac:dyDescent="0.25">
      <c r="A233"/>
      <c r="B233"/>
      <c r="C233"/>
      <c r="D233"/>
      <c r="E233"/>
      <c r="F233"/>
      <c r="G233"/>
      <c r="H233"/>
      <c r="I233"/>
      <c r="J233"/>
      <c r="K233"/>
      <c r="L233"/>
      <c r="M233"/>
      <c r="N233"/>
      <c r="O233"/>
      <c r="P233"/>
    </row>
    <row r="234" spans="1:16" x14ac:dyDescent="0.25">
      <c r="A234"/>
      <c r="B234"/>
      <c r="C234"/>
      <c r="D234"/>
      <c r="E234"/>
      <c r="F234"/>
      <c r="G234"/>
      <c r="H234"/>
      <c r="I234"/>
      <c r="J234"/>
      <c r="K234"/>
      <c r="L234"/>
      <c r="M234"/>
      <c r="N234"/>
      <c r="O234"/>
      <c r="P234"/>
    </row>
    <row r="235" spans="1:16" x14ac:dyDescent="0.25">
      <c r="A235"/>
      <c r="B235"/>
      <c r="C235"/>
      <c r="D235"/>
      <c r="E235"/>
      <c r="F235"/>
      <c r="G235"/>
      <c r="H235"/>
      <c r="I235"/>
      <c r="J235"/>
      <c r="K235"/>
      <c r="L235"/>
      <c r="M235"/>
      <c r="N235"/>
      <c r="O235"/>
      <c r="P235"/>
    </row>
    <row r="236" spans="1:16" x14ac:dyDescent="0.25">
      <c r="A236"/>
      <c r="B236"/>
      <c r="C236"/>
      <c r="D236"/>
      <c r="E236"/>
      <c r="F236"/>
      <c r="G236"/>
      <c r="H236"/>
      <c r="I236"/>
      <c r="J236"/>
      <c r="K236"/>
      <c r="L236"/>
      <c r="M236"/>
      <c r="N236"/>
      <c r="O236"/>
      <c r="P236"/>
    </row>
    <row r="237" spans="1:16" x14ac:dyDescent="0.25">
      <c r="A237"/>
      <c r="B237"/>
      <c r="C237"/>
      <c r="D237"/>
      <c r="E237"/>
      <c r="F237"/>
      <c r="G237"/>
      <c r="H237"/>
      <c r="I237"/>
      <c r="J237"/>
      <c r="K237"/>
      <c r="L237"/>
      <c r="M237"/>
      <c r="N237"/>
      <c r="O237"/>
      <c r="P237"/>
    </row>
    <row r="238" spans="1:16" x14ac:dyDescent="0.25">
      <c r="A238"/>
      <c r="B238"/>
      <c r="C238"/>
      <c r="D238"/>
      <c r="E238"/>
      <c r="F238"/>
      <c r="G238"/>
      <c r="H238"/>
      <c r="I238"/>
      <c r="J238"/>
      <c r="K238"/>
      <c r="L238"/>
      <c r="M238"/>
      <c r="N238"/>
      <c r="O238"/>
      <c r="P238"/>
    </row>
    <row r="239" spans="1:16" x14ac:dyDescent="0.25">
      <c r="A239"/>
      <c r="B239"/>
      <c r="C239"/>
      <c r="D239"/>
      <c r="E239"/>
      <c r="F239"/>
      <c r="G239"/>
      <c r="H239"/>
      <c r="I239"/>
      <c r="J239"/>
      <c r="K239"/>
      <c r="L239"/>
      <c r="M239"/>
      <c r="N239"/>
      <c r="O239"/>
      <c r="P239"/>
    </row>
    <row r="240" spans="1:16" x14ac:dyDescent="0.25">
      <c r="A240"/>
      <c r="B240"/>
      <c r="C240"/>
      <c r="D240"/>
      <c r="E240"/>
      <c r="F240"/>
      <c r="G240"/>
      <c r="H240"/>
      <c r="I240"/>
      <c r="J240"/>
      <c r="K240"/>
      <c r="L240"/>
      <c r="M240"/>
      <c r="N240"/>
      <c r="O240"/>
      <c r="P240"/>
    </row>
    <row r="241" spans="1:16" ht="15.75" customHeight="1" x14ac:dyDescent="0.25">
      <c r="A241"/>
      <c r="B241"/>
      <c r="C241"/>
      <c r="D241"/>
      <c r="E241"/>
      <c r="F241"/>
      <c r="G241"/>
      <c r="H241"/>
      <c r="I241"/>
      <c r="J241"/>
      <c r="K241"/>
      <c r="L241"/>
      <c r="M241"/>
      <c r="N241"/>
      <c r="O241"/>
      <c r="P241"/>
    </row>
    <row r="242" spans="1:16" ht="15.75" customHeight="1" x14ac:dyDescent="0.25">
      <c r="A242"/>
      <c r="B242"/>
      <c r="C242"/>
      <c r="D242"/>
      <c r="E242"/>
      <c r="F242"/>
      <c r="G242"/>
      <c r="H242"/>
      <c r="I242"/>
      <c r="J242"/>
      <c r="K242"/>
      <c r="L242"/>
      <c r="M242"/>
      <c r="N242"/>
      <c r="O242"/>
      <c r="P242"/>
    </row>
    <row r="243" spans="1:16" ht="15.75" customHeight="1" x14ac:dyDescent="0.25">
      <c r="A243"/>
      <c r="B243"/>
      <c r="C243"/>
      <c r="D243"/>
      <c r="E243"/>
      <c r="F243"/>
      <c r="G243"/>
      <c r="H243"/>
      <c r="I243"/>
      <c r="J243"/>
      <c r="K243"/>
      <c r="L243"/>
      <c r="M243"/>
      <c r="N243"/>
      <c r="O243"/>
      <c r="P243"/>
    </row>
    <row r="246" spans="1:16" x14ac:dyDescent="0.25">
      <c r="A246"/>
      <c r="B246"/>
      <c r="C246"/>
      <c r="D246"/>
      <c r="E246"/>
      <c r="F246"/>
      <c r="G246"/>
      <c r="H246"/>
      <c r="I246"/>
      <c r="J246"/>
      <c r="K246"/>
      <c r="L246"/>
      <c r="M246"/>
      <c r="N246"/>
      <c r="O246"/>
      <c r="P246"/>
    </row>
    <row r="247" spans="1:16" x14ac:dyDescent="0.25">
      <c r="A247"/>
      <c r="B247"/>
      <c r="C247"/>
      <c r="D247"/>
      <c r="E247"/>
      <c r="F247"/>
      <c r="G247"/>
      <c r="H247"/>
      <c r="I247"/>
      <c r="J247"/>
      <c r="K247"/>
      <c r="L247"/>
      <c r="M247"/>
      <c r="N247"/>
      <c r="O247"/>
      <c r="P247"/>
    </row>
    <row r="248" spans="1:16" x14ac:dyDescent="0.25">
      <c r="A248"/>
      <c r="B248"/>
      <c r="C248"/>
      <c r="D248"/>
      <c r="E248"/>
      <c r="F248"/>
      <c r="G248"/>
      <c r="H248"/>
      <c r="I248"/>
      <c r="J248"/>
      <c r="K248"/>
      <c r="L248"/>
      <c r="M248"/>
      <c r="N248"/>
      <c r="O248"/>
      <c r="P248"/>
    </row>
    <row r="249" spans="1:16" ht="17.25" customHeight="1" x14ac:dyDescent="0.25">
      <c r="A249"/>
      <c r="B249"/>
      <c r="C249"/>
      <c r="D249"/>
      <c r="E249"/>
      <c r="F249"/>
      <c r="G249"/>
      <c r="H249"/>
      <c r="I249"/>
      <c r="J249"/>
      <c r="K249"/>
      <c r="L249"/>
      <c r="M249"/>
      <c r="N249"/>
      <c r="O249"/>
      <c r="P249"/>
    </row>
    <row r="250" spans="1:16" x14ac:dyDescent="0.25">
      <c r="A250"/>
      <c r="B250"/>
      <c r="C250"/>
      <c r="D250"/>
      <c r="E250"/>
      <c r="F250"/>
      <c r="G250"/>
      <c r="H250"/>
      <c r="I250"/>
      <c r="J250"/>
      <c r="K250"/>
      <c r="L250"/>
      <c r="M250"/>
      <c r="N250"/>
      <c r="O250"/>
      <c r="P250"/>
    </row>
    <row r="251" spans="1:16" x14ac:dyDescent="0.25">
      <c r="A251"/>
      <c r="B251"/>
      <c r="C251"/>
      <c r="D251"/>
      <c r="E251"/>
      <c r="F251"/>
      <c r="G251"/>
      <c r="H251"/>
      <c r="I251"/>
      <c r="J251"/>
      <c r="K251"/>
      <c r="L251"/>
      <c r="M251"/>
      <c r="N251"/>
      <c r="O251"/>
      <c r="P251"/>
    </row>
    <row r="252" spans="1:16" x14ac:dyDescent="0.25">
      <c r="A252"/>
      <c r="B252"/>
      <c r="C252"/>
      <c r="D252"/>
      <c r="E252"/>
      <c r="F252"/>
      <c r="G252"/>
      <c r="H252"/>
      <c r="I252"/>
      <c r="J252"/>
      <c r="K252"/>
      <c r="L252"/>
      <c r="M252"/>
      <c r="N252"/>
      <c r="O252"/>
      <c r="P252"/>
    </row>
    <row r="253" spans="1:16" x14ac:dyDescent="0.25">
      <c r="A253"/>
      <c r="B253"/>
      <c r="C253"/>
      <c r="D253"/>
      <c r="E253"/>
      <c r="F253"/>
      <c r="G253"/>
      <c r="H253"/>
      <c r="I253"/>
      <c r="J253"/>
      <c r="K253"/>
      <c r="L253"/>
      <c r="M253"/>
      <c r="N253"/>
      <c r="O253"/>
      <c r="P253"/>
    </row>
    <row r="254" spans="1:16" x14ac:dyDescent="0.25">
      <c r="A254"/>
      <c r="B254"/>
      <c r="C254"/>
      <c r="D254"/>
      <c r="E254"/>
      <c r="F254"/>
      <c r="G254"/>
      <c r="H254"/>
      <c r="I254"/>
      <c r="J254"/>
      <c r="K254"/>
      <c r="L254"/>
      <c r="M254"/>
      <c r="N254"/>
      <c r="O254"/>
      <c r="P254"/>
    </row>
    <row r="255" spans="1:16" x14ac:dyDescent="0.25">
      <c r="A255"/>
      <c r="B255"/>
      <c r="C255"/>
      <c r="D255"/>
      <c r="E255"/>
      <c r="F255"/>
      <c r="G255"/>
      <c r="H255"/>
      <c r="I255"/>
      <c r="J255"/>
      <c r="K255"/>
      <c r="L255"/>
      <c r="M255"/>
      <c r="N255"/>
      <c r="O255"/>
      <c r="P255"/>
    </row>
    <row r="256" spans="1:16" x14ac:dyDescent="0.25">
      <c r="A256"/>
      <c r="B256"/>
      <c r="C256"/>
      <c r="D256"/>
      <c r="E256"/>
      <c r="F256"/>
      <c r="G256"/>
      <c r="H256"/>
      <c r="I256"/>
      <c r="J256"/>
      <c r="K256"/>
      <c r="L256"/>
      <c r="M256"/>
      <c r="N256"/>
      <c r="O256"/>
      <c r="P256"/>
    </row>
    <row r="257" spans="1:16" x14ac:dyDescent="0.25">
      <c r="A257"/>
      <c r="B257"/>
      <c r="C257"/>
      <c r="D257"/>
      <c r="E257"/>
      <c r="F257"/>
      <c r="G257"/>
      <c r="H257"/>
      <c r="I257"/>
      <c r="J257"/>
      <c r="K257"/>
      <c r="L257"/>
      <c r="M257"/>
      <c r="N257"/>
      <c r="O257"/>
      <c r="P257"/>
    </row>
    <row r="258" spans="1:16" x14ac:dyDescent="0.25">
      <c r="A258"/>
      <c r="B258"/>
      <c r="C258"/>
      <c r="D258"/>
      <c r="E258"/>
      <c r="F258"/>
      <c r="G258"/>
      <c r="H258"/>
      <c r="I258"/>
      <c r="J258"/>
      <c r="K258"/>
      <c r="L258"/>
      <c r="M258"/>
      <c r="N258"/>
      <c r="O258"/>
      <c r="P258"/>
    </row>
    <row r="259" spans="1:16" x14ac:dyDescent="0.25">
      <c r="A259"/>
      <c r="B259"/>
      <c r="C259"/>
      <c r="D259"/>
      <c r="E259"/>
      <c r="F259"/>
      <c r="G259"/>
      <c r="H259"/>
      <c r="I259"/>
      <c r="J259"/>
      <c r="K259"/>
      <c r="L259"/>
      <c r="M259"/>
      <c r="N259"/>
      <c r="O259"/>
      <c r="P259"/>
    </row>
    <row r="260" spans="1:16" x14ac:dyDescent="0.25">
      <c r="A260"/>
      <c r="B260"/>
      <c r="C260"/>
      <c r="D260"/>
      <c r="E260"/>
      <c r="F260"/>
      <c r="G260"/>
      <c r="H260"/>
      <c r="I260"/>
      <c r="J260"/>
      <c r="K260"/>
      <c r="L260"/>
      <c r="M260"/>
      <c r="N260"/>
      <c r="O260"/>
      <c r="P260"/>
    </row>
    <row r="261" spans="1:16" x14ac:dyDescent="0.25">
      <c r="A261"/>
      <c r="B261"/>
      <c r="C261"/>
      <c r="D261"/>
      <c r="E261"/>
      <c r="F261"/>
      <c r="G261"/>
      <c r="H261"/>
      <c r="I261"/>
      <c r="J261"/>
      <c r="K261"/>
      <c r="L261"/>
      <c r="M261"/>
      <c r="N261"/>
      <c r="O261"/>
      <c r="P261"/>
    </row>
    <row r="262" spans="1:16" x14ac:dyDescent="0.25">
      <c r="A262"/>
      <c r="B262"/>
      <c r="C262"/>
      <c r="D262"/>
      <c r="E262"/>
      <c r="F262"/>
      <c r="G262"/>
      <c r="H262"/>
      <c r="I262"/>
      <c r="J262"/>
      <c r="K262"/>
      <c r="L262"/>
      <c r="M262"/>
      <c r="N262"/>
      <c r="O262"/>
      <c r="P262"/>
    </row>
    <row r="263" spans="1:16" x14ac:dyDescent="0.25">
      <c r="A263"/>
      <c r="B263"/>
      <c r="C263"/>
      <c r="D263"/>
      <c r="E263"/>
      <c r="F263"/>
      <c r="G263"/>
      <c r="H263"/>
      <c r="I263"/>
      <c r="J263"/>
      <c r="K263"/>
      <c r="L263"/>
      <c r="M263"/>
      <c r="N263"/>
      <c r="O263"/>
      <c r="P263"/>
    </row>
    <row r="264" spans="1:16" x14ac:dyDescent="0.25">
      <c r="A264"/>
      <c r="B264"/>
      <c r="C264"/>
      <c r="D264"/>
      <c r="E264"/>
      <c r="F264"/>
      <c r="G264"/>
      <c r="H264"/>
      <c r="I264"/>
      <c r="J264"/>
      <c r="K264"/>
      <c r="L264"/>
      <c r="M264"/>
      <c r="N264"/>
      <c r="O264"/>
      <c r="P264"/>
    </row>
    <row r="265" spans="1:16" x14ac:dyDescent="0.25">
      <c r="A265"/>
      <c r="B265"/>
      <c r="C265"/>
      <c r="D265"/>
      <c r="E265"/>
      <c r="F265"/>
      <c r="G265"/>
      <c r="H265"/>
      <c r="I265"/>
      <c r="J265"/>
      <c r="K265"/>
      <c r="L265"/>
      <c r="M265"/>
      <c r="N265"/>
      <c r="O265"/>
      <c r="P265"/>
    </row>
    <row r="266" spans="1:16" x14ac:dyDescent="0.25">
      <c r="A266"/>
      <c r="B266"/>
      <c r="C266"/>
      <c r="D266"/>
      <c r="E266"/>
      <c r="F266"/>
      <c r="G266"/>
      <c r="H266"/>
      <c r="I266"/>
      <c r="J266"/>
      <c r="K266"/>
      <c r="L266"/>
      <c r="M266"/>
      <c r="N266"/>
      <c r="O266"/>
      <c r="P266"/>
    </row>
    <row r="267" spans="1:16" x14ac:dyDescent="0.25">
      <c r="A267"/>
      <c r="B267"/>
      <c r="C267"/>
      <c r="D267"/>
      <c r="E267"/>
      <c r="F267"/>
      <c r="G267"/>
      <c r="H267"/>
      <c r="I267"/>
      <c r="J267"/>
      <c r="K267"/>
      <c r="L267"/>
      <c r="M267"/>
      <c r="N267"/>
      <c r="O267"/>
      <c r="P267"/>
    </row>
    <row r="268" spans="1:16" x14ac:dyDescent="0.25">
      <c r="A268"/>
      <c r="B268"/>
      <c r="C268"/>
      <c r="D268"/>
      <c r="E268"/>
      <c r="F268"/>
      <c r="G268"/>
      <c r="H268"/>
      <c r="I268"/>
      <c r="J268"/>
      <c r="K268"/>
      <c r="L268"/>
      <c r="M268"/>
      <c r="N268"/>
      <c r="O268"/>
      <c r="P268"/>
    </row>
    <row r="269" spans="1:16" x14ac:dyDescent="0.25">
      <c r="A269"/>
      <c r="B269"/>
      <c r="C269"/>
      <c r="D269"/>
      <c r="E269"/>
      <c r="F269"/>
      <c r="G269"/>
      <c r="H269"/>
      <c r="I269"/>
      <c r="J269"/>
      <c r="K269"/>
      <c r="L269"/>
      <c r="M269"/>
      <c r="N269"/>
      <c r="O269"/>
      <c r="P269"/>
    </row>
    <row r="270" spans="1:16" x14ac:dyDescent="0.25">
      <c r="A270"/>
      <c r="B270"/>
      <c r="C270"/>
      <c r="D270"/>
      <c r="E270"/>
      <c r="F270"/>
      <c r="G270"/>
      <c r="H270"/>
      <c r="I270"/>
      <c r="J270"/>
      <c r="K270"/>
      <c r="L270"/>
      <c r="M270"/>
      <c r="N270"/>
      <c r="O270"/>
      <c r="P270"/>
    </row>
    <row r="271" spans="1:16" x14ac:dyDescent="0.25">
      <c r="A271"/>
      <c r="B271"/>
      <c r="C271"/>
      <c r="D271"/>
      <c r="E271"/>
      <c r="F271"/>
      <c r="G271"/>
      <c r="H271"/>
      <c r="I271"/>
      <c r="J271"/>
      <c r="K271"/>
      <c r="L271"/>
      <c r="M271"/>
      <c r="N271"/>
      <c r="O271"/>
      <c r="P271"/>
    </row>
    <row r="272" spans="1:16" x14ac:dyDescent="0.25">
      <c r="A272"/>
      <c r="B272"/>
      <c r="C272"/>
      <c r="D272"/>
      <c r="E272"/>
      <c r="F272"/>
      <c r="G272"/>
      <c r="H272"/>
      <c r="I272"/>
      <c r="J272"/>
      <c r="K272"/>
      <c r="L272"/>
      <c r="M272"/>
      <c r="N272"/>
      <c r="O272"/>
      <c r="P272"/>
    </row>
    <row r="273" spans="1:16" x14ac:dyDescent="0.25">
      <c r="A273"/>
      <c r="B273"/>
      <c r="C273"/>
      <c r="D273"/>
      <c r="E273"/>
      <c r="F273"/>
      <c r="G273"/>
      <c r="H273"/>
      <c r="I273"/>
      <c r="J273"/>
      <c r="K273"/>
      <c r="L273"/>
      <c r="M273"/>
      <c r="N273"/>
      <c r="O273"/>
      <c r="P273"/>
    </row>
    <row r="274" spans="1:16" x14ac:dyDescent="0.25">
      <c r="A274"/>
      <c r="B274"/>
      <c r="C274"/>
      <c r="D274"/>
      <c r="E274"/>
      <c r="F274"/>
      <c r="G274"/>
      <c r="H274"/>
      <c r="I274"/>
      <c r="J274"/>
      <c r="K274"/>
      <c r="L274"/>
      <c r="M274"/>
      <c r="N274"/>
      <c r="O274"/>
      <c r="P274"/>
    </row>
    <row r="275" spans="1:16" x14ac:dyDescent="0.25">
      <c r="A275"/>
      <c r="B275"/>
      <c r="C275"/>
      <c r="D275"/>
      <c r="E275"/>
      <c r="F275"/>
      <c r="G275"/>
      <c r="H275"/>
      <c r="I275"/>
      <c r="J275"/>
      <c r="K275"/>
      <c r="L275"/>
      <c r="M275"/>
      <c r="N275"/>
      <c r="O275"/>
      <c r="P275"/>
    </row>
    <row r="276" spans="1:16" x14ac:dyDescent="0.25">
      <c r="A276"/>
      <c r="B276"/>
      <c r="C276"/>
      <c r="D276"/>
      <c r="E276"/>
      <c r="F276"/>
      <c r="G276"/>
      <c r="H276"/>
      <c r="I276"/>
      <c r="J276"/>
      <c r="K276"/>
      <c r="L276"/>
      <c r="M276"/>
      <c r="N276"/>
      <c r="O276"/>
      <c r="P276"/>
    </row>
    <row r="277" spans="1:16" x14ac:dyDescent="0.25">
      <c r="A277"/>
      <c r="B277"/>
      <c r="C277"/>
      <c r="D277"/>
      <c r="E277"/>
      <c r="F277"/>
      <c r="G277"/>
      <c r="H277"/>
      <c r="I277"/>
      <c r="J277"/>
      <c r="K277"/>
      <c r="L277"/>
      <c r="M277"/>
      <c r="N277"/>
      <c r="O277"/>
      <c r="P277"/>
    </row>
    <row r="278" spans="1:16" x14ac:dyDescent="0.25">
      <c r="A278"/>
      <c r="B278"/>
      <c r="C278"/>
      <c r="D278"/>
      <c r="E278"/>
      <c r="F278"/>
      <c r="G278"/>
      <c r="H278"/>
      <c r="I278"/>
      <c r="J278"/>
      <c r="K278"/>
      <c r="L278"/>
      <c r="M278"/>
      <c r="N278"/>
      <c r="O278"/>
      <c r="P278"/>
    </row>
    <row r="281" spans="1:16" x14ac:dyDescent="0.25">
      <c r="A281"/>
      <c r="B281"/>
      <c r="C281"/>
      <c r="D281"/>
      <c r="E281"/>
      <c r="F281"/>
      <c r="G281"/>
      <c r="H281"/>
      <c r="I281"/>
      <c r="J281"/>
      <c r="K281"/>
      <c r="L281"/>
      <c r="M281"/>
      <c r="N281"/>
      <c r="O281"/>
      <c r="P281"/>
    </row>
    <row r="282" spans="1:16" x14ac:dyDescent="0.25">
      <c r="A282"/>
      <c r="B282"/>
      <c r="C282"/>
      <c r="D282"/>
      <c r="E282"/>
      <c r="F282"/>
      <c r="G282"/>
      <c r="H282"/>
      <c r="I282"/>
      <c r="J282"/>
      <c r="K282"/>
      <c r="L282"/>
      <c r="M282"/>
      <c r="N282"/>
      <c r="O282"/>
      <c r="P282"/>
    </row>
    <row r="283" spans="1:16" x14ac:dyDescent="0.25">
      <c r="A283"/>
      <c r="B283"/>
      <c r="C283"/>
      <c r="D283"/>
      <c r="E283"/>
      <c r="F283"/>
      <c r="G283"/>
      <c r="H283"/>
      <c r="I283"/>
      <c r="J283"/>
      <c r="K283"/>
      <c r="L283"/>
      <c r="M283"/>
      <c r="N283"/>
      <c r="O283"/>
      <c r="P283"/>
    </row>
    <row r="284" spans="1:16" x14ac:dyDescent="0.25">
      <c r="A284"/>
      <c r="B284"/>
      <c r="C284"/>
      <c r="D284"/>
      <c r="E284"/>
      <c r="F284"/>
      <c r="G284"/>
      <c r="H284"/>
      <c r="I284"/>
      <c r="J284"/>
      <c r="K284"/>
      <c r="L284"/>
      <c r="M284"/>
      <c r="N284"/>
      <c r="O284"/>
      <c r="P284"/>
    </row>
    <row r="285" spans="1:16" x14ac:dyDescent="0.25">
      <c r="A285"/>
      <c r="B285"/>
      <c r="C285"/>
      <c r="D285"/>
      <c r="E285"/>
      <c r="F285"/>
      <c r="G285"/>
      <c r="H285"/>
      <c r="I285"/>
      <c r="J285"/>
      <c r="K285"/>
      <c r="L285"/>
      <c r="M285"/>
      <c r="N285"/>
      <c r="O285"/>
      <c r="P285"/>
    </row>
    <row r="286" spans="1:16" ht="30.75" customHeight="1" x14ac:dyDescent="0.25">
      <c r="A286"/>
      <c r="B286"/>
      <c r="C286"/>
      <c r="D286"/>
      <c r="E286"/>
      <c r="F286"/>
      <c r="G286"/>
      <c r="H286"/>
      <c r="I286"/>
      <c r="J286"/>
      <c r="K286"/>
      <c r="L286"/>
      <c r="M286"/>
      <c r="N286"/>
      <c r="O286"/>
      <c r="P286"/>
    </row>
    <row r="287" spans="1:16" x14ac:dyDescent="0.25">
      <c r="A287"/>
      <c r="B287"/>
      <c r="C287"/>
      <c r="D287"/>
      <c r="E287"/>
      <c r="F287"/>
      <c r="G287"/>
      <c r="H287"/>
      <c r="I287"/>
      <c r="J287"/>
      <c r="K287"/>
      <c r="L287"/>
      <c r="M287"/>
      <c r="N287"/>
      <c r="O287"/>
      <c r="P287"/>
    </row>
    <row r="288" spans="1:16" x14ac:dyDescent="0.25">
      <c r="A288"/>
      <c r="B288"/>
      <c r="C288"/>
      <c r="D288"/>
      <c r="E288"/>
      <c r="F288"/>
      <c r="G288"/>
      <c r="H288"/>
      <c r="I288"/>
      <c r="J288"/>
      <c r="K288"/>
      <c r="L288"/>
      <c r="M288"/>
      <c r="N288"/>
      <c r="O288"/>
      <c r="P288"/>
    </row>
    <row r="289" spans="1:16" x14ac:dyDescent="0.25">
      <c r="A289"/>
      <c r="B289"/>
      <c r="C289"/>
      <c r="D289"/>
      <c r="E289"/>
      <c r="F289"/>
      <c r="G289"/>
      <c r="H289"/>
      <c r="I289"/>
      <c r="J289"/>
      <c r="K289"/>
      <c r="L289"/>
      <c r="M289"/>
      <c r="N289"/>
      <c r="O289"/>
      <c r="P289"/>
    </row>
    <row r="290" spans="1:16" x14ac:dyDescent="0.25">
      <c r="A290"/>
      <c r="B290"/>
      <c r="C290"/>
      <c r="D290"/>
      <c r="E290"/>
      <c r="F290"/>
      <c r="G290"/>
      <c r="H290"/>
      <c r="I290"/>
      <c r="J290"/>
      <c r="K290"/>
      <c r="L290"/>
      <c r="M290"/>
      <c r="N290"/>
      <c r="O290"/>
      <c r="P290"/>
    </row>
    <row r="291" spans="1:16" x14ac:dyDescent="0.25">
      <c r="A291"/>
      <c r="B291"/>
      <c r="C291"/>
      <c r="D291"/>
      <c r="E291"/>
      <c r="F291"/>
      <c r="G291"/>
      <c r="H291"/>
      <c r="I291"/>
      <c r="J291"/>
      <c r="K291"/>
      <c r="L291"/>
      <c r="M291"/>
      <c r="N291"/>
      <c r="O291"/>
      <c r="P291"/>
    </row>
    <row r="292" spans="1:16" x14ac:dyDescent="0.25">
      <c r="A292"/>
      <c r="B292"/>
      <c r="C292"/>
      <c r="D292"/>
      <c r="E292"/>
      <c r="F292"/>
      <c r="G292"/>
      <c r="H292"/>
      <c r="I292"/>
      <c r="J292"/>
      <c r="K292"/>
      <c r="L292"/>
      <c r="M292"/>
      <c r="N292"/>
      <c r="O292"/>
      <c r="P292"/>
    </row>
    <row r="293" spans="1:16" x14ac:dyDescent="0.25">
      <c r="A293"/>
      <c r="B293"/>
      <c r="C293"/>
      <c r="D293"/>
      <c r="E293"/>
      <c r="F293"/>
      <c r="G293"/>
      <c r="H293"/>
      <c r="I293"/>
      <c r="J293"/>
      <c r="K293"/>
      <c r="L293"/>
      <c r="M293"/>
      <c r="N293"/>
      <c r="O293"/>
      <c r="P293"/>
    </row>
    <row r="294" spans="1:16" x14ac:dyDescent="0.25">
      <c r="A294"/>
      <c r="B294"/>
      <c r="C294"/>
      <c r="D294"/>
      <c r="E294"/>
      <c r="F294"/>
      <c r="G294"/>
      <c r="H294"/>
      <c r="I294"/>
      <c r="J294"/>
      <c r="K294"/>
      <c r="L294"/>
      <c r="M294"/>
      <c r="N294"/>
      <c r="O294"/>
      <c r="P294"/>
    </row>
    <row r="295" spans="1:16" x14ac:dyDescent="0.25">
      <c r="A295"/>
      <c r="B295"/>
      <c r="C295"/>
      <c r="D295"/>
      <c r="E295"/>
      <c r="F295"/>
      <c r="G295"/>
      <c r="H295"/>
      <c r="I295"/>
      <c r="J295"/>
      <c r="K295"/>
      <c r="L295"/>
      <c r="M295"/>
      <c r="N295"/>
      <c r="O295"/>
      <c r="P295"/>
    </row>
    <row r="296" spans="1:16" x14ac:dyDescent="0.25">
      <c r="A296"/>
      <c r="B296"/>
      <c r="C296"/>
      <c r="D296"/>
      <c r="E296"/>
      <c r="F296"/>
      <c r="G296"/>
      <c r="H296"/>
      <c r="I296"/>
      <c r="J296"/>
      <c r="K296"/>
      <c r="L296"/>
      <c r="M296"/>
      <c r="N296"/>
      <c r="O296"/>
      <c r="P296"/>
    </row>
    <row r="297" spans="1:16" x14ac:dyDescent="0.25">
      <c r="A297"/>
      <c r="B297"/>
      <c r="C297"/>
      <c r="D297"/>
      <c r="E297"/>
      <c r="F297"/>
      <c r="G297"/>
      <c r="H297"/>
      <c r="I297"/>
      <c r="J297"/>
      <c r="K297"/>
      <c r="L297"/>
      <c r="M297"/>
      <c r="N297"/>
      <c r="O297"/>
      <c r="P297"/>
    </row>
    <row r="298" spans="1:16" x14ac:dyDescent="0.25">
      <c r="A298"/>
      <c r="B298"/>
      <c r="C298"/>
      <c r="D298"/>
      <c r="E298"/>
      <c r="F298"/>
      <c r="G298"/>
      <c r="H298"/>
      <c r="I298"/>
      <c r="J298"/>
      <c r="K298"/>
      <c r="L298"/>
      <c r="M298"/>
      <c r="N298"/>
      <c r="O298"/>
      <c r="P298"/>
    </row>
    <row r="299" spans="1:16" x14ac:dyDescent="0.25">
      <c r="A299"/>
      <c r="B299"/>
      <c r="C299"/>
      <c r="D299"/>
      <c r="E299"/>
      <c r="F299"/>
      <c r="G299"/>
      <c r="H299"/>
      <c r="I299"/>
      <c r="J299"/>
      <c r="K299"/>
      <c r="L299"/>
      <c r="M299"/>
      <c r="N299"/>
      <c r="O299"/>
      <c r="P299"/>
    </row>
    <row r="300" spans="1:16" x14ac:dyDescent="0.25">
      <c r="A300"/>
      <c r="B300"/>
      <c r="C300"/>
      <c r="D300"/>
      <c r="E300"/>
      <c r="F300"/>
      <c r="G300"/>
      <c r="H300"/>
      <c r="I300"/>
      <c r="J300"/>
      <c r="K300"/>
      <c r="L300"/>
      <c r="M300"/>
      <c r="N300"/>
      <c r="O300"/>
      <c r="P300"/>
    </row>
    <row r="301" spans="1:16" ht="29.25" customHeight="1" x14ac:dyDescent="0.25">
      <c r="A301"/>
      <c r="B301"/>
      <c r="C301"/>
      <c r="D301"/>
      <c r="E301"/>
      <c r="F301"/>
      <c r="G301"/>
      <c r="H301"/>
      <c r="I301"/>
      <c r="J301"/>
      <c r="K301"/>
      <c r="L301"/>
      <c r="M301"/>
      <c r="N301"/>
      <c r="O301"/>
      <c r="P301"/>
    </row>
    <row r="302" spans="1:16" x14ac:dyDescent="0.25">
      <c r="A302"/>
      <c r="B302"/>
      <c r="C302"/>
      <c r="D302"/>
      <c r="E302"/>
      <c r="F302"/>
      <c r="G302"/>
      <c r="H302"/>
      <c r="I302"/>
      <c r="J302"/>
      <c r="K302"/>
      <c r="L302"/>
      <c r="M302"/>
      <c r="N302"/>
      <c r="O302"/>
      <c r="P302"/>
    </row>
    <row r="303" spans="1:16" x14ac:dyDescent="0.25">
      <c r="A303"/>
      <c r="B303"/>
      <c r="C303"/>
      <c r="D303"/>
      <c r="E303"/>
      <c r="F303"/>
      <c r="G303"/>
      <c r="H303"/>
      <c r="I303"/>
      <c r="J303"/>
      <c r="K303"/>
      <c r="L303"/>
      <c r="M303"/>
      <c r="N303"/>
      <c r="O303"/>
      <c r="P303"/>
    </row>
    <row r="304" spans="1:16" x14ac:dyDescent="0.25">
      <c r="A304"/>
      <c r="B304"/>
      <c r="C304"/>
      <c r="D304"/>
      <c r="E304"/>
      <c r="F304"/>
      <c r="G304"/>
      <c r="H304"/>
      <c r="I304"/>
      <c r="J304"/>
      <c r="K304"/>
      <c r="L304"/>
      <c r="M304"/>
      <c r="N304"/>
      <c r="O304"/>
      <c r="P304"/>
    </row>
    <row r="305" spans="1:16" x14ac:dyDescent="0.25">
      <c r="A305"/>
      <c r="B305"/>
      <c r="C305"/>
      <c r="D305"/>
      <c r="E305"/>
      <c r="F305"/>
      <c r="G305"/>
      <c r="H305"/>
      <c r="I305"/>
      <c r="J305"/>
      <c r="K305"/>
      <c r="L305"/>
      <c r="M305"/>
      <c r="N305"/>
      <c r="O305"/>
      <c r="P305"/>
    </row>
    <row r="306" spans="1:16" x14ac:dyDescent="0.25">
      <c r="A306"/>
      <c r="B306"/>
      <c r="C306"/>
      <c r="D306"/>
      <c r="E306"/>
      <c r="F306"/>
      <c r="G306"/>
      <c r="H306"/>
      <c r="I306"/>
      <c r="J306"/>
      <c r="K306"/>
      <c r="L306"/>
      <c r="M306"/>
      <c r="N306"/>
      <c r="O306"/>
      <c r="P306"/>
    </row>
    <row r="307" spans="1:16" x14ac:dyDescent="0.25">
      <c r="A307"/>
      <c r="B307"/>
      <c r="C307"/>
      <c r="D307"/>
      <c r="E307"/>
      <c r="F307"/>
      <c r="G307"/>
      <c r="H307"/>
      <c r="I307"/>
      <c r="J307"/>
      <c r="K307"/>
      <c r="L307"/>
      <c r="M307"/>
      <c r="N307"/>
      <c r="O307"/>
      <c r="P307"/>
    </row>
    <row r="308" spans="1:16" x14ac:dyDescent="0.25">
      <c r="A308"/>
      <c r="B308"/>
      <c r="C308"/>
      <c r="D308"/>
      <c r="E308"/>
      <c r="F308"/>
      <c r="G308"/>
      <c r="H308"/>
      <c r="I308"/>
      <c r="J308"/>
      <c r="K308"/>
      <c r="L308"/>
      <c r="M308"/>
      <c r="N308"/>
      <c r="O308"/>
      <c r="P308"/>
    </row>
    <row r="309" spans="1:16" x14ac:dyDescent="0.25">
      <c r="A309"/>
      <c r="B309"/>
      <c r="C309"/>
      <c r="D309"/>
      <c r="E309"/>
      <c r="F309"/>
      <c r="G309"/>
      <c r="H309"/>
      <c r="I309"/>
      <c r="J309"/>
      <c r="K309"/>
      <c r="L309"/>
      <c r="M309"/>
      <c r="N309"/>
      <c r="O309"/>
      <c r="P309"/>
    </row>
    <row r="310" spans="1:16" x14ac:dyDescent="0.25">
      <c r="A310"/>
      <c r="B310"/>
      <c r="C310"/>
      <c r="D310"/>
      <c r="E310"/>
      <c r="F310"/>
      <c r="G310"/>
      <c r="H310"/>
      <c r="I310"/>
      <c r="J310"/>
      <c r="K310"/>
      <c r="L310"/>
      <c r="M310"/>
      <c r="N310"/>
      <c r="O310"/>
      <c r="P310"/>
    </row>
    <row r="311" spans="1:16" ht="30" customHeight="1" x14ac:dyDescent="0.25">
      <c r="A311"/>
      <c r="B311"/>
      <c r="C311"/>
      <c r="D311"/>
      <c r="E311"/>
      <c r="F311"/>
      <c r="G311"/>
      <c r="H311"/>
      <c r="I311"/>
      <c r="J311"/>
      <c r="K311"/>
      <c r="L311"/>
      <c r="M311"/>
      <c r="N311"/>
      <c r="O311"/>
      <c r="P311"/>
    </row>
    <row r="312" spans="1:16" x14ac:dyDescent="0.25">
      <c r="A312"/>
      <c r="B312"/>
      <c r="C312"/>
      <c r="D312"/>
      <c r="E312"/>
      <c r="F312"/>
      <c r="G312"/>
      <c r="H312"/>
      <c r="I312"/>
      <c r="J312"/>
      <c r="K312"/>
      <c r="L312"/>
      <c r="M312"/>
      <c r="N312"/>
      <c r="O312"/>
      <c r="P312"/>
    </row>
    <row r="313" spans="1:16" ht="31.5" customHeight="1" x14ac:dyDescent="0.25">
      <c r="A313"/>
      <c r="B313"/>
      <c r="C313"/>
      <c r="D313"/>
      <c r="E313"/>
      <c r="F313"/>
      <c r="G313"/>
      <c r="H313"/>
      <c r="I313"/>
      <c r="J313"/>
      <c r="K313"/>
      <c r="L313"/>
      <c r="M313"/>
      <c r="N313"/>
      <c r="O313"/>
      <c r="P313"/>
    </row>
    <row r="315" spans="1:16" ht="15" customHeight="1" x14ac:dyDescent="0.25"/>
    <row r="317" spans="1:16" ht="15" customHeight="1" x14ac:dyDescent="0.25">
      <c r="A317"/>
      <c r="B317"/>
      <c r="C317"/>
      <c r="D317"/>
      <c r="E317"/>
      <c r="F317"/>
      <c r="G317"/>
      <c r="H317"/>
      <c r="I317"/>
      <c r="J317"/>
      <c r="K317"/>
      <c r="L317"/>
      <c r="M317"/>
      <c r="N317"/>
      <c r="O317"/>
      <c r="P317"/>
    </row>
    <row r="318" spans="1:16" x14ac:dyDescent="0.25">
      <c r="A318"/>
      <c r="B318"/>
      <c r="C318"/>
      <c r="D318"/>
      <c r="E318"/>
      <c r="F318"/>
      <c r="G318"/>
      <c r="H318"/>
      <c r="I318"/>
      <c r="J318"/>
      <c r="K318"/>
      <c r="L318"/>
      <c r="M318"/>
      <c r="N318"/>
      <c r="O318"/>
      <c r="P318"/>
    </row>
    <row r="319" spans="1:16" x14ac:dyDescent="0.25">
      <c r="A319"/>
      <c r="B319"/>
      <c r="C319"/>
      <c r="D319"/>
      <c r="E319"/>
      <c r="F319"/>
      <c r="G319"/>
      <c r="H319"/>
      <c r="I319"/>
      <c r="J319"/>
      <c r="K319"/>
      <c r="L319"/>
      <c r="M319"/>
      <c r="N319"/>
      <c r="O319"/>
      <c r="P319"/>
    </row>
    <row r="320" spans="1:16" x14ac:dyDescent="0.25">
      <c r="A320"/>
      <c r="B320"/>
      <c r="C320"/>
      <c r="D320"/>
      <c r="E320"/>
      <c r="F320"/>
      <c r="G320"/>
      <c r="H320"/>
      <c r="I320"/>
      <c r="J320"/>
      <c r="K320"/>
      <c r="L320"/>
      <c r="M320"/>
      <c r="N320"/>
      <c r="O320"/>
      <c r="P320"/>
    </row>
    <row r="321" spans="1:16" x14ac:dyDescent="0.25">
      <c r="A321"/>
      <c r="B321"/>
      <c r="C321"/>
      <c r="D321"/>
      <c r="E321"/>
      <c r="F321"/>
      <c r="G321"/>
      <c r="H321"/>
      <c r="I321"/>
      <c r="J321"/>
      <c r="K321"/>
      <c r="L321"/>
      <c r="M321"/>
      <c r="N321"/>
      <c r="O321"/>
      <c r="P321"/>
    </row>
    <row r="322" spans="1:16" x14ac:dyDescent="0.25">
      <c r="A322"/>
      <c r="B322"/>
      <c r="C322"/>
      <c r="D322"/>
      <c r="E322"/>
      <c r="F322"/>
      <c r="G322"/>
      <c r="H322"/>
      <c r="I322"/>
      <c r="J322"/>
      <c r="K322"/>
      <c r="L322"/>
      <c r="M322"/>
      <c r="N322"/>
      <c r="O322"/>
      <c r="P322"/>
    </row>
    <row r="323" spans="1:16" x14ac:dyDescent="0.25">
      <c r="A323"/>
      <c r="B323"/>
      <c r="C323"/>
      <c r="D323"/>
      <c r="E323"/>
      <c r="F323"/>
      <c r="G323"/>
      <c r="H323"/>
      <c r="I323"/>
      <c r="J323"/>
      <c r="K323"/>
      <c r="L323"/>
      <c r="M323"/>
      <c r="N323"/>
      <c r="O323"/>
      <c r="P323"/>
    </row>
    <row r="324" spans="1:16" x14ac:dyDescent="0.25">
      <c r="A324"/>
      <c r="B324"/>
      <c r="C324"/>
      <c r="D324"/>
      <c r="E324"/>
      <c r="F324"/>
      <c r="G324"/>
      <c r="H324"/>
      <c r="I324"/>
      <c r="J324"/>
      <c r="K324"/>
      <c r="L324"/>
      <c r="M324"/>
      <c r="N324"/>
      <c r="O324"/>
      <c r="P324"/>
    </row>
    <row r="325" spans="1:16" ht="14.25" customHeight="1" x14ac:dyDescent="0.25">
      <c r="A325"/>
      <c r="B325"/>
      <c r="C325"/>
      <c r="D325"/>
      <c r="E325"/>
      <c r="F325"/>
      <c r="G325"/>
      <c r="H325"/>
      <c r="I325"/>
      <c r="J325"/>
      <c r="K325"/>
      <c r="L325"/>
      <c r="M325"/>
      <c r="N325"/>
      <c r="O325"/>
      <c r="P325"/>
    </row>
    <row r="326" spans="1:16" ht="29.25" customHeight="1" x14ac:dyDescent="0.25">
      <c r="A326"/>
      <c r="B326"/>
      <c r="C326"/>
      <c r="D326"/>
      <c r="E326"/>
      <c r="F326"/>
      <c r="G326"/>
      <c r="H326"/>
      <c r="I326"/>
      <c r="J326"/>
      <c r="K326"/>
      <c r="L326"/>
      <c r="M326"/>
      <c r="N326"/>
      <c r="O326"/>
      <c r="P326"/>
    </row>
    <row r="328" spans="1:16" ht="15.75" customHeight="1" x14ac:dyDescent="0.25"/>
    <row r="329" spans="1:16" x14ac:dyDescent="0.25">
      <c r="A329"/>
      <c r="B329"/>
      <c r="C329"/>
      <c r="D329"/>
      <c r="E329"/>
      <c r="F329"/>
      <c r="G329"/>
      <c r="H329"/>
      <c r="I329"/>
      <c r="J329"/>
      <c r="K329"/>
      <c r="L329"/>
      <c r="M329"/>
      <c r="N329"/>
      <c r="O329"/>
      <c r="P329"/>
    </row>
    <row r="330" spans="1:16" x14ac:dyDescent="0.25">
      <c r="A330"/>
      <c r="B330"/>
      <c r="C330"/>
      <c r="D330"/>
      <c r="E330"/>
      <c r="F330"/>
      <c r="G330"/>
      <c r="H330"/>
      <c r="I330"/>
      <c r="J330"/>
      <c r="K330"/>
      <c r="L330"/>
      <c r="M330"/>
      <c r="N330"/>
      <c r="O330"/>
      <c r="P330"/>
    </row>
    <row r="331" spans="1:16" x14ac:dyDescent="0.25">
      <c r="A331"/>
      <c r="B331"/>
      <c r="C331"/>
      <c r="D331"/>
      <c r="E331"/>
      <c r="F331"/>
      <c r="G331"/>
      <c r="H331"/>
      <c r="I331"/>
      <c r="J331"/>
      <c r="K331"/>
      <c r="L331"/>
      <c r="M331"/>
      <c r="N331"/>
      <c r="O331"/>
      <c r="P331"/>
    </row>
    <row r="332" spans="1:16" x14ac:dyDescent="0.25">
      <c r="A332"/>
      <c r="B332"/>
      <c r="C332"/>
      <c r="D332"/>
      <c r="E332"/>
      <c r="F332"/>
      <c r="G332"/>
      <c r="H332"/>
      <c r="I332"/>
      <c r="J332"/>
      <c r="K332"/>
      <c r="L332"/>
      <c r="M332"/>
      <c r="N332"/>
      <c r="O332"/>
      <c r="P332"/>
    </row>
    <row r="333" spans="1:16" x14ac:dyDescent="0.25">
      <c r="A333"/>
      <c r="B333"/>
      <c r="C333"/>
      <c r="D333"/>
      <c r="E333"/>
      <c r="F333"/>
      <c r="G333"/>
      <c r="H333"/>
      <c r="I333"/>
      <c r="J333"/>
      <c r="K333"/>
      <c r="L333"/>
      <c r="M333"/>
      <c r="N333"/>
      <c r="O333"/>
      <c r="P333"/>
    </row>
    <row r="334" spans="1:16" x14ac:dyDescent="0.25">
      <c r="A334"/>
      <c r="B334"/>
      <c r="C334"/>
      <c r="D334"/>
      <c r="E334"/>
      <c r="F334"/>
      <c r="G334"/>
      <c r="H334"/>
      <c r="I334"/>
      <c r="J334"/>
      <c r="K334"/>
      <c r="L334"/>
      <c r="M334"/>
      <c r="N334"/>
      <c r="O334"/>
      <c r="P334"/>
    </row>
    <row r="335" spans="1:16" x14ac:dyDescent="0.25">
      <c r="A335"/>
      <c r="B335"/>
      <c r="C335"/>
      <c r="D335"/>
      <c r="E335"/>
      <c r="F335"/>
      <c r="G335"/>
      <c r="H335"/>
      <c r="I335"/>
      <c r="J335"/>
      <c r="K335"/>
      <c r="L335"/>
      <c r="M335"/>
      <c r="N335"/>
      <c r="O335"/>
      <c r="P335"/>
    </row>
    <row r="336" spans="1:16" x14ac:dyDescent="0.25">
      <c r="A336"/>
      <c r="B336"/>
      <c r="C336"/>
      <c r="D336"/>
      <c r="E336"/>
      <c r="F336"/>
      <c r="G336"/>
      <c r="H336"/>
      <c r="I336"/>
      <c r="J336"/>
      <c r="K336"/>
      <c r="L336"/>
      <c r="M336"/>
      <c r="N336"/>
      <c r="O336"/>
      <c r="P336"/>
    </row>
    <row r="337" spans="1:16" x14ac:dyDescent="0.25">
      <c r="A337"/>
      <c r="B337"/>
      <c r="C337"/>
      <c r="D337"/>
      <c r="E337"/>
      <c r="F337"/>
      <c r="G337"/>
      <c r="H337"/>
      <c r="I337"/>
      <c r="J337"/>
      <c r="K337"/>
      <c r="L337"/>
      <c r="M337"/>
      <c r="N337"/>
      <c r="O337"/>
      <c r="P337"/>
    </row>
    <row r="338" spans="1:16" x14ac:dyDescent="0.25">
      <c r="A338"/>
      <c r="B338"/>
      <c r="C338"/>
      <c r="D338"/>
      <c r="E338"/>
      <c r="F338"/>
      <c r="G338"/>
      <c r="H338"/>
      <c r="I338"/>
      <c r="J338"/>
      <c r="K338"/>
      <c r="L338"/>
      <c r="M338"/>
      <c r="N338"/>
      <c r="O338"/>
      <c r="P338"/>
    </row>
    <row r="339" spans="1:16" x14ac:dyDescent="0.25">
      <c r="A339"/>
      <c r="B339"/>
      <c r="C339"/>
      <c r="D339"/>
      <c r="E339"/>
      <c r="F339"/>
      <c r="G339"/>
      <c r="H339"/>
      <c r="I339"/>
      <c r="J339"/>
      <c r="K339"/>
      <c r="L339"/>
      <c r="M339"/>
      <c r="N339"/>
      <c r="O339"/>
      <c r="P339"/>
    </row>
    <row r="340" spans="1:16" x14ac:dyDescent="0.25">
      <c r="A340"/>
      <c r="B340"/>
      <c r="C340"/>
      <c r="D340"/>
      <c r="E340"/>
      <c r="F340"/>
      <c r="G340"/>
      <c r="H340"/>
      <c r="I340"/>
      <c r="J340"/>
      <c r="K340"/>
      <c r="L340"/>
      <c r="M340"/>
      <c r="N340"/>
      <c r="O340"/>
      <c r="P340"/>
    </row>
    <row r="341" spans="1:16" x14ac:dyDescent="0.25">
      <c r="A341"/>
      <c r="B341"/>
      <c r="C341"/>
      <c r="D341"/>
      <c r="E341"/>
      <c r="F341"/>
      <c r="G341"/>
      <c r="H341"/>
      <c r="I341"/>
      <c r="J341"/>
      <c r="K341"/>
      <c r="L341"/>
      <c r="M341"/>
      <c r="N341"/>
      <c r="O341"/>
      <c r="P341"/>
    </row>
    <row r="342" spans="1:16" x14ac:dyDescent="0.25">
      <c r="A342"/>
      <c r="B342"/>
      <c r="C342"/>
      <c r="D342"/>
      <c r="E342"/>
      <c r="F342"/>
      <c r="G342"/>
      <c r="H342"/>
      <c r="I342"/>
      <c r="J342"/>
      <c r="K342"/>
      <c r="L342"/>
      <c r="M342"/>
      <c r="N342"/>
      <c r="O342"/>
      <c r="P342"/>
    </row>
    <row r="343" spans="1:16" x14ac:dyDescent="0.25">
      <c r="A343"/>
      <c r="B343"/>
      <c r="C343"/>
      <c r="D343"/>
      <c r="E343"/>
      <c r="F343"/>
      <c r="G343"/>
      <c r="H343"/>
      <c r="I343"/>
      <c r="J343"/>
      <c r="K343"/>
      <c r="L343"/>
      <c r="M343"/>
      <c r="N343"/>
      <c r="O343"/>
      <c r="P343"/>
    </row>
    <row r="344" spans="1:16" x14ac:dyDescent="0.25">
      <c r="A344"/>
      <c r="B344"/>
      <c r="C344"/>
      <c r="D344"/>
      <c r="E344"/>
      <c r="F344"/>
      <c r="G344"/>
      <c r="H344"/>
      <c r="I344"/>
      <c r="J344"/>
      <c r="K344"/>
      <c r="L344"/>
      <c r="M344"/>
      <c r="N344"/>
      <c r="O344"/>
      <c r="P344"/>
    </row>
    <row r="345" spans="1:16" x14ac:dyDescent="0.25">
      <c r="A345"/>
      <c r="B345"/>
      <c r="C345"/>
      <c r="D345"/>
      <c r="E345"/>
      <c r="F345"/>
      <c r="G345"/>
      <c r="H345"/>
      <c r="I345"/>
      <c r="J345"/>
      <c r="K345"/>
      <c r="L345"/>
      <c r="M345"/>
      <c r="N345"/>
      <c r="O345"/>
      <c r="P345"/>
    </row>
    <row r="346" spans="1:16" x14ac:dyDescent="0.25">
      <c r="A346"/>
      <c r="B346"/>
      <c r="C346"/>
      <c r="D346"/>
      <c r="E346"/>
      <c r="F346"/>
      <c r="G346"/>
      <c r="H346"/>
      <c r="I346"/>
      <c r="J346"/>
      <c r="K346"/>
      <c r="L346"/>
      <c r="M346"/>
      <c r="N346"/>
      <c r="O346"/>
      <c r="P346"/>
    </row>
    <row r="347" spans="1:16" ht="30" customHeight="1" x14ac:dyDescent="0.25">
      <c r="A347"/>
      <c r="B347"/>
      <c r="C347"/>
      <c r="D347"/>
      <c r="E347"/>
      <c r="F347"/>
      <c r="G347"/>
      <c r="H347"/>
      <c r="I347"/>
      <c r="J347"/>
      <c r="K347"/>
      <c r="L347"/>
      <c r="M347"/>
      <c r="N347"/>
      <c r="O347"/>
      <c r="P347"/>
    </row>
    <row r="350" spans="1:16" x14ac:dyDescent="0.25">
      <c r="A350"/>
      <c r="B350"/>
      <c r="C350"/>
      <c r="D350"/>
      <c r="E350"/>
      <c r="F350"/>
      <c r="G350"/>
      <c r="H350"/>
      <c r="I350"/>
      <c r="J350"/>
      <c r="K350"/>
      <c r="L350"/>
      <c r="M350"/>
      <c r="N350"/>
      <c r="O350"/>
      <c r="P350"/>
    </row>
    <row r="351" spans="1:16" x14ac:dyDescent="0.25">
      <c r="A351"/>
      <c r="B351"/>
      <c r="C351"/>
      <c r="D351"/>
      <c r="E351"/>
      <c r="F351"/>
      <c r="G351"/>
      <c r="H351"/>
      <c r="I351"/>
      <c r="J351"/>
      <c r="K351"/>
      <c r="L351"/>
      <c r="M351"/>
      <c r="N351"/>
      <c r="O351"/>
      <c r="P351"/>
    </row>
    <row r="352" spans="1:16" x14ac:dyDescent="0.25">
      <c r="A352"/>
      <c r="B352"/>
      <c r="C352"/>
      <c r="D352"/>
      <c r="E352"/>
      <c r="F352"/>
      <c r="G352"/>
      <c r="H352"/>
      <c r="I352"/>
      <c r="J352"/>
      <c r="K352"/>
      <c r="L352"/>
      <c r="M352"/>
      <c r="N352"/>
      <c r="O352"/>
      <c r="P352"/>
    </row>
    <row r="353" spans="1:16" x14ac:dyDescent="0.25">
      <c r="A353"/>
      <c r="B353"/>
      <c r="C353"/>
      <c r="D353"/>
      <c r="E353"/>
      <c r="F353"/>
      <c r="G353"/>
      <c r="H353"/>
      <c r="I353"/>
      <c r="J353"/>
      <c r="K353"/>
      <c r="L353"/>
      <c r="M353"/>
      <c r="N353"/>
      <c r="O353"/>
      <c r="P353"/>
    </row>
    <row r="354" spans="1:16" x14ac:dyDescent="0.25">
      <c r="A354"/>
      <c r="B354"/>
      <c r="C354"/>
      <c r="D354"/>
      <c r="E354"/>
      <c r="F354"/>
      <c r="G354"/>
      <c r="H354"/>
      <c r="I354"/>
      <c r="J354"/>
      <c r="K354"/>
      <c r="L354"/>
      <c r="M354"/>
      <c r="N354"/>
      <c r="O354"/>
      <c r="P354"/>
    </row>
    <row r="355" spans="1:16" ht="18.75" customHeight="1" x14ac:dyDescent="0.25">
      <c r="A355"/>
      <c r="B355"/>
      <c r="C355"/>
      <c r="D355"/>
      <c r="E355"/>
      <c r="F355"/>
      <c r="G355"/>
      <c r="H355"/>
      <c r="I355"/>
      <c r="J355"/>
      <c r="K355"/>
      <c r="L355"/>
      <c r="M355"/>
      <c r="N355"/>
      <c r="O355"/>
      <c r="P355"/>
    </row>
    <row r="356" spans="1:16" x14ac:dyDescent="0.25">
      <c r="A356"/>
      <c r="B356"/>
      <c r="C356"/>
      <c r="D356"/>
      <c r="E356"/>
      <c r="F356"/>
      <c r="G356"/>
      <c r="H356"/>
      <c r="I356"/>
      <c r="J356"/>
      <c r="K356"/>
      <c r="L356"/>
      <c r="M356"/>
      <c r="N356"/>
      <c r="O356"/>
      <c r="P356"/>
    </row>
    <row r="357" spans="1:16" ht="15" customHeight="1" x14ac:dyDescent="0.25">
      <c r="A357"/>
      <c r="B357"/>
      <c r="C357"/>
      <c r="D357"/>
      <c r="E357"/>
      <c r="F357"/>
      <c r="G357"/>
      <c r="H357"/>
      <c r="I357"/>
      <c r="J357"/>
      <c r="K357"/>
      <c r="L357"/>
      <c r="M357"/>
      <c r="N357"/>
      <c r="O357"/>
      <c r="P357"/>
    </row>
    <row r="358" spans="1:16" x14ac:dyDescent="0.25">
      <c r="A358"/>
      <c r="B358"/>
      <c r="C358"/>
      <c r="D358"/>
      <c r="E358"/>
      <c r="F358"/>
      <c r="G358"/>
      <c r="H358"/>
      <c r="I358"/>
      <c r="J358"/>
      <c r="K358"/>
      <c r="L358"/>
      <c r="M358"/>
      <c r="N358"/>
      <c r="O358"/>
      <c r="P358"/>
    </row>
    <row r="359" spans="1:16" ht="18" customHeight="1" x14ac:dyDescent="0.25">
      <c r="A359"/>
      <c r="B359"/>
      <c r="C359"/>
      <c r="D359"/>
      <c r="E359"/>
      <c r="F359"/>
      <c r="G359"/>
      <c r="H359"/>
      <c r="I359"/>
      <c r="J359"/>
      <c r="K359"/>
      <c r="L359"/>
      <c r="M359"/>
      <c r="N359"/>
      <c r="O359"/>
      <c r="P359"/>
    </row>
    <row r="360" spans="1:16" x14ac:dyDescent="0.25">
      <c r="A360"/>
      <c r="B360"/>
      <c r="C360"/>
      <c r="D360"/>
      <c r="E360"/>
      <c r="F360"/>
      <c r="G360"/>
      <c r="H360"/>
      <c r="I360"/>
      <c r="J360"/>
      <c r="K360"/>
      <c r="L360"/>
      <c r="M360"/>
      <c r="N360"/>
      <c r="O360"/>
      <c r="P360"/>
    </row>
    <row r="361" spans="1:16" x14ac:dyDescent="0.25">
      <c r="A361"/>
      <c r="B361"/>
      <c r="C361"/>
      <c r="D361"/>
      <c r="E361"/>
      <c r="F361"/>
      <c r="G361"/>
      <c r="H361"/>
      <c r="I361"/>
      <c r="J361"/>
      <c r="K361"/>
      <c r="L361"/>
      <c r="M361"/>
      <c r="N361"/>
      <c r="O361"/>
      <c r="P361"/>
    </row>
    <row r="362" spans="1:16" x14ac:dyDescent="0.25">
      <c r="A362"/>
      <c r="B362"/>
      <c r="C362"/>
      <c r="D362"/>
      <c r="E362"/>
      <c r="F362"/>
      <c r="G362"/>
      <c r="H362"/>
      <c r="I362"/>
      <c r="J362"/>
      <c r="K362"/>
      <c r="L362"/>
      <c r="M362"/>
      <c r="N362"/>
      <c r="O362"/>
      <c r="P362"/>
    </row>
    <row r="363" spans="1:16" x14ac:dyDescent="0.25">
      <c r="A363"/>
      <c r="B363"/>
      <c r="C363"/>
      <c r="D363"/>
      <c r="E363"/>
      <c r="F363"/>
      <c r="G363"/>
      <c r="H363"/>
      <c r="I363"/>
      <c r="J363"/>
      <c r="K363"/>
      <c r="L363"/>
      <c r="M363"/>
      <c r="N363"/>
      <c r="O363"/>
      <c r="P363"/>
    </row>
    <row r="364" spans="1:16" x14ac:dyDescent="0.25">
      <c r="A364"/>
      <c r="B364"/>
      <c r="C364"/>
      <c r="D364"/>
      <c r="E364"/>
      <c r="F364"/>
      <c r="G364"/>
      <c r="H364"/>
      <c r="I364"/>
      <c r="J364"/>
      <c r="K364"/>
      <c r="L364"/>
      <c r="M364"/>
      <c r="N364"/>
      <c r="O364"/>
      <c r="P364"/>
    </row>
    <row r="365" spans="1:16" x14ac:dyDescent="0.25">
      <c r="A365"/>
      <c r="B365"/>
      <c r="C365"/>
      <c r="D365"/>
      <c r="E365"/>
      <c r="F365"/>
      <c r="G365"/>
      <c r="H365"/>
      <c r="I365"/>
      <c r="J365"/>
      <c r="K365"/>
      <c r="L365"/>
      <c r="M365"/>
      <c r="N365"/>
      <c r="O365"/>
      <c r="P365"/>
    </row>
    <row r="366" spans="1:16" x14ac:dyDescent="0.25">
      <c r="C366" s="10"/>
    </row>
    <row r="369" spans="1:16" x14ac:dyDescent="0.25">
      <c r="A369"/>
      <c r="B369"/>
      <c r="C369"/>
      <c r="D369"/>
      <c r="E369"/>
      <c r="F369"/>
      <c r="G369"/>
      <c r="H369"/>
      <c r="I369"/>
      <c r="J369"/>
      <c r="K369"/>
      <c r="L369"/>
      <c r="M369"/>
      <c r="N369"/>
      <c r="O369"/>
      <c r="P369"/>
    </row>
    <row r="370" spans="1:16" x14ac:dyDescent="0.25">
      <c r="A370"/>
      <c r="B370"/>
      <c r="C370"/>
      <c r="D370"/>
      <c r="E370"/>
      <c r="F370"/>
      <c r="G370"/>
      <c r="H370"/>
      <c r="I370"/>
      <c r="J370"/>
      <c r="K370"/>
      <c r="L370"/>
      <c r="M370"/>
      <c r="N370"/>
      <c r="O370"/>
      <c r="P370"/>
    </row>
    <row r="371" spans="1:16" x14ac:dyDescent="0.25">
      <c r="A371"/>
      <c r="B371"/>
      <c r="C371"/>
      <c r="D371"/>
      <c r="E371"/>
      <c r="F371"/>
      <c r="G371"/>
      <c r="H371"/>
      <c r="I371"/>
      <c r="J371"/>
      <c r="K371"/>
      <c r="L371"/>
      <c r="M371"/>
      <c r="N371"/>
      <c r="O371"/>
      <c r="P371"/>
    </row>
    <row r="372" spans="1:16" x14ac:dyDescent="0.25">
      <c r="A372"/>
      <c r="B372"/>
      <c r="C372"/>
      <c r="D372"/>
      <c r="E372"/>
      <c r="F372"/>
      <c r="G372"/>
      <c r="H372"/>
      <c r="I372"/>
      <c r="J372"/>
      <c r="K372"/>
      <c r="L372"/>
      <c r="M372"/>
      <c r="N372"/>
      <c r="O372"/>
      <c r="P372"/>
    </row>
    <row r="373" spans="1:16" x14ac:dyDescent="0.25">
      <c r="A373"/>
      <c r="B373"/>
      <c r="C373"/>
      <c r="D373"/>
      <c r="E373"/>
      <c r="F373"/>
      <c r="G373"/>
      <c r="H373"/>
      <c r="I373"/>
      <c r="J373"/>
      <c r="K373"/>
      <c r="L373"/>
      <c r="M373"/>
      <c r="N373"/>
      <c r="O373"/>
      <c r="P373"/>
    </row>
    <row r="374" spans="1:16" ht="30.75" customHeight="1" x14ac:dyDescent="0.25">
      <c r="A374"/>
      <c r="B374"/>
      <c r="C374"/>
      <c r="D374"/>
      <c r="E374"/>
      <c r="F374"/>
      <c r="G374"/>
      <c r="H374"/>
      <c r="I374"/>
      <c r="J374"/>
      <c r="K374"/>
      <c r="L374"/>
      <c r="M374"/>
      <c r="N374"/>
      <c r="O374"/>
      <c r="P374"/>
    </row>
    <row r="375" spans="1:16" x14ac:dyDescent="0.25">
      <c r="A375"/>
      <c r="B375"/>
      <c r="C375"/>
      <c r="D375"/>
      <c r="E375"/>
      <c r="F375"/>
      <c r="G375"/>
      <c r="H375"/>
      <c r="I375"/>
      <c r="J375"/>
      <c r="K375"/>
      <c r="L375"/>
      <c r="M375"/>
      <c r="N375"/>
      <c r="O375"/>
      <c r="P375"/>
    </row>
    <row r="376" spans="1:16" x14ac:dyDescent="0.25">
      <c r="A376"/>
      <c r="B376"/>
      <c r="C376"/>
      <c r="D376"/>
      <c r="E376"/>
      <c r="F376"/>
      <c r="G376"/>
      <c r="H376"/>
      <c r="I376"/>
      <c r="J376"/>
      <c r="K376"/>
      <c r="L376"/>
      <c r="M376"/>
      <c r="N376"/>
      <c r="O376"/>
      <c r="P376"/>
    </row>
    <row r="377" spans="1:16" x14ac:dyDescent="0.25">
      <c r="A377"/>
      <c r="B377"/>
      <c r="C377"/>
      <c r="D377"/>
      <c r="E377"/>
      <c r="F377"/>
      <c r="G377"/>
      <c r="H377"/>
      <c r="I377"/>
      <c r="J377"/>
      <c r="K377"/>
      <c r="L377"/>
      <c r="M377"/>
      <c r="N377"/>
      <c r="O377"/>
      <c r="P377"/>
    </row>
    <row r="378" spans="1:16" x14ac:dyDescent="0.25">
      <c r="A378"/>
      <c r="B378"/>
      <c r="C378"/>
      <c r="D378"/>
      <c r="E378"/>
      <c r="F378"/>
      <c r="G378"/>
      <c r="H378"/>
      <c r="I378"/>
      <c r="J378"/>
      <c r="K378"/>
      <c r="L378"/>
      <c r="M378"/>
      <c r="N378"/>
      <c r="O378"/>
      <c r="P378"/>
    </row>
    <row r="379" spans="1:16" x14ac:dyDescent="0.25">
      <c r="A379"/>
      <c r="B379"/>
      <c r="C379"/>
      <c r="D379"/>
      <c r="E379"/>
      <c r="F379"/>
      <c r="G379"/>
      <c r="H379"/>
      <c r="I379"/>
      <c r="J379"/>
      <c r="K379"/>
      <c r="L379"/>
      <c r="M379"/>
      <c r="N379"/>
      <c r="O379"/>
      <c r="P379"/>
    </row>
    <row r="380" spans="1:16" x14ac:dyDescent="0.25">
      <c r="A380"/>
      <c r="B380"/>
      <c r="C380"/>
      <c r="D380"/>
      <c r="E380"/>
      <c r="F380"/>
      <c r="G380"/>
      <c r="H380"/>
      <c r="I380"/>
      <c r="J380"/>
      <c r="K380"/>
      <c r="L380"/>
      <c r="M380"/>
      <c r="N380"/>
      <c r="O380"/>
      <c r="P380"/>
    </row>
    <row r="381" spans="1:16" x14ac:dyDescent="0.25">
      <c r="A381"/>
      <c r="B381"/>
      <c r="C381"/>
      <c r="D381"/>
      <c r="E381"/>
      <c r="F381"/>
      <c r="G381"/>
      <c r="H381"/>
      <c r="I381"/>
      <c r="J381"/>
      <c r="K381"/>
      <c r="L381"/>
      <c r="M381"/>
      <c r="N381"/>
      <c r="O381"/>
      <c r="P381"/>
    </row>
    <row r="382" spans="1:16" x14ac:dyDescent="0.25">
      <c r="A382"/>
      <c r="B382"/>
      <c r="C382"/>
      <c r="D382"/>
      <c r="E382"/>
      <c r="F382"/>
      <c r="G382"/>
      <c r="H382"/>
      <c r="I382"/>
      <c r="J382"/>
      <c r="K382"/>
      <c r="L382"/>
      <c r="M382"/>
      <c r="N382"/>
      <c r="O382"/>
      <c r="P382"/>
    </row>
    <row r="383" spans="1:16" x14ac:dyDescent="0.25">
      <c r="A383"/>
      <c r="B383"/>
      <c r="C383"/>
      <c r="D383"/>
      <c r="E383"/>
      <c r="F383"/>
      <c r="G383"/>
      <c r="H383"/>
      <c r="I383"/>
      <c r="J383"/>
      <c r="K383"/>
      <c r="L383"/>
      <c r="M383"/>
      <c r="N383"/>
      <c r="O383"/>
      <c r="P383"/>
    </row>
    <row r="384" spans="1:16" x14ac:dyDescent="0.25">
      <c r="A384"/>
      <c r="B384"/>
      <c r="C384"/>
      <c r="D384"/>
      <c r="E384"/>
      <c r="F384"/>
      <c r="G384"/>
      <c r="H384"/>
      <c r="I384"/>
      <c r="J384"/>
      <c r="K384"/>
      <c r="L384"/>
      <c r="M384"/>
      <c r="N384"/>
      <c r="O384"/>
      <c r="P384"/>
    </row>
    <row r="385" spans="1:16" x14ac:dyDescent="0.25">
      <c r="A385"/>
      <c r="B385"/>
      <c r="C385"/>
      <c r="D385"/>
      <c r="E385"/>
      <c r="F385"/>
      <c r="G385"/>
      <c r="H385"/>
      <c r="I385"/>
      <c r="J385"/>
      <c r="K385"/>
      <c r="L385"/>
      <c r="M385"/>
      <c r="N385"/>
      <c r="O385"/>
      <c r="P385"/>
    </row>
    <row r="386" spans="1:16" x14ac:dyDescent="0.25">
      <c r="A386"/>
      <c r="B386"/>
      <c r="C386"/>
      <c r="D386"/>
      <c r="E386"/>
      <c r="F386"/>
      <c r="G386"/>
      <c r="H386"/>
      <c r="I386"/>
      <c r="J386"/>
      <c r="K386"/>
      <c r="L386"/>
      <c r="M386"/>
      <c r="N386"/>
      <c r="O386"/>
      <c r="P386"/>
    </row>
    <row r="387" spans="1:16" x14ac:dyDescent="0.25">
      <c r="A387"/>
      <c r="B387"/>
      <c r="C387"/>
      <c r="D387"/>
      <c r="E387"/>
      <c r="F387"/>
      <c r="G387"/>
      <c r="H387"/>
      <c r="I387"/>
      <c r="J387"/>
      <c r="K387"/>
      <c r="L387"/>
      <c r="M387"/>
      <c r="N387"/>
      <c r="O387"/>
      <c r="P387"/>
    </row>
    <row r="388" spans="1:16" x14ac:dyDescent="0.25">
      <c r="A388"/>
      <c r="B388"/>
      <c r="C388"/>
      <c r="D388"/>
      <c r="E388"/>
      <c r="F388"/>
      <c r="G388"/>
      <c r="H388"/>
      <c r="I388"/>
      <c r="J388"/>
      <c r="K388"/>
      <c r="L388"/>
      <c r="M388"/>
      <c r="N388"/>
      <c r="O388"/>
      <c r="P388"/>
    </row>
    <row r="389" spans="1:16" x14ac:dyDescent="0.25">
      <c r="A389"/>
      <c r="B389"/>
      <c r="C389"/>
      <c r="D389"/>
      <c r="E389"/>
      <c r="F389"/>
      <c r="G389"/>
      <c r="H389"/>
      <c r="I389"/>
      <c r="J389"/>
      <c r="K389"/>
      <c r="L389"/>
      <c r="M389"/>
      <c r="N389"/>
      <c r="O389"/>
      <c r="P389"/>
    </row>
    <row r="390" spans="1:16" x14ac:dyDescent="0.25">
      <c r="A390"/>
      <c r="B390"/>
      <c r="C390"/>
      <c r="D390"/>
      <c r="E390"/>
      <c r="F390"/>
      <c r="G390"/>
      <c r="H390"/>
      <c r="I390"/>
      <c r="J390"/>
      <c r="K390"/>
      <c r="L390"/>
      <c r="M390"/>
      <c r="N390"/>
      <c r="O390"/>
      <c r="P390"/>
    </row>
    <row r="391" spans="1:16" x14ac:dyDescent="0.25">
      <c r="A391"/>
      <c r="B391"/>
      <c r="C391"/>
      <c r="D391"/>
      <c r="E391"/>
      <c r="F391"/>
      <c r="G391"/>
      <c r="H391"/>
      <c r="I391"/>
      <c r="J391"/>
      <c r="K391"/>
      <c r="L391"/>
      <c r="M391"/>
      <c r="N391"/>
      <c r="O391"/>
      <c r="P391"/>
    </row>
    <row r="392" spans="1:16" x14ac:dyDescent="0.25">
      <c r="A392"/>
      <c r="B392"/>
      <c r="C392"/>
      <c r="D392"/>
      <c r="E392"/>
      <c r="F392"/>
      <c r="G392"/>
      <c r="H392"/>
      <c r="I392"/>
      <c r="J392"/>
      <c r="K392"/>
      <c r="L392"/>
      <c r="M392"/>
      <c r="N392"/>
      <c r="O392"/>
      <c r="P392"/>
    </row>
    <row r="393" spans="1:16" x14ac:dyDescent="0.25">
      <c r="A393"/>
      <c r="B393"/>
      <c r="C393"/>
      <c r="D393"/>
      <c r="E393"/>
      <c r="F393"/>
      <c r="G393"/>
      <c r="H393"/>
      <c r="I393"/>
      <c r="J393"/>
      <c r="K393"/>
      <c r="L393"/>
      <c r="M393"/>
      <c r="N393"/>
      <c r="O393"/>
      <c r="P393"/>
    </row>
    <row r="394" spans="1:16" x14ac:dyDescent="0.25">
      <c r="A394"/>
      <c r="B394"/>
      <c r="C394"/>
      <c r="D394"/>
      <c r="E394"/>
      <c r="F394"/>
      <c r="G394"/>
      <c r="H394"/>
      <c r="I394"/>
      <c r="J394"/>
      <c r="K394"/>
      <c r="L394"/>
      <c r="M394"/>
      <c r="N394"/>
      <c r="O394"/>
      <c r="P394"/>
    </row>
    <row r="395" spans="1:16" x14ac:dyDescent="0.25">
      <c r="A395"/>
      <c r="B395"/>
      <c r="C395"/>
      <c r="D395"/>
      <c r="E395"/>
      <c r="F395"/>
      <c r="G395"/>
      <c r="H395"/>
      <c r="I395"/>
      <c r="J395"/>
      <c r="K395"/>
      <c r="L395"/>
      <c r="M395"/>
      <c r="N395"/>
      <c r="O395"/>
      <c r="P395"/>
    </row>
    <row r="396" spans="1:16" x14ac:dyDescent="0.25">
      <c r="A396"/>
      <c r="B396"/>
      <c r="C396"/>
      <c r="D396"/>
      <c r="E396"/>
      <c r="F396"/>
      <c r="G396"/>
      <c r="H396"/>
      <c r="I396"/>
      <c r="J396"/>
      <c r="K396"/>
      <c r="L396"/>
      <c r="M396"/>
      <c r="N396"/>
      <c r="O396"/>
      <c r="P396"/>
    </row>
    <row r="397" spans="1:16" x14ac:dyDescent="0.25">
      <c r="A397"/>
      <c r="B397"/>
      <c r="C397"/>
      <c r="D397"/>
      <c r="E397"/>
      <c r="F397"/>
      <c r="G397"/>
      <c r="H397"/>
      <c r="I397"/>
      <c r="J397"/>
      <c r="K397"/>
      <c r="L397"/>
      <c r="M397"/>
      <c r="N397"/>
      <c r="O397"/>
      <c r="P397"/>
    </row>
    <row r="398" spans="1:16" x14ac:dyDescent="0.25">
      <c r="A398"/>
      <c r="B398"/>
      <c r="C398"/>
      <c r="D398"/>
      <c r="E398"/>
      <c r="F398"/>
      <c r="G398"/>
      <c r="H398"/>
      <c r="I398"/>
      <c r="J398"/>
      <c r="K398"/>
      <c r="L398"/>
      <c r="M398"/>
      <c r="N398"/>
      <c r="O398"/>
      <c r="P398"/>
    </row>
    <row r="399" spans="1:16" x14ac:dyDescent="0.25">
      <c r="A399"/>
      <c r="B399"/>
      <c r="C399"/>
      <c r="D399"/>
      <c r="E399"/>
      <c r="F399"/>
      <c r="G399"/>
      <c r="H399"/>
      <c r="I399"/>
      <c r="J399"/>
      <c r="K399"/>
      <c r="L399"/>
      <c r="M399"/>
      <c r="N399"/>
      <c r="O399"/>
      <c r="P399"/>
    </row>
    <row r="400" spans="1:16" x14ac:dyDescent="0.25">
      <c r="A400"/>
      <c r="B400"/>
      <c r="C400"/>
      <c r="D400"/>
      <c r="E400"/>
      <c r="F400"/>
      <c r="G400"/>
      <c r="H400"/>
      <c r="I400"/>
      <c r="J400"/>
      <c r="K400"/>
      <c r="L400"/>
      <c r="M400"/>
      <c r="N400"/>
      <c r="O400"/>
      <c r="P400"/>
    </row>
    <row r="401" spans="1:16" x14ac:dyDescent="0.25">
      <c r="A401"/>
      <c r="B401"/>
      <c r="C401"/>
      <c r="D401"/>
      <c r="E401"/>
      <c r="F401"/>
      <c r="G401"/>
      <c r="H401"/>
      <c r="I401"/>
      <c r="J401"/>
      <c r="K401"/>
      <c r="L401"/>
      <c r="M401"/>
      <c r="N401"/>
      <c r="O401"/>
      <c r="P401"/>
    </row>
  </sheetData>
  <mergeCells count="5">
    <mergeCell ref="C1:G1"/>
    <mergeCell ref="C2:G2"/>
    <mergeCell ref="C3:G3"/>
    <mergeCell ref="C4:G4"/>
    <mergeCell ref="B40:L40"/>
  </mergeCells>
  <pageMargins left="0.7" right="0.7" top="0.75" bottom="0.75"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33"/>
  <sheetViews>
    <sheetView zoomScaleNormal="100" workbookViewId="0">
      <selection activeCell="M1" sqref="M1:M1048576"/>
    </sheetView>
  </sheetViews>
  <sheetFormatPr baseColWidth="10" defaultColWidth="11.5703125" defaultRowHeight="15" x14ac:dyDescent="0.25"/>
  <cols>
    <col min="13" max="13" width="11.5703125" style="23"/>
  </cols>
  <sheetData>
    <row r="1" spans="1:16" x14ac:dyDescent="0.25">
      <c r="A1" s="1" t="s">
        <v>246</v>
      </c>
      <c r="B1" s="18" t="s">
        <v>247</v>
      </c>
      <c r="C1" s="2"/>
      <c r="D1" s="2"/>
      <c r="E1" s="2"/>
      <c r="F1" s="2"/>
      <c r="G1" s="2"/>
      <c r="H1" s="2"/>
      <c r="I1" s="2"/>
      <c r="J1" s="2"/>
      <c r="K1" s="2"/>
      <c r="L1" s="2"/>
      <c r="M1" s="2"/>
      <c r="N1" s="2"/>
      <c r="O1" s="2"/>
      <c r="P1" s="2"/>
    </row>
    <row r="2" spans="1:16" x14ac:dyDescent="0.25">
      <c r="A2" s="1"/>
      <c r="B2" s="2"/>
      <c r="C2" s="2"/>
      <c r="D2" s="2"/>
      <c r="E2" s="2"/>
      <c r="F2" s="2"/>
      <c r="G2" s="2"/>
      <c r="H2" s="2"/>
      <c r="I2" s="2"/>
      <c r="J2" s="2"/>
      <c r="K2" s="2"/>
      <c r="L2" s="2"/>
      <c r="M2" s="2"/>
      <c r="N2" s="2"/>
      <c r="O2" s="2"/>
      <c r="P2" s="2"/>
    </row>
    <row r="3" spans="1:16" x14ac:dyDescent="0.25">
      <c r="A3" s="11"/>
      <c r="B3" s="24" t="s">
        <v>42</v>
      </c>
      <c r="C3" s="24"/>
      <c r="D3" s="8" t="s">
        <v>83</v>
      </c>
      <c r="E3" s="5"/>
      <c r="F3" s="7" t="s">
        <v>22</v>
      </c>
      <c r="G3" s="12" t="s">
        <v>248</v>
      </c>
      <c r="H3" s="12" t="s">
        <v>249</v>
      </c>
      <c r="I3" s="12" t="s">
        <v>250</v>
      </c>
      <c r="J3" s="12" t="s">
        <v>251</v>
      </c>
      <c r="K3" s="12" t="s">
        <v>252</v>
      </c>
      <c r="L3" s="12" t="s">
        <v>253</v>
      </c>
      <c r="M3" s="3" t="s">
        <v>85</v>
      </c>
      <c r="N3" s="2"/>
      <c r="O3" s="2"/>
      <c r="P3" s="2"/>
    </row>
    <row r="4" spans="1:16" ht="17.25" customHeight="1" x14ac:dyDescent="0.25">
      <c r="A4" s="11" t="s">
        <v>50</v>
      </c>
      <c r="B4" s="33" t="s">
        <v>254</v>
      </c>
      <c r="C4" s="33"/>
      <c r="D4" s="14">
        <v>7</v>
      </c>
      <c r="E4" s="21"/>
      <c r="F4" s="8">
        <v>1</v>
      </c>
      <c r="G4" s="20">
        <v>0</v>
      </c>
      <c r="H4" s="20">
        <v>0</v>
      </c>
      <c r="I4" s="6">
        <v>1</v>
      </c>
      <c r="J4" s="6">
        <v>0</v>
      </c>
      <c r="K4" s="6">
        <v>0</v>
      </c>
      <c r="L4" s="6">
        <v>1</v>
      </c>
      <c r="M4" s="2" t="s">
        <v>255</v>
      </c>
      <c r="N4" s="2"/>
      <c r="O4" s="2"/>
      <c r="P4" s="2"/>
    </row>
    <row r="5" spans="1:16" ht="15.75" x14ac:dyDescent="0.25">
      <c r="A5" s="11" t="s">
        <v>52</v>
      </c>
      <c r="B5" s="30" t="s">
        <v>256</v>
      </c>
      <c r="C5" s="30"/>
      <c r="D5" s="14">
        <v>2</v>
      </c>
      <c r="E5" s="22"/>
      <c r="F5" s="8">
        <v>2</v>
      </c>
      <c r="G5" s="20">
        <v>0</v>
      </c>
      <c r="H5" s="20">
        <v>0</v>
      </c>
      <c r="I5" s="6">
        <v>1</v>
      </c>
      <c r="J5" s="6">
        <v>0</v>
      </c>
      <c r="K5" s="6">
        <v>1</v>
      </c>
      <c r="L5" s="6">
        <v>0</v>
      </c>
      <c r="M5" s="2" t="s">
        <v>257</v>
      </c>
      <c r="N5" s="2"/>
      <c r="O5" s="2"/>
      <c r="P5" s="2"/>
    </row>
    <row r="6" spans="1:16" ht="15.75" x14ac:dyDescent="0.25">
      <c r="A6" s="11" t="s">
        <v>54</v>
      </c>
      <c r="B6" s="30" t="s">
        <v>258</v>
      </c>
      <c r="C6" s="30"/>
      <c r="D6" s="14">
        <v>20</v>
      </c>
      <c r="E6" s="22"/>
      <c r="F6" s="8">
        <v>3</v>
      </c>
      <c r="G6" s="20">
        <v>1</v>
      </c>
      <c r="H6" s="20">
        <v>0</v>
      </c>
      <c r="I6" s="6">
        <v>1</v>
      </c>
      <c r="J6" s="6">
        <v>1</v>
      </c>
      <c r="K6" s="6">
        <v>1</v>
      </c>
      <c r="L6" s="6">
        <v>1</v>
      </c>
      <c r="M6" s="2" t="s">
        <v>93</v>
      </c>
      <c r="N6" s="2"/>
      <c r="O6" s="2"/>
      <c r="P6" s="2"/>
    </row>
    <row r="7" spans="1:16" ht="15.75" x14ac:dyDescent="0.25">
      <c r="A7" s="11" t="s">
        <v>56</v>
      </c>
      <c r="B7" s="30" t="s">
        <v>259</v>
      </c>
      <c r="C7" s="30"/>
      <c r="D7" s="14">
        <v>22</v>
      </c>
      <c r="E7" s="21"/>
      <c r="F7" s="8">
        <v>4</v>
      </c>
      <c r="G7" s="20">
        <v>0</v>
      </c>
      <c r="H7" s="20">
        <v>0</v>
      </c>
      <c r="I7" s="6">
        <v>1</v>
      </c>
      <c r="J7" s="6">
        <v>1</v>
      </c>
      <c r="K7" s="6">
        <v>0</v>
      </c>
      <c r="L7" s="6">
        <v>1</v>
      </c>
      <c r="M7" s="2" t="s">
        <v>93</v>
      </c>
      <c r="N7" s="2"/>
      <c r="O7" s="2"/>
      <c r="P7" s="2"/>
    </row>
    <row r="8" spans="1:16" ht="15.75" x14ac:dyDescent="0.25">
      <c r="A8" s="11" t="s">
        <v>58</v>
      </c>
      <c r="B8" s="30" t="s">
        <v>260</v>
      </c>
      <c r="C8" s="30"/>
      <c r="D8" s="14">
        <v>13</v>
      </c>
      <c r="E8" s="21"/>
      <c r="F8" s="8">
        <v>5</v>
      </c>
      <c r="G8" s="20">
        <v>0</v>
      </c>
      <c r="H8" s="20">
        <v>0</v>
      </c>
      <c r="I8" s="6">
        <v>1</v>
      </c>
      <c r="J8" s="6">
        <v>1</v>
      </c>
      <c r="K8" s="6">
        <v>1</v>
      </c>
      <c r="L8" s="6">
        <v>0</v>
      </c>
      <c r="M8" s="2" t="s">
        <v>93</v>
      </c>
      <c r="N8" s="2"/>
      <c r="O8" s="2"/>
      <c r="P8" s="2"/>
    </row>
    <row r="9" spans="1:16" ht="15.75" x14ac:dyDescent="0.25">
      <c r="A9" s="11" t="s">
        <v>72</v>
      </c>
      <c r="B9" s="30" t="s">
        <v>261</v>
      </c>
      <c r="C9" s="30"/>
      <c r="D9" s="14">
        <v>24</v>
      </c>
      <c r="E9" s="21"/>
      <c r="F9" s="8">
        <v>6</v>
      </c>
      <c r="G9" s="20">
        <v>1</v>
      </c>
      <c r="H9" s="20">
        <v>0</v>
      </c>
      <c r="I9" s="6">
        <v>1</v>
      </c>
      <c r="J9" s="6">
        <v>1</v>
      </c>
      <c r="K9" s="6">
        <v>0</v>
      </c>
      <c r="L9" s="6">
        <v>0</v>
      </c>
      <c r="M9" s="2" t="s">
        <v>262</v>
      </c>
      <c r="N9" s="2"/>
      <c r="O9" s="2"/>
      <c r="P9" s="2"/>
    </row>
    <row r="10" spans="1:16" ht="15.75" x14ac:dyDescent="0.25">
      <c r="A10" s="1"/>
      <c r="B10" s="5"/>
      <c r="C10" s="5"/>
      <c r="D10" s="22"/>
      <c r="E10" s="22"/>
      <c r="F10" s="8">
        <v>7</v>
      </c>
      <c r="G10" s="20">
        <v>0</v>
      </c>
      <c r="H10" s="20">
        <v>0</v>
      </c>
      <c r="I10" s="6">
        <v>1</v>
      </c>
      <c r="J10" s="6">
        <v>1</v>
      </c>
      <c r="K10" s="6">
        <v>0</v>
      </c>
      <c r="L10" s="6">
        <v>1</v>
      </c>
      <c r="M10" s="2" t="s">
        <v>263</v>
      </c>
      <c r="N10" s="2"/>
      <c r="O10" s="2"/>
      <c r="P10" s="2"/>
    </row>
    <row r="11" spans="1:16" ht="15.75" x14ac:dyDescent="0.25">
      <c r="A11" s="1"/>
      <c r="B11" s="5"/>
      <c r="C11" s="5"/>
      <c r="D11" s="22"/>
      <c r="E11" s="22"/>
      <c r="F11" s="8">
        <v>8</v>
      </c>
      <c r="G11" s="20">
        <v>1</v>
      </c>
      <c r="H11" s="20">
        <v>1</v>
      </c>
      <c r="I11" s="6">
        <v>1</v>
      </c>
      <c r="J11" s="6">
        <v>1</v>
      </c>
      <c r="K11" s="6">
        <v>1</v>
      </c>
      <c r="L11" s="6">
        <v>1</v>
      </c>
      <c r="M11" s="2" t="s">
        <v>264</v>
      </c>
      <c r="N11" s="2"/>
      <c r="O11" s="2"/>
      <c r="P11" s="2"/>
    </row>
    <row r="12" spans="1:16" ht="15.75" x14ac:dyDescent="0.25">
      <c r="A12" s="1"/>
      <c r="B12" s="5"/>
      <c r="C12" s="5"/>
      <c r="D12" s="22"/>
      <c r="E12" s="22"/>
      <c r="F12" s="8">
        <v>9</v>
      </c>
      <c r="G12" s="20">
        <v>0</v>
      </c>
      <c r="H12" s="20">
        <v>0</v>
      </c>
      <c r="I12" s="6">
        <v>0</v>
      </c>
      <c r="J12" s="6">
        <v>1</v>
      </c>
      <c r="K12" s="6">
        <v>0</v>
      </c>
      <c r="L12" s="6">
        <v>1</v>
      </c>
      <c r="M12" s="2" t="s">
        <v>93</v>
      </c>
      <c r="N12" s="2"/>
      <c r="O12" s="2"/>
      <c r="P12" s="2"/>
    </row>
    <row r="13" spans="1:16" ht="15.75" x14ac:dyDescent="0.25">
      <c r="A13" s="1"/>
      <c r="B13" s="5"/>
      <c r="C13" s="5"/>
      <c r="D13" s="22"/>
      <c r="E13" s="22"/>
      <c r="F13" s="8">
        <v>10</v>
      </c>
      <c r="G13" s="20">
        <v>1</v>
      </c>
      <c r="H13" s="20">
        <v>0</v>
      </c>
      <c r="I13" s="6">
        <v>1</v>
      </c>
      <c r="J13" s="6">
        <v>1</v>
      </c>
      <c r="K13" s="6">
        <v>0</v>
      </c>
      <c r="L13" s="6">
        <v>1</v>
      </c>
      <c r="M13" s="2" t="s">
        <v>93</v>
      </c>
      <c r="N13" s="2"/>
      <c r="O13" s="2"/>
      <c r="P13" s="2"/>
    </row>
    <row r="14" spans="1:16" ht="15.75" x14ac:dyDescent="0.25">
      <c r="A14" s="1"/>
      <c r="B14" s="5"/>
      <c r="C14" s="5"/>
      <c r="D14" s="22"/>
      <c r="E14" s="22"/>
      <c r="F14" s="8">
        <v>11</v>
      </c>
      <c r="G14" s="20">
        <v>0</v>
      </c>
      <c r="H14" s="20">
        <v>0</v>
      </c>
      <c r="I14" s="6">
        <v>0</v>
      </c>
      <c r="J14" s="6">
        <v>0</v>
      </c>
      <c r="K14" s="6">
        <v>0</v>
      </c>
      <c r="L14" s="6">
        <v>1</v>
      </c>
      <c r="M14" s="2" t="s">
        <v>265</v>
      </c>
      <c r="N14" s="2"/>
      <c r="O14" s="2"/>
      <c r="P14" s="2"/>
    </row>
    <row r="15" spans="1:16" ht="15.75" x14ac:dyDescent="0.25">
      <c r="A15" s="1"/>
      <c r="B15" s="2"/>
      <c r="C15" s="2"/>
      <c r="D15" s="2"/>
      <c r="E15" s="2"/>
      <c r="F15" s="8">
        <v>12</v>
      </c>
      <c r="G15" s="20">
        <v>0</v>
      </c>
      <c r="H15" s="20">
        <v>0</v>
      </c>
      <c r="I15" s="6">
        <v>0</v>
      </c>
      <c r="J15" s="6">
        <v>0</v>
      </c>
      <c r="K15" s="6">
        <v>0</v>
      </c>
      <c r="L15" s="6">
        <v>1</v>
      </c>
      <c r="M15" s="2" t="s">
        <v>93</v>
      </c>
      <c r="N15" s="2"/>
      <c r="O15" s="2"/>
      <c r="P15" s="2"/>
    </row>
    <row r="16" spans="1:16" ht="15.75" x14ac:dyDescent="0.25">
      <c r="A16" s="1"/>
      <c r="B16" s="2"/>
      <c r="C16" s="2"/>
      <c r="D16" s="2"/>
      <c r="E16" s="2"/>
      <c r="F16" s="8">
        <v>13</v>
      </c>
      <c r="G16" s="20">
        <v>0</v>
      </c>
      <c r="H16" s="20">
        <v>0</v>
      </c>
      <c r="I16" s="6">
        <v>1</v>
      </c>
      <c r="J16" s="6">
        <v>1</v>
      </c>
      <c r="K16" s="6">
        <v>1</v>
      </c>
      <c r="L16" s="6">
        <v>1</v>
      </c>
      <c r="M16" s="2" t="s">
        <v>266</v>
      </c>
      <c r="N16" s="2"/>
      <c r="O16" s="2"/>
      <c r="P16" s="2"/>
    </row>
    <row r="17" spans="1:16" ht="15.75" x14ac:dyDescent="0.25">
      <c r="A17" s="1"/>
      <c r="B17" s="2"/>
      <c r="C17" s="2"/>
      <c r="D17" s="2"/>
      <c r="E17" s="2"/>
      <c r="F17" s="8">
        <v>14</v>
      </c>
      <c r="G17" s="20">
        <v>0</v>
      </c>
      <c r="H17" s="20">
        <v>0</v>
      </c>
      <c r="I17" s="6">
        <v>1</v>
      </c>
      <c r="J17" s="6">
        <v>1</v>
      </c>
      <c r="K17" s="6">
        <v>0</v>
      </c>
      <c r="L17" s="6">
        <v>1</v>
      </c>
      <c r="M17" s="2" t="s">
        <v>93</v>
      </c>
      <c r="N17" s="2"/>
      <c r="O17" s="2"/>
      <c r="P17" s="2"/>
    </row>
    <row r="18" spans="1:16" ht="15.75" x14ac:dyDescent="0.25">
      <c r="A18" s="1"/>
      <c r="B18" s="2"/>
      <c r="C18" s="2"/>
      <c r="D18" s="2"/>
      <c r="E18" s="2"/>
      <c r="F18" s="8">
        <v>15</v>
      </c>
      <c r="G18" s="20">
        <v>0</v>
      </c>
      <c r="H18" s="20">
        <v>0</v>
      </c>
      <c r="I18" s="6">
        <v>0</v>
      </c>
      <c r="J18" s="6">
        <v>0</v>
      </c>
      <c r="K18" s="6">
        <v>0</v>
      </c>
      <c r="L18" s="6">
        <v>1</v>
      </c>
      <c r="M18" s="2" t="s">
        <v>93</v>
      </c>
      <c r="N18" s="2"/>
      <c r="O18" s="2"/>
      <c r="P18" s="2"/>
    </row>
    <row r="19" spans="1:16" ht="15.75" x14ac:dyDescent="0.25">
      <c r="A19" s="1"/>
      <c r="B19" s="2"/>
      <c r="C19" s="2"/>
      <c r="D19" s="2"/>
      <c r="E19" s="2"/>
      <c r="F19" s="8">
        <v>16</v>
      </c>
      <c r="G19" s="20">
        <v>0</v>
      </c>
      <c r="H19" s="20">
        <v>0</v>
      </c>
      <c r="I19" s="6">
        <v>0</v>
      </c>
      <c r="J19" s="6">
        <v>1</v>
      </c>
      <c r="K19" s="6">
        <v>0</v>
      </c>
      <c r="L19" s="6">
        <v>1</v>
      </c>
      <c r="M19" s="2" t="s">
        <v>267</v>
      </c>
      <c r="N19" s="2"/>
      <c r="O19" s="2"/>
      <c r="P19" s="2"/>
    </row>
    <row r="20" spans="1:16" ht="15.75" x14ac:dyDescent="0.25">
      <c r="A20" s="1"/>
      <c r="B20" s="2"/>
      <c r="C20" s="2"/>
      <c r="D20" s="2"/>
      <c r="E20" s="2"/>
      <c r="F20" s="8">
        <v>17</v>
      </c>
      <c r="G20" s="20">
        <v>0</v>
      </c>
      <c r="H20" s="20">
        <v>0</v>
      </c>
      <c r="I20" s="6">
        <v>0</v>
      </c>
      <c r="J20" s="6">
        <v>1</v>
      </c>
      <c r="K20" s="6">
        <v>1</v>
      </c>
      <c r="L20" s="6">
        <v>0</v>
      </c>
      <c r="M20" s="2" t="s">
        <v>268</v>
      </c>
      <c r="N20" s="2"/>
      <c r="O20" s="2"/>
      <c r="P20" s="2"/>
    </row>
    <row r="21" spans="1:16" ht="15.75" x14ac:dyDescent="0.25">
      <c r="A21" s="1"/>
      <c r="B21" s="2"/>
      <c r="C21" s="2"/>
      <c r="D21" s="2"/>
      <c r="E21" s="2"/>
      <c r="F21" s="8">
        <v>18</v>
      </c>
      <c r="G21" s="20">
        <v>1</v>
      </c>
      <c r="H21" s="20">
        <v>0</v>
      </c>
      <c r="I21" s="6">
        <v>1</v>
      </c>
      <c r="J21" s="6">
        <v>1</v>
      </c>
      <c r="K21" s="6">
        <v>1</v>
      </c>
      <c r="L21" s="6">
        <v>1</v>
      </c>
      <c r="M21" s="2" t="s">
        <v>93</v>
      </c>
      <c r="N21" s="2"/>
      <c r="O21" s="2"/>
      <c r="P21" s="2"/>
    </row>
    <row r="22" spans="1:16" ht="15.75" x14ac:dyDescent="0.25">
      <c r="A22" s="1"/>
      <c r="B22" s="2"/>
      <c r="C22" s="2"/>
      <c r="D22" s="2"/>
      <c r="E22" s="2"/>
      <c r="F22" s="8">
        <v>19</v>
      </c>
      <c r="G22" s="20">
        <v>1</v>
      </c>
      <c r="H22" s="20">
        <v>1</v>
      </c>
      <c r="I22" s="6">
        <v>1</v>
      </c>
      <c r="J22" s="6">
        <v>1</v>
      </c>
      <c r="K22" s="6">
        <v>1</v>
      </c>
      <c r="L22" s="6">
        <v>1</v>
      </c>
      <c r="M22" s="2" t="s">
        <v>93</v>
      </c>
      <c r="N22" s="2"/>
      <c r="O22" s="2"/>
      <c r="P22" s="2"/>
    </row>
    <row r="23" spans="1:16" ht="15.75" x14ac:dyDescent="0.25">
      <c r="A23" s="1"/>
      <c r="B23" s="2"/>
      <c r="C23" s="2"/>
      <c r="D23" s="2"/>
      <c r="E23" s="2"/>
      <c r="F23" s="8">
        <v>20</v>
      </c>
      <c r="G23" s="20"/>
      <c r="H23" s="20">
        <v>0</v>
      </c>
      <c r="I23" s="6">
        <v>1</v>
      </c>
      <c r="J23" s="6">
        <v>1</v>
      </c>
      <c r="K23" s="6">
        <v>1</v>
      </c>
      <c r="L23" s="6">
        <v>1</v>
      </c>
      <c r="M23" s="2" t="s">
        <v>93</v>
      </c>
      <c r="N23" s="2"/>
      <c r="O23" s="2"/>
      <c r="P23" s="2"/>
    </row>
    <row r="24" spans="1:16" ht="15.75" x14ac:dyDescent="0.25">
      <c r="A24" s="1"/>
      <c r="B24" s="2"/>
      <c r="C24" s="2"/>
      <c r="D24" s="2"/>
      <c r="E24" s="2"/>
      <c r="F24" s="8">
        <v>21</v>
      </c>
      <c r="G24" s="20">
        <v>1</v>
      </c>
      <c r="H24" s="20">
        <v>0</v>
      </c>
      <c r="I24" s="6">
        <v>1</v>
      </c>
      <c r="J24" s="6">
        <v>1</v>
      </c>
      <c r="K24" s="6">
        <v>1</v>
      </c>
      <c r="L24" s="6">
        <v>1</v>
      </c>
      <c r="M24" s="2" t="s">
        <v>269</v>
      </c>
      <c r="N24" s="2"/>
      <c r="O24" s="2"/>
      <c r="P24" s="2"/>
    </row>
    <row r="25" spans="1:16" ht="15.75" x14ac:dyDescent="0.25">
      <c r="A25" s="1"/>
      <c r="B25" s="2"/>
      <c r="C25" s="2"/>
      <c r="D25" s="2"/>
      <c r="E25" s="2"/>
      <c r="F25" s="8">
        <v>22</v>
      </c>
      <c r="G25" s="20">
        <v>0</v>
      </c>
      <c r="H25" s="20">
        <v>0</v>
      </c>
      <c r="I25" s="6">
        <v>0</v>
      </c>
      <c r="J25" s="6">
        <v>1</v>
      </c>
      <c r="K25" s="6">
        <v>0</v>
      </c>
      <c r="L25" s="6">
        <v>0</v>
      </c>
      <c r="M25" s="2" t="s">
        <v>270</v>
      </c>
      <c r="N25" s="2"/>
      <c r="O25" s="2"/>
      <c r="P25" s="2"/>
    </row>
    <row r="26" spans="1:16" ht="15.75" x14ac:dyDescent="0.25">
      <c r="A26" s="1"/>
      <c r="B26" s="2"/>
      <c r="C26" s="2"/>
      <c r="D26" s="2"/>
      <c r="E26" s="2"/>
      <c r="F26" s="8">
        <v>23</v>
      </c>
      <c r="G26" s="20">
        <v>0</v>
      </c>
      <c r="H26" s="20">
        <v>0</v>
      </c>
      <c r="I26" s="6">
        <v>1</v>
      </c>
      <c r="J26" s="6">
        <v>1</v>
      </c>
      <c r="K26" s="6">
        <v>1</v>
      </c>
      <c r="L26" s="6">
        <v>1</v>
      </c>
      <c r="M26" s="2" t="s">
        <v>271</v>
      </c>
      <c r="N26" s="2"/>
      <c r="O26" s="2"/>
      <c r="P26" s="2"/>
    </row>
    <row r="27" spans="1:16" ht="15.75" x14ac:dyDescent="0.25">
      <c r="A27" s="1"/>
      <c r="B27" s="2"/>
      <c r="C27" s="2"/>
      <c r="D27" s="2"/>
      <c r="E27" s="2"/>
      <c r="F27" s="8">
        <v>24</v>
      </c>
      <c r="G27" s="20">
        <v>0</v>
      </c>
      <c r="H27" s="20">
        <v>0</v>
      </c>
      <c r="I27" s="6">
        <v>1</v>
      </c>
      <c r="J27" s="6">
        <v>1</v>
      </c>
      <c r="K27" s="6">
        <v>0</v>
      </c>
      <c r="L27" s="6">
        <v>1</v>
      </c>
      <c r="M27" s="2" t="s">
        <v>93</v>
      </c>
      <c r="N27" s="2"/>
      <c r="O27" s="2"/>
      <c r="P27" s="2"/>
    </row>
    <row r="28" spans="1:16" ht="15.75" x14ac:dyDescent="0.25">
      <c r="A28" s="1"/>
      <c r="B28" s="2"/>
      <c r="C28" s="2"/>
      <c r="D28" s="2"/>
      <c r="E28" s="2"/>
      <c r="F28" s="8">
        <v>25</v>
      </c>
      <c r="G28" s="20">
        <v>0</v>
      </c>
      <c r="H28" s="20">
        <v>0</v>
      </c>
      <c r="I28" s="6">
        <v>1</v>
      </c>
      <c r="J28" s="6">
        <v>1</v>
      </c>
      <c r="K28" s="6">
        <v>1</v>
      </c>
      <c r="L28" s="6">
        <v>1</v>
      </c>
      <c r="M28" s="2" t="s">
        <v>93</v>
      </c>
      <c r="N28" s="2"/>
      <c r="O28" s="2"/>
      <c r="P28" s="2"/>
    </row>
    <row r="29" spans="1:16" ht="15.75" x14ac:dyDescent="0.25">
      <c r="A29" s="1"/>
      <c r="B29" s="2"/>
      <c r="C29" s="2"/>
      <c r="D29" s="2"/>
      <c r="E29" s="2"/>
      <c r="F29" s="8">
        <v>26</v>
      </c>
      <c r="G29" s="20">
        <v>0</v>
      </c>
      <c r="H29" s="20">
        <v>0</v>
      </c>
      <c r="I29" s="6">
        <v>0</v>
      </c>
      <c r="J29" s="6">
        <v>0</v>
      </c>
      <c r="K29" s="6">
        <v>0</v>
      </c>
      <c r="L29" s="6">
        <v>1</v>
      </c>
      <c r="M29" s="2" t="s">
        <v>272</v>
      </c>
      <c r="N29" s="2"/>
      <c r="O29" s="2"/>
      <c r="P29" s="2"/>
    </row>
    <row r="30" spans="1:16" ht="15.75" x14ac:dyDescent="0.25">
      <c r="A30" s="1"/>
      <c r="B30" s="2"/>
      <c r="C30" s="2"/>
      <c r="D30" s="2"/>
      <c r="E30" s="2"/>
      <c r="F30" s="8">
        <v>27</v>
      </c>
      <c r="G30" s="20">
        <v>0</v>
      </c>
      <c r="H30" s="20">
        <v>0</v>
      </c>
      <c r="I30" s="6">
        <v>1</v>
      </c>
      <c r="J30" s="6">
        <v>1</v>
      </c>
      <c r="K30" s="6">
        <v>0</v>
      </c>
      <c r="L30" s="6">
        <v>0</v>
      </c>
      <c r="M30" s="2" t="s">
        <v>93</v>
      </c>
      <c r="N30" s="2"/>
      <c r="O30" s="2"/>
      <c r="P30" s="2"/>
    </row>
    <row r="31" spans="1:16" ht="15.75" x14ac:dyDescent="0.25">
      <c r="A31" s="1"/>
      <c r="B31" s="2"/>
      <c r="C31" s="2"/>
      <c r="D31" s="2"/>
      <c r="E31" s="2"/>
      <c r="F31" s="8">
        <v>28</v>
      </c>
      <c r="G31" s="20">
        <v>0</v>
      </c>
      <c r="H31" s="20">
        <v>0</v>
      </c>
      <c r="I31" s="6">
        <v>0</v>
      </c>
      <c r="J31" s="6">
        <v>0</v>
      </c>
      <c r="K31" s="6">
        <v>0</v>
      </c>
      <c r="L31" s="6">
        <v>1</v>
      </c>
      <c r="M31" s="2" t="s">
        <v>273</v>
      </c>
      <c r="N31" s="2"/>
      <c r="O31" s="2"/>
      <c r="P31" s="2"/>
    </row>
    <row r="32" spans="1:16" ht="15.75" x14ac:dyDescent="0.25">
      <c r="A32" s="1"/>
      <c r="B32" s="2"/>
      <c r="C32" s="2"/>
      <c r="D32" s="2"/>
      <c r="E32" s="2"/>
      <c r="F32" s="8">
        <v>29</v>
      </c>
      <c r="G32" s="20">
        <v>0</v>
      </c>
      <c r="H32" s="20">
        <v>0</v>
      </c>
      <c r="I32" s="6">
        <v>0</v>
      </c>
      <c r="J32" s="6">
        <v>1</v>
      </c>
      <c r="K32" s="6">
        <v>1</v>
      </c>
      <c r="L32" s="6">
        <v>1</v>
      </c>
      <c r="M32" s="2" t="s">
        <v>274</v>
      </c>
      <c r="N32" s="2"/>
      <c r="O32" s="2"/>
      <c r="P32" s="2"/>
    </row>
    <row r="33" spans="1:16" ht="15.75" x14ac:dyDescent="0.25">
      <c r="A33" s="1"/>
      <c r="B33" s="2"/>
      <c r="C33" s="2"/>
      <c r="D33" s="2"/>
      <c r="E33" s="2"/>
      <c r="F33" s="8">
        <v>30</v>
      </c>
      <c r="G33" s="20">
        <v>0</v>
      </c>
      <c r="H33" s="20">
        <v>0</v>
      </c>
      <c r="I33" s="6">
        <v>1</v>
      </c>
      <c r="J33" s="6">
        <v>0</v>
      </c>
      <c r="K33" s="6">
        <v>0</v>
      </c>
      <c r="L33" s="6">
        <v>1</v>
      </c>
      <c r="M33" s="2" t="s">
        <v>275</v>
      </c>
      <c r="N33" s="2"/>
      <c r="O33" s="2"/>
      <c r="P33" s="2"/>
    </row>
  </sheetData>
  <mergeCells count="7">
    <mergeCell ref="B8:C8"/>
    <mergeCell ref="B9:C9"/>
    <mergeCell ref="B3:C3"/>
    <mergeCell ref="B4:C4"/>
    <mergeCell ref="B5:C5"/>
    <mergeCell ref="B6:C6"/>
    <mergeCell ref="B7:C7"/>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33"/>
  <sheetViews>
    <sheetView zoomScaleNormal="100" workbookViewId="0">
      <selection activeCell="K1" sqref="K1:K1048576"/>
    </sheetView>
  </sheetViews>
  <sheetFormatPr baseColWidth="10" defaultColWidth="11.5703125" defaultRowHeight="15" x14ac:dyDescent="0.25"/>
  <cols>
    <col min="11" max="11" width="11.5703125" style="23"/>
  </cols>
  <sheetData>
    <row r="1" spans="1:16" x14ac:dyDescent="0.25">
      <c r="A1" s="1" t="s">
        <v>276</v>
      </c>
      <c r="B1" s="18" t="s">
        <v>277</v>
      </c>
      <c r="C1" s="2"/>
      <c r="D1" s="2"/>
      <c r="E1" s="2"/>
      <c r="F1" s="2"/>
      <c r="G1" s="2"/>
      <c r="H1" s="2"/>
      <c r="I1" s="2"/>
      <c r="J1" s="2"/>
      <c r="K1" s="2"/>
      <c r="L1" s="2"/>
      <c r="M1" s="2"/>
      <c r="N1" s="2"/>
      <c r="O1" s="2"/>
      <c r="P1" s="2"/>
    </row>
    <row r="2" spans="1:16" x14ac:dyDescent="0.25">
      <c r="A2" s="1"/>
      <c r="B2" s="2"/>
      <c r="C2" s="2"/>
      <c r="D2" s="2"/>
      <c r="E2" s="2"/>
      <c r="F2" s="2"/>
      <c r="G2" s="2"/>
      <c r="H2" s="2"/>
      <c r="I2" s="2"/>
      <c r="J2" s="2"/>
      <c r="K2" s="2"/>
      <c r="L2" s="2"/>
      <c r="M2" s="2"/>
      <c r="N2" s="2"/>
      <c r="O2" s="2"/>
      <c r="P2" s="2"/>
    </row>
    <row r="3" spans="1:16" x14ac:dyDescent="0.25">
      <c r="A3" s="1"/>
      <c r="B3" s="24" t="s">
        <v>42</v>
      </c>
      <c r="C3" s="24"/>
      <c r="D3" s="8" t="s">
        <v>83</v>
      </c>
      <c r="E3" s="8" t="s">
        <v>84</v>
      </c>
      <c r="F3" s="2"/>
      <c r="G3" s="7" t="s">
        <v>22</v>
      </c>
      <c r="H3" s="7" t="s">
        <v>20</v>
      </c>
      <c r="I3" s="7" t="s">
        <v>21</v>
      </c>
      <c r="J3" s="7" t="s">
        <v>187</v>
      </c>
      <c r="K3" s="3" t="s">
        <v>85</v>
      </c>
      <c r="L3" s="2"/>
      <c r="M3" s="2"/>
      <c r="N3" s="2"/>
      <c r="O3" s="2"/>
      <c r="P3" s="2"/>
    </row>
    <row r="4" spans="1:16" ht="15.75" x14ac:dyDescent="0.25">
      <c r="A4" s="1"/>
      <c r="B4" s="24" t="s">
        <v>20</v>
      </c>
      <c r="C4" s="24"/>
      <c r="D4" s="14">
        <v>26</v>
      </c>
      <c r="E4" s="19">
        <f>D4/30</f>
        <v>0.8666666666666667</v>
      </c>
      <c r="F4" s="2"/>
      <c r="G4" s="8">
        <v>1</v>
      </c>
      <c r="H4" s="20">
        <v>1</v>
      </c>
      <c r="I4" s="20">
        <v>0</v>
      </c>
      <c r="J4" s="20">
        <f t="shared" ref="J4:J33" si="0">IF( AND(H4=0,I4=0), 1, 0)</f>
        <v>0</v>
      </c>
      <c r="K4" s="2" t="s">
        <v>278</v>
      </c>
      <c r="L4" s="2"/>
      <c r="M4" s="2"/>
      <c r="N4" s="2"/>
      <c r="O4" s="2"/>
      <c r="P4" s="2"/>
    </row>
    <row r="5" spans="1:16" ht="15.75" x14ac:dyDescent="0.25">
      <c r="A5" s="1"/>
      <c r="B5" s="24" t="s">
        <v>21</v>
      </c>
      <c r="C5" s="24"/>
      <c r="D5" s="14">
        <v>2</v>
      </c>
      <c r="E5" s="19">
        <f>D5/30</f>
        <v>6.6666666666666666E-2</v>
      </c>
      <c r="F5" s="2"/>
      <c r="G5" s="8">
        <v>2</v>
      </c>
      <c r="H5" s="20">
        <v>1</v>
      </c>
      <c r="I5" s="20">
        <v>0</v>
      </c>
      <c r="J5" s="20">
        <f t="shared" si="0"/>
        <v>0</v>
      </c>
      <c r="K5" s="2" t="s">
        <v>279</v>
      </c>
      <c r="L5" s="2"/>
      <c r="M5" s="2"/>
      <c r="N5" s="2"/>
      <c r="O5" s="2"/>
      <c r="P5" s="2"/>
    </row>
    <row r="6" spans="1:16" ht="30.75" customHeight="1" x14ac:dyDescent="0.25">
      <c r="A6" s="1"/>
      <c r="B6" s="34" t="s">
        <v>190</v>
      </c>
      <c r="C6" s="34"/>
      <c r="D6" s="14">
        <v>4</v>
      </c>
      <c r="E6" s="19">
        <f>D6/30</f>
        <v>0.13333333333333333</v>
      </c>
      <c r="F6" s="2"/>
      <c r="G6" s="8">
        <v>3</v>
      </c>
      <c r="H6" s="20">
        <v>1</v>
      </c>
      <c r="I6" s="20">
        <v>0</v>
      </c>
      <c r="J6" s="20">
        <f t="shared" si="0"/>
        <v>0</v>
      </c>
      <c r="K6" s="2" t="s">
        <v>280</v>
      </c>
      <c r="L6" s="2"/>
      <c r="M6" s="2"/>
      <c r="N6" s="2"/>
      <c r="O6" s="2"/>
      <c r="P6" s="2"/>
    </row>
    <row r="7" spans="1:16" ht="15.75" x14ac:dyDescent="0.25">
      <c r="A7" s="1"/>
      <c r="B7" s="2"/>
      <c r="C7" s="2"/>
      <c r="D7" s="2"/>
      <c r="E7" s="2"/>
      <c r="F7" s="2"/>
      <c r="G7" s="8">
        <v>4</v>
      </c>
      <c r="H7" s="20">
        <v>1</v>
      </c>
      <c r="I7" s="20">
        <v>0</v>
      </c>
      <c r="J7" s="20">
        <f t="shared" si="0"/>
        <v>0</v>
      </c>
      <c r="K7" s="2" t="s">
        <v>281</v>
      </c>
      <c r="L7" s="2"/>
      <c r="M7" s="2"/>
      <c r="N7" s="2"/>
      <c r="O7" s="2"/>
      <c r="P7" s="2"/>
    </row>
    <row r="8" spans="1:16" ht="15.75" x14ac:dyDescent="0.25">
      <c r="A8" s="1"/>
      <c r="B8" s="2"/>
      <c r="C8" s="2"/>
      <c r="D8" s="2"/>
      <c r="E8" s="2"/>
      <c r="F8" s="2"/>
      <c r="G8" s="8">
        <v>5</v>
      </c>
      <c r="H8" s="20">
        <v>1</v>
      </c>
      <c r="I8" s="20">
        <v>0</v>
      </c>
      <c r="J8" s="20">
        <f t="shared" si="0"/>
        <v>0</v>
      </c>
      <c r="K8" s="2" t="s">
        <v>282</v>
      </c>
      <c r="L8" s="2"/>
      <c r="M8" s="2"/>
      <c r="N8" s="2"/>
      <c r="O8" s="2"/>
      <c r="P8" s="2"/>
    </row>
    <row r="9" spans="1:16" ht="15.75" x14ac:dyDescent="0.25">
      <c r="A9" s="1"/>
      <c r="B9" s="2"/>
      <c r="C9" s="2"/>
      <c r="D9" s="2"/>
      <c r="E9" s="2"/>
      <c r="F9" s="2"/>
      <c r="G9" s="8">
        <v>6</v>
      </c>
      <c r="H9" s="20">
        <v>1</v>
      </c>
      <c r="I9" s="20">
        <v>0</v>
      </c>
      <c r="J9" s="20">
        <f t="shared" si="0"/>
        <v>0</v>
      </c>
      <c r="K9" s="2" t="s">
        <v>283</v>
      </c>
      <c r="L9" s="2"/>
      <c r="M9" s="2"/>
      <c r="N9" s="2"/>
      <c r="O9" s="2"/>
      <c r="P9" s="2"/>
    </row>
    <row r="10" spans="1:16" ht="15.75" x14ac:dyDescent="0.25">
      <c r="A10" s="1"/>
      <c r="B10" s="2"/>
      <c r="C10" s="2"/>
      <c r="D10" s="2"/>
      <c r="E10" s="2"/>
      <c r="F10" s="2"/>
      <c r="G10" s="8">
        <v>7</v>
      </c>
      <c r="H10" s="20">
        <v>1</v>
      </c>
      <c r="I10" s="20">
        <v>0</v>
      </c>
      <c r="J10" s="20">
        <f t="shared" si="0"/>
        <v>0</v>
      </c>
      <c r="K10" s="2" t="s">
        <v>284</v>
      </c>
      <c r="L10" s="2"/>
      <c r="M10" s="2"/>
      <c r="N10" s="2"/>
      <c r="O10" s="2"/>
      <c r="P10" s="2"/>
    </row>
    <row r="11" spans="1:16" ht="15.75" x14ac:dyDescent="0.25">
      <c r="A11" s="1"/>
      <c r="B11" s="2"/>
      <c r="C11" s="2"/>
      <c r="D11" s="2"/>
      <c r="E11" s="2"/>
      <c r="F11" s="2"/>
      <c r="G11" s="8">
        <v>8</v>
      </c>
      <c r="H11" s="20">
        <v>1</v>
      </c>
      <c r="I11" s="20">
        <v>0</v>
      </c>
      <c r="J11" s="20">
        <f t="shared" si="0"/>
        <v>0</v>
      </c>
      <c r="K11" s="2" t="s">
        <v>285</v>
      </c>
      <c r="L11" s="2"/>
      <c r="M11" s="2"/>
      <c r="N11" s="2"/>
      <c r="O11" s="2"/>
      <c r="P11" s="2"/>
    </row>
    <row r="12" spans="1:16" ht="15.75" x14ac:dyDescent="0.25">
      <c r="A12" s="1"/>
      <c r="B12" s="2"/>
      <c r="C12" s="2"/>
      <c r="D12" s="2"/>
      <c r="E12" s="2"/>
      <c r="F12" s="2"/>
      <c r="G12" s="8">
        <v>9</v>
      </c>
      <c r="H12" s="20">
        <v>1</v>
      </c>
      <c r="I12" s="20">
        <v>0</v>
      </c>
      <c r="J12" s="20">
        <f t="shared" si="0"/>
        <v>0</v>
      </c>
      <c r="K12" s="2" t="s">
        <v>286</v>
      </c>
      <c r="L12" s="2"/>
      <c r="M12" s="2"/>
      <c r="N12" s="2"/>
      <c r="O12" s="2"/>
      <c r="P12" s="2"/>
    </row>
    <row r="13" spans="1:16" ht="15.75" x14ac:dyDescent="0.25">
      <c r="A13" s="1"/>
      <c r="B13" s="2"/>
      <c r="C13" s="2"/>
      <c r="D13" s="2"/>
      <c r="E13" s="2"/>
      <c r="F13" s="2"/>
      <c r="G13" s="8">
        <v>10</v>
      </c>
      <c r="H13" s="20">
        <v>0</v>
      </c>
      <c r="I13" s="20">
        <v>1</v>
      </c>
      <c r="J13" s="20">
        <f t="shared" si="0"/>
        <v>0</v>
      </c>
      <c r="K13" s="2" t="s">
        <v>93</v>
      </c>
      <c r="L13" s="2"/>
      <c r="M13" s="2"/>
      <c r="N13" s="2"/>
      <c r="O13" s="2"/>
      <c r="P13" s="2"/>
    </row>
    <row r="14" spans="1:16" ht="15.75" x14ac:dyDescent="0.25">
      <c r="A14" s="1"/>
      <c r="B14" s="2"/>
      <c r="C14" s="2"/>
      <c r="D14" s="2"/>
      <c r="E14" s="2"/>
      <c r="F14" s="2"/>
      <c r="G14" s="8">
        <v>11</v>
      </c>
      <c r="H14" s="20">
        <v>1</v>
      </c>
      <c r="I14" s="20">
        <v>0</v>
      </c>
      <c r="J14" s="20">
        <f t="shared" si="0"/>
        <v>0</v>
      </c>
      <c r="K14" s="2" t="s">
        <v>287</v>
      </c>
      <c r="L14" s="2"/>
      <c r="M14" s="2"/>
      <c r="N14" s="2"/>
      <c r="O14" s="2"/>
      <c r="P14" s="2"/>
    </row>
    <row r="15" spans="1:16" ht="15.75" x14ac:dyDescent="0.25">
      <c r="A15" s="1"/>
      <c r="B15" s="2"/>
      <c r="C15" s="2"/>
      <c r="D15" s="2"/>
      <c r="E15" s="2"/>
      <c r="F15" s="2"/>
      <c r="G15" s="8">
        <v>12</v>
      </c>
      <c r="H15" s="20">
        <v>1</v>
      </c>
      <c r="I15" s="20">
        <v>0</v>
      </c>
      <c r="J15" s="20">
        <f t="shared" si="0"/>
        <v>0</v>
      </c>
      <c r="K15" s="2" t="s">
        <v>288</v>
      </c>
      <c r="L15" s="2"/>
      <c r="M15" s="2"/>
      <c r="N15" s="2"/>
      <c r="O15" s="2"/>
      <c r="P15" s="2"/>
    </row>
    <row r="16" spans="1:16" ht="15.75" x14ac:dyDescent="0.25">
      <c r="A16" s="1"/>
      <c r="B16" s="2"/>
      <c r="C16" s="2"/>
      <c r="D16" s="2"/>
      <c r="E16" s="2"/>
      <c r="F16" s="2"/>
      <c r="G16" s="8">
        <v>13</v>
      </c>
      <c r="H16" s="20">
        <v>1</v>
      </c>
      <c r="I16" s="20">
        <v>0</v>
      </c>
      <c r="J16" s="20">
        <f t="shared" si="0"/>
        <v>0</v>
      </c>
      <c r="K16" s="2" t="s">
        <v>289</v>
      </c>
      <c r="L16" s="2"/>
      <c r="M16" s="2"/>
      <c r="N16" s="2"/>
      <c r="O16" s="2"/>
      <c r="P16" s="2"/>
    </row>
    <row r="17" spans="1:16" ht="15.75" x14ac:dyDescent="0.25">
      <c r="A17" s="1"/>
      <c r="B17" s="2"/>
      <c r="C17" s="2"/>
      <c r="D17" s="2"/>
      <c r="E17" s="2"/>
      <c r="F17" s="2"/>
      <c r="G17" s="8">
        <v>14</v>
      </c>
      <c r="H17" s="20">
        <v>0</v>
      </c>
      <c r="I17" s="20">
        <v>0</v>
      </c>
      <c r="J17" s="20">
        <f t="shared" si="0"/>
        <v>1</v>
      </c>
      <c r="K17" s="2" t="s">
        <v>93</v>
      </c>
      <c r="L17" s="2"/>
      <c r="M17" s="2"/>
      <c r="N17" s="2"/>
      <c r="O17" s="2"/>
      <c r="P17" s="2"/>
    </row>
    <row r="18" spans="1:16" ht="15.75" x14ac:dyDescent="0.25">
      <c r="A18" s="1"/>
      <c r="B18" s="2"/>
      <c r="C18" s="2"/>
      <c r="D18" s="2"/>
      <c r="E18" s="2"/>
      <c r="F18" s="2"/>
      <c r="G18" s="8">
        <v>15</v>
      </c>
      <c r="H18" s="20">
        <v>1</v>
      </c>
      <c r="I18" s="20">
        <v>0</v>
      </c>
      <c r="J18" s="20">
        <f t="shared" si="0"/>
        <v>0</v>
      </c>
      <c r="K18" s="2" t="s">
        <v>290</v>
      </c>
      <c r="L18" s="2"/>
      <c r="M18" s="2"/>
      <c r="N18" s="2"/>
      <c r="O18" s="2"/>
      <c r="P18" s="2"/>
    </row>
    <row r="19" spans="1:16" ht="15.75" x14ac:dyDescent="0.25">
      <c r="A19" s="1"/>
      <c r="B19" s="2"/>
      <c r="C19" s="2"/>
      <c r="D19" s="2"/>
      <c r="E19" s="2"/>
      <c r="F19" s="2"/>
      <c r="G19" s="8">
        <v>16</v>
      </c>
      <c r="H19" s="20">
        <v>0</v>
      </c>
      <c r="I19" s="20">
        <v>0</v>
      </c>
      <c r="J19" s="20">
        <f t="shared" si="0"/>
        <v>1</v>
      </c>
      <c r="K19" s="2" t="s">
        <v>291</v>
      </c>
      <c r="L19" s="2"/>
      <c r="M19" s="2"/>
      <c r="N19" s="2"/>
      <c r="O19" s="2"/>
      <c r="P19" s="2"/>
    </row>
    <row r="20" spans="1:16" ht="15.75" x14ac:dyDescent="0.25">
      <c r="A20" s="1"/>
      <c r="B20" s="2"/>
      <c r="C20" s="2"/>
      <c r="D20" s="2"/>
      <c r="E20" s="2"/>
      <c r="F20" s="2"/>
      <c r="G20" s="8">
        <v>17</v>
      </c>
      <c r="H20" s="20">
        <v>1</v>
      </c>
      <c r="I20" s="20">
        <v>0</v>
      </c>
      <c r="J20" s="20">
        <f t="shared" si="0"/>
        <v>0</v>
      </c>
      <c r="K20" s="2" t="s">
        <v>292</v>
      </c>
      <c r="L20" s="2"/>
      <c r="M20" s="2"/>
      <c r="N20" s="2"/>
      <c r="O20" s="2"/>
      <c r="P20" s="2"/>
    </row>
    <row r="21" spans="1:16" ht="29.25" customHeight="1" x14ac:dyDescent="0.25">
      <c r="A21" s="1"/>
      <c r="B21" s="2"/>
      <c r="C21" s="2"/>
      <c r="D21" s="2"/>
      <c r="E21" s="2"/>
      <c r="F21" s="2"/>
      <c r="G21" s="8">
        <v>18</v>
      </c>
      <c r="H21" s="20">
        <v>1</v>
      </c>
      <c r="I21" s="20">
        <v>0</v>
      </c>
      <c r="J21" s="20">
        <f t="shared" si="0"/>
        <v>0</v>
      </c>
      <c r="K21" s="2" t="s">
        <v>293</v>
      </c>
      <c r="L21" s="2"/>
      <c r="M21" s="2"/>
      <c r="N21" s="2"/>
      <c r="O21" s="2"/>
      <c r="P21" s="2"/>
    </row>
    <row r="22" spans="1:16" ht="15.75" x14ac:dyDescent="0.25">
      <c r="A22" s="1"/>
      <c r="B22" s="2"/>
      <c r="C22" s="2"/>
      <c r="D22" s="2"/>
      <c r="E22" s="2"/>
      <c r="F22" s="2"/>
      <c r="G22" s="8">
        <v>19</v>
      </c>
      <c r="H22" s="20">
        <v>0</v>
      </c>
      <c r="I22" s="20">
        <v>1</v>
      </c>
      <c r="J22" s="20">
        <f t="shared" si="0"/>
        <v>0</v>
      </c>
      <c r="K22" s="2" t="s">
        <v>93</v>
      </c>
      <c r="L22" s="2"/>
      <c r="M22" s="2"/>
      <c r="N22" s="2"/>
      <c r="O22" s="2"/>
      <c r="P22" s="2"/>
    </row>
    <row r="23" spans="1:16" ht="15.75" x14ac:dyDescent="0.25">
      <c r="A23" s="1"/>
      <c r="B23" s="2"/>
      <c r="C23" s="2"/>
      <c r="D23" s="2"/>
      <c r="E23" s="2"/>
      <c r="F23" s="2"/>
      <c r="G23" s="8">
        <v>20</v>
      </c>
      <c r="H23" s="20">
        <v>1</v>
      </c>
      <c r="I23" s="20">
        <v>0</v>
      </c>
      <c r="J23" s="20">
        <f t="shared" si="0"/>
        <v>0</v>
      </c>
      <c r="K23" s="2" t="s">
        <v>294</v>
      </c>
      <c r="L23" s="2"/>
      <c r="M23" s="2"/>
      <c r="N23" s="2"/>
      <c r="O23" s="2"/>
      <c r="P23" s="2"/>
    </row>
    <row r="24" spans="1:16" ht="15.75" x14ac:dyDescent="0.25">
      <c r="A24" s="1"/>
      <c r="B24" s="2"/>
      <c r="C24" s="2"/>
      <c r="D24" s="2"/>
      <c r="E24" s="2"/>
      <c r="F24" s="2"/>
      <c r="G24" s="8">
        <v>21</v>
      </c>
      <c r="H24" s="20">
        <v>1</v>
      </c>
      <c r="I24" s="20">
        <v>0</v>
      </c>
      <c r="J24" s="20">
        <f t="shared" si="0"/>
        <v>0</v>
      </c>
      <c r="K24" s="2" t="s">
        <v>295</v>
      </c>
      <c r="L24" s="2"/>
      <c r="M24" s="2"/>
      <c r="N24" s="2"/>
      <c r="O24" s="2"/>
      <c r="P24" s="2"/>
    </row>
    <row r="25" spans="1:16" ht="15.75" x14ac:dyDescent="0.25">
      <c r="A25" s="1"/>
      <c r="B25" s="2"/>
      <c r="C25" s="2"/>
      <c r="D25" s="2"/>
      <c r="E25" s="2"/>
      <c r="F25" s="2"/>
      <c r="G25" s="8">
        <v>22</v>
      </c>
      <c r="H25" s="20">
        <v>1</v>
      </c>
      <c r="I25" s="20">
        <v>0</v>
      </c>
      <c r="J25" s="20">
        <f t="shared" si="0"/>
        <v>0</v>
      </c>
      <c r="K25" s="2" t="s">
        <v>296</v>
      </c>
      <c r="L25" s="2"/>
      <c r="M25" s="2"/>
      <c r="N25" s="2"/>
      <c r="O25" s="2"/>
      <c r="P25" s="2"/>
    </row>
    <row r="26" spans="1:16" ht="15.75" x14ac:dyDescent="0.25">
      <c r="A26" s="1"/>
      <c r="B26" s="2"/>
      <c r="C26" s="2"/>
      <c r="D26" s="2"/>
      <c r="E26" s="2"/>
      <c r="F26" s="2"/>
      <c r="G26" s="8">
        <v>23</v>
      </c>
      <c r="H26" s="20">
        <v>1</v>
      </c>
      <c r="I26" s="20">
        <v>0</v>
      </c>
      <c r="J26" s="20">
        <f t="shared" si="0"/>
        <v>0</v>
      </c>
      <c r="K26" s="2" t="s">
        <v>297</v>
      </c>
      <c r="L26" s="2"/>
      <c r="M26" s="2"/>
      <c r="N26" s="2"/>
      <c r="O26" s="2"/>
      <c r="P26" s="2"/>
    </row>
    <row r="27" spans="1:16" ht="15.75" x14ac:dyDescent="0.25">
      <c r="A27" s="1"/>
      <c r="B27" s="2"/>
      <c r="C27" s="2"/>
      <c r="D27" s="2"/>
      <c r="E27" s="2"/>
      <c r="F27" s="2"/>
      <c r="G27" s="8">
        <v>24</v>
      </c>
      <c r="H27" s="20">
        <v>1</v>
      </c>
      <c r="I27" s="20">
        <v>0</v>
      </c>
      <c r="J27" s="20">
        <f t="shared" si="0"/>
        <v>0</v>
      </c>
      <c r="K27" s="2" t="s">
        <v>298</v>
      </c>
      <c r="L27" s="2"/>
      <c r="M27" s="2"/>
      <c r="N27" s="2"/>
      <c r="O27" s="2"/>
      <c r="P27" s="2"/>
    </row>
    <row r="28" spans="1:16" ht="15.75" x14ac:dyDescent="0.25">
      <c r="A28" s="1"/>
      <c r="B28" s="2"/>
      <c r="C28" s="2"/>
      <c r="D28" s="2"/>
      <c r="E28" s="2"/>
      <c r="F28" s="2"/>
      <c r="G28" s="8">
        <v>25</v>
      </c>
      <c r="H28" s="20">
        <v>1</v>
      </c>
      <c r="I28" s="20">
        <v>0</v>
      </c>
      <c r="J28" s="20">
        <f t="shared" si="0"/>
        <v>0</v>
      </c>
      <c r="K28" s="2" t="s">
        <v>299</v>
      </c>
      <c r="L28" s="2"/>
      <c r="M28" s="2"/>
      <c r="N28" s="2"/>
      <c r="O28" s="2"/>
      <c r="P28" s="2"/>
    </row>
    <row r="29" spans="1:16" ht="15.75" x14ac:dyDescent="0.25">
      <c r="A29" s="1"/>
      <c r="B29" s="2"/>
      <c r="C29" s="2"/>
      <c r="D29" s="2"/>
      <c r="E29" s="2"/>
      <c r="F29" s="2"/>
      <c r="G29" s="8">
        <v>26</v>
      </c>
      <c r="H29" s="20">
        <v>1</v>
      </c>
      <c r="I29" s="20">
        <v>0</v>
      </c>
      <c r="J29" s="20">
        <f t="shared" si="0"/>
        <v>0</v>
      </c>
      <c r="K29" s="2" t="s">
        <v>300</v>
      </c>
      <c r="L29" s="2"/>
      <c r="M29" s="2"/>
      <c r="N29" s="2"/>
      <c r="O29" s="2"/>
      <c r="P29" s="2"/>
    </row>
    <row r="30" spans="1:16" ht="15.75" x14ac:dyDescent="0.25">
      <c r="A30" s="1"/>
      <c r="B30" s="2"/>
      <c r="C30" s="2"/>
      <c r="D30" s="2"/>
      <c r="E30" s="2"/>
      <c r="F30" s="2"/>
      <c r="G30" s="8">
        <v>27</v>
      </c>
      <c r="H30" s="20">
        <v>1</v>
      </c>
      <c r="I30" s="20">
        <v>0</v>
      </c>
      <c r="J30" s="20">
        <f t="shared" si="0"/>
        <v>0</v>
      </c>
      <c r="K30" s="2" t="s">
        <v>301</v>
      </c>
      <c r="L30" s="2"/>
      <c r="M30" s="2"/>
      <c r="N30" s="2"/>
      <c r="O30" s="2"/>
      <c r="P30" s="2"/>
    </row>
    <row r="31" spans="1:16" ht="30" customHeight="1" x14ac:dyDescent="0.25">
      <c r="A31" s="1"/>
      <c r="B31" s="2"/>
      <c r="C31" s="2"/>
      <c r="D31" s="2"/>
      <c r="E31" s="2"/>
      <c r="F31" s="2"/>
      <c r="G31" s="8">
        <v>28</v>
      </c>
      <c r="H31" s="20">
        <v>1</v>
      </c>
      <c r="I31" s="20">
        <v>0</v>
      </c>
      <c r="J31" s="20">
        <f t="shared" si="0"/>
        <v>0</v>
      </c>
      <c r="K31" s="2" t="s">
        <v>302</v>
      </c>
      <c r="L31" s="2"/>
      <c r="M31" s="2"/>
      <c r="N31" s="2"/>
      <c r="O31" s="2"/>
      <c r="P31" s="2"/>
    </row>
    <row r="32" spans="1:16" ht="15.75" x14ac:dyDescent="0.25">
      <c r="A32" s="1"/>
      <c r="B32" s="2"/>
      <c r="C32" s="2"/>
      <c r="D32" s="2"/>
      <c r="E32" s="2"/>
      <c r="F32" s="2"/>
      <c r="G32" s="8">
        <v>29</v>
      </c>
      <c r="H32" s="20">
        <v>1</v>
      </c>
      <c r="I32" s="20">
        <v>0</v>
      </c>
      <c r="J32" s="20">
        <f t="shared" si="0"/>
        <v>0</v>
      </c>
      <c r="K32" s="2" t="s">
        <v>303</v>
      </c>
      <c r="L32" s="2"/>
      <c r="M32" s="2"/>
      <c r="N32" s="2"/>
      <c r="O32" s="2"/>
      <c r="P32" s="2"/>
    </row>
    <row r="33" spans="1:16" ht="31.5" customHeight="1" x14ac:dyDescent="0.25">
      <c r="A33" s="1"/>
      <c r="B33" s="2"/>
      <c r="C33" s="2"/>
      <c r="D33" s="2"/>
      <c r="E33" s="2"/>
      <c r="F33" s="2"/>
      <c r="G33" s="8">
        <v>30</v>
      </c>
      <c r="H33" s="20">
        <v>1</v>
      </c>
      <c r="I33" s="20">
        <v>0</v>
      </c>
      <c r="J33" s="20">
        <f t="shared" si="0"/>
        <v>0</v>
      </c>
      <c r="K33" s="2" t="s">
        <v>304</v>
      </c>
      <c r="L33" s="2"/>
      <c r="M33" s="2"/>
      <c r="N33" s="2"/>
      <c r="O33" s="2"/>
      <c r="P33" s="2"/>
    </row>
  </sheetData>
  <mergeCells count="4">
    <mergeCell ref="B3:C3"/>
    <mergeCell ref="B4:C4"/>
    <mergeCell ref="B5:C5"/>
    <mergeCell ref="B6:C6"/>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10"/>
  <sheetViews>
    <sheetView zoomScaleNormal="100" workbookViewId="0">
      <selection activeCell="A3" sqref="A3:XFD3"/>
    </sheetView>
  </sheetViews>
  <sheetFormatPr baseColWidth="10" defaultColWidth="11.5703125" defaultRowHeight="15" x14ac:dyDescent="0.25"/>
  <sheetData>
    <row r="1" spans="1:16" ht="15" customHeight="1" x14ac:dyDescent="0.25">
      <c r="A1" s="1" t="s">
        <v>305</v>
      </c>
      <c r="B1" s="18" t="s">
        <v>306</v>
      </c>
      <c r="C1" s="2"/>
      <c r="D1" s="2"/>
      <c r="E1" s="2"/>
      <c r="F1" s="2"/>
      <c r="G1" s="2"/>
      <c r="H1" s="2"/>
      <c r="I1" s="2"/>
      <c r="J1" s="2"/>
      <c r="K1" s="2"/>
      <c r="L1" s="2"/>
      <c r="M1" s="2"/>
      <c r="N1" s="2"/>
      <c r="O1" s="2"/>
      <c r="P1" s="2"/>
    </row>
    <row r="2" spans="1:16" x14ac:dyDescent="0.25">
      <c r="A2" s="1"/>
      <c r="B2" s="2"/>
      <c r="C2" s="2"/>
      <c r="D2" s="2"/>
      <c r="E2" s="2"/>
      <c r="F2" s="2"/>
      <c r="G2" s="2"/>
      <c r="H2" s="2"/>
      <c r="I2" s="2"/>
      <c r="J2" s="2"/>
      <c r="K2" s="2"/>
      <c r="L2" s="2"/>
      <c r="M2" s="2"/>
      <c r="N2" s="2"/>
      <c r="O2" s="2"/>
      <c r="P2" s="2"/>
    </row>
    <row r="3" spans="1:16" ht="60" x14ac:dyDescent="0.25">
      <c r="A3" s="11"/>
      <c r="B3" s="34" t="s">
        <v>42</v>
      </c>
      <c r="C3" s="34"/>
      <c r="D3" s="34"/>
      <c r="E3" s="34"/>
      <c r="F3" s="34"/>
      <c r="G3" s="34"/>
      <c r="H3" s="12" t="s">
        <v>307</v>
      </c>
      <c r="I3" s="12" t="s">
        <v>308</v>
      </c>
      <c r="J3" s="12" t="s">
        <v>309</v>
      </c>
      <c r="K3" s="12" t="s">
        <v>310</v>
      </c>
      <c r="L3" s="12" t="s">
        <v>311</v>
      </c>
      <c r="M3" s="12" t="s">
        <v>48</v>
      </c>
      <c r="N3" s="12" t="s">
        <v>49</v>
      </c>
      <c r="O3" s="2"/>
      <c r="P3" s="2"/>
    </row>
    <row r="4" spans="1:16" x14ac:dyDescent="0.25">
      <c r="A4" s="11" t="s">
        <v>50</v>
      </c>
      <c r="B4" s="30" t="s">
        <v>312</v>
      </c>
      <c r="C4" s="30"/>
      <c r="D4" s="30"/>
      <c r="E4" s="30"/>
      <c r="F4" s="30"/>
      <c r="G4" s="30"/>
      <c r="H4" s="14">
        <v>0</v>
      </c>
      <c r="I4" s="14">
        <v>4</v>
      </c>
      <c r="J4" s="14">
        <v>8</v>
      </c>
      <c r="K4" s="14">
        <v>7</v>
      </c>
      <c r="L4" s="14">
        <v>11</v>
      </c>
      <c r="M4" s="14">
        <v>0</v>
      </c>
      <c r="N4" s="8">
        <f t="shared" ref="N4:N10" si="0">SUM(H4:M4)</f>
        <v>30</v>
      </c>
      <c r="O4" s="2"/>
      <c r="P4" s="2"/>
    </row>
    <row r="5" spans="1:16" x14ac:dyDescent="0.25">
      <c r="A5" s="11" t="s">
        <v>52</v>
      </c>
      <c r="B5" s="30" t="s">
        <v>313</v>
      </c>
      <c r="C5" s="30"/>
      <c r="D5" s="30"/>
      <c r="E5" s="30"/>
      <c r="F5" s="30"/>
      <c r="G5" s="30"/>
      <c r="H5" s="14">
        <v>3</v>
      </c>
      <c r="I5" s="14">
        <v>5</v>
      </c>
      <c r="J5" s="14">
        <v>9</v>
      </c>
      <c r="K5" s="14">
        <v>10</v>
      </c>
      <c r="L5" s="14">
        <v>2</v>
      </c>
      <c r="M5" s="14">
        <v>1</v>
      </c>
      <c r="N5" s="8">
        <f t="shared" si="0"/>
        <v>30</v>
      </c>
      <c r="O5" s="2"/>
      <c r="P5" s="2"/>
    </row>
    <row r="6" spans="1:16" x14ac:dyDescent="0.25">
      <c r="A6" s="11" t="s">
        <v>54</v>
      </c>
      <c r="B6" s="30" t="s">
        <v>314</v>
      </c>
      <c r="C6" s="30"/>
      <c r="D6" s="30"/>
      <c r="E6" s="30"/>
      <c r="F6" s="30"/>
      <c r="G6" s="30"/>
      <c r="H6" s="14">
        <v>0</v>
      </c>
      <c r="I6" s="14">
        <v>1</v>
      </c>
      <c r="J6" s="14">
        <v>3</v>
      </c>
      <c r="K6" s="14">
        <v>13</v>
      </c>
      <c r="L6" s="14">
        <v>13</v>
      </c>
      <c r="M6" s="14">
        <v>0</v>
      </c>
      <c r="N6" s="8">
        <f t="shared" si="0"/>
        <v>30</v>
      </c>
      <c r="O6" s="2"/>
      <c r="P6" s="2"/>
    </row>
    <row r="7" spans="1:16" x14ac:dyDescent="0.25">
      <c r="A7" s="11" t="s">
        <v>56</v>
      </c>
      <c r="B7" s="30" t="s">
        <v>315</v>
      </c>
      <c r="C7" s="30"/>
      <c r="D7" s="30"/>
      <c r="E7" s="30"/>
      <c r="F7" s="30"/>
      <c r="G7" s="30"/>
      <c r="H7" s="14">
        <v>4</v>
      </c>
      <c r="I7" s="14">
        <v>5</v>
      </c>
      <c r="J7" s="14">
        <v>7</v>
      </c>
      <c r="K7" s="14">
        <v>9</v>
      </c>
      <c r="L7" s="14">
        <v>4</v>
      </c>
      <c r="M7" s="14">
        <v>1</v>
      </c>
      <c r="N7" s="8">
        <f t="shared" si="0"/>
        <v>30</v>
      </c>
      <c r="O7" s="2"/>
      <c r="P7" s="2"/>
    </row>
    <row r="8" spans="1:16" x14ac:dyDescent="0.25">
      <c r="A8" s="11" t="s">
        <v>58</v>
      </c>
      <c r="B8" s="30" t="s">
        <v>316</v>
      </c>
      <c r="C8" s="30"/>
      <c r="D8" s="30"/>
      <c r="E8" s="30"/>
      <c r="F8" s="30"/>
      <c r="G8" s="30"/>
      <c r="H8" s="14">
        <v>1</v>
      </c>
      <c r="I8" s="14">
        <v>7</v>
      </c>
      <c r="J8" s="14">
        <v>12</v>
      </c>
      <c r="K8" s="14">
        <v>5</v>
      </c>
      <c r="L8" s="14">
        <v>4</v>
      </c>
      <c r="M8" s="14">
        <v>1</v>
      </c>
      <c r="N8" s="8">
        <f t="shared" si="0"/>
        <v>30</v>
      </c>
      <c r="O8" s="2"/>
      <c r="P8" s="2"/>
    </row>
    <row r="9" spans="1:16" ht="14.25" customHeight="1" x14ac:dyDescent="0.25">
      <c r="A9" s="31" t="s">
        <v>72</v>
      </c>
      <c r="B9" s="30" t="s">
        <v>73</v>
      </c>
      <c r="C9" s="35" t="s">
        <v>317</v>
      </c>
      <c r="D9" s="35"/>
      <c r="E9" s="35"/>
      <c r="F9" s="35"/>
      <c r="G9" s="35"/>
      <c r="H9" s="14">
        <v>0</v>
      </c>
      <c r="I9" s="14">
        <v>0</v>
      </c>
      <c r="J9" s="14">
        <v>0</v>
      </c>
      <c r="K9" s="14">
        <v>1</v>
      </c>
      <c r="L9" s="14">
        <v>0</v>
      </c>
      <c r="M9" s="14">
        <v>0</v>
      </c>
      <c r="N9" s="8">
        <f t="shared" si="0"/>
        <v>1</v>
      </c>
      <c r="O9" s="2"/>
      <c r="P9" s="2"/>
    </row>
    <row r="10" spans="1:16" ht="29.25" customHeight="1" x14ac:dyDescent="0.25">
      <c r="A10" s="31"/>
      <c r="B10" s="30"/>
      <c r="C10" s="35" t="s">
        <v>318</v>
      </c>
      <c r="D10" s="35"/>
      <c r="E10" s="35"/>
      <c r="F10" s="35"/>
      <c r="G10" s="35"/>
      <c r="H10" s="14">
        <v>1</v>
      </c>
      <c r="I10" s="14">
        <v>0</v>
      </c>
      <c r="J10" s="14">
        <v>0</v>
      </c>
      <c r="K10" s="14">
        <v>0</v>
      </c>
      <c r="L10" s="14">
        <v>0</v>
      </c>
      <c r="M10" s="14">
        <v>0</v>
      </c>
      <c r="N10" s="8">
        <f t="shared" si="0"/>
        <v>1</v>
      </c>
      <c r="O10" s="2"/>
      <c r="P10" s="2"/>
    </row>
  </sheetData>
  <mergeCells count="10">
    <mergeCell ref="B3:G3"/>
    <mergeCell ref="B4:G4"/>
    <mergeCell ref="B5:G5"/>
    <mergeCell ref="B6:G6"/>
    <mergeCell ref="B7:G7"/>
    <mergeCell ref="B8:G8"/>
    <mergeCell ref="A9:A10"/>
    <mergeCell ref="B9:B10"/>
    <mergeCell ref="C9:G9"/>
    <mergeCell ref="C10:G10"/>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9"/>
  <sheetViews>
    <sheetView tabSelected="1" zoomScaleNormal="100" workbookViewId="0">
      <selection activeCell="A3" sqref="A3:XFD3"/>
    </sheetView>
  </sheetViews>
  <sheetFormatPr baseColWidth="10" defaultColWidth="11.5703125" defaultRowHeight="15" x14ac:dyDescent="0.25"/>
  <sheetData>
    <row r="1" spans="1:16" x14ac:dyDescent="0.25">
      <c r="A1" s="1" t="s">
        <v>319</v>
      </c>
      <c r="B1" s="18" t="s">
        <v>320</v>
      </c>
      <c r="C1" s="2"/>
      <c r="D1" s="2"/>
      <c r="E1" s="2"/>
      <c r="F1" s="2"/>
      <c r="G1" s="2"/>
      <c r="H1" s="2"/>
      <c r="I1" s="2"/>
      <c r="J1" s="2"/>
      <c r="K1" s="2"/>
      <c r="L1" s="2"/>
      <c r="M1" s="2"/>
      <c r="N1" s="2"/>
      <c r="O1" s="2"/>
      <c r="P1" s="2"/>
    </row>
    <row r="2" spans="1:16" x14ac:dyDescent="0.25">
      <c r="A2" s="1"/>
      <c r="B2" s="2"/>
      <c r="C2" s="2"/>
      <c r="D2" s="2"/>
      <c r="E2" s="2"/>
      <c r="F2" s="2"/>
      <c r="G2" s="2"/>
      <c r="H2" s="2"/>
      <c r="I2" s="2"/>
      <c r="J2" s="2"/>
      <c r="K2" s="2"/>
      <c r="L2" s="2"/>
      <c r="M2" s="2"/>
      <c r="N2" s="2"/>
      <c r="O2" s="2"/>
      <c r="P2" s="2"/>
    </row>
    <row r="3" spans="1:16" ht="75" x14ac:dyDescent="0.25">
      <c r="A3" s="11"/>
      <c r="B3" s="34" t="s">
        <v>42</v>
      </c>
      <c r="C3" s="34"/>
      <c r="D3" s="34"/>
      <c r="E3" s="34"/>
      <c r="F3" s="34"/>
      <c r="G3" s="34"/>
      <c r="H3" s="12" t="s">
        <v>321</v>
      </c>
      <c r="I3" s="12" t="s">
        <v>322</v>
      </c>
      <c r="J3" s="12" t="s">
        <v>323</v>
      </c>
      <c r="K3" s="12" t="s">
        <v>324</v>
      </c>
      <c r="L3" s="12" t="s">
        <v>325</v>
      </c>
      <c r="M3" s="12" t="s">
        <v>48</v>
      </c>
      <c r="N3" s="12" t="s">
        <v>49</v>
      </c>
      <c r="O3" s="2"/>
      <c r="P3" s="2"/>
    </row>
    <row r="4" spans="1:16" x14ac:dyDescent="0.25">
      <c r="A4" s="11" t="s">
        <v>50</v>
      </c>
      <c r="B4" s="30" t="s">
        <v>326</v>
      </c>
      <c r="C4" s="30"/>
      <c r="D4" s="30"/>
      <c r="E4" s="30"/>
      <c r="F4" s="30"/>
      <c r="G4" s="30"/>
      <c r="H4" s="14">
        <v>1</v>
      </c>
      <c r="I4" s="14">
        <v>1</v>
      </c>
      <c r="J4" s="14">
        <v>8</v>
      </c>
      <c r="K4" s="14">
        <v>11</v>
      </c>
      <c r="L4" s="14">
        <v>8</v>
      </c>
      <c r="M4" s="14">
        <v>1</v>
      </c>
      <c r="N4" s="8">
        <f t="shared" ref="N4:N19" si="0">SUM(H4:M4)</f>
        <v>30</v>
      </c>
      <c r="O4" s="2"/>
      <c r="P4" s="2"/>
    </row>
    <row r="5" spans="1:16" x14ac:dyDescent="0.25">
      <c r="A5" s="11" t="s">
        <v>52</v>
      </c>
      <c r="B5" s="30" t="s">
        <v>327</v>
      </c>
      <c r="C5" s="30"/>
      <c r="D5" s="30"/>
      <c r="E5" s="30"/>
      <c r="F5" s="30"/>
      <c r="G5" s="30"/>
      <c r="H5" s="14">
        <v>1</v>
      </c>
      <c r="I5" s="14">
        <v>5</v>
      </c>
      <c r="J5" s="14">
        <v>12</v>
      </c>
      <c r="K5" s="14">
        <v>7</v>
      </c>
      <c r="L5" s="14">
        <v>2</v>
      </c>
      <c r="M5" s="14">
        <v>3</v>
      </c>
      <c r="N5" s="8">
        <f t="shared" si="0"/>
        <v>30</v>
      </c>
      <c r="O5" s="2"/>
      <c r="P5" s="2"/>
    </row>
    <row r="6" spans="1:16" x14ac:dyDescent="0.25">
      <c r="A6" s="11" t="s">
        <v>54</v>
      </c>
      <c r="B6" s="30" t="s">
        <v>328</v>
      </c>
      <c r="C6" s="30"/>
      <c r="D6" s="30"/>
      <c r="E6" s="30"/>
      <c r="F6" s="30"/>
      <c r="G6" s="30"/>
      <c r="H6" s="14">
        <v>1</v>
      </c>
      <c r="I6" s="14">
        <v>1</v>
      </c>
      <c r="J6" s="14">
        <v>4</v>
      </c>
      <c r="K6" s="14">
        <v>13</v>
      </c>
      <c r="L6" s="14">
        <v>9</v>
      </c>
      <c r="M6" s="14">
        <v>2</v>
      </c>
      <c r="N6" s="8">
        <f t="shared" si="0"/>
        <v>30</v>
      </c>
      <c r="O6" s="2"/>
      <c r="P6" s="2"/>
    </row>
    <row r="7" spans="1:16" x14ac:dyDescent="0.25">
      <c r="A7" s="11" t="s">
        <v>56</v>
      </c>
      <c r="B7" s="30" t="s">
        <v>329</v>
      </c>
      <c r="C7" s="30"/>
      <c r="D7" s="30"/>
      <c r="E7" s="30"/>
      <c r="F7" s="30"/>
      <c r="G7" s="30"/>
      <c r="H7" s="14">
        <v>0</v>
      </c>
      <c r="I7" s="14">
        <v>0</v>
      </c>
      <c r="J7" s="14">
        <v>8</v>
      </c>
      <c r="K7" s="14">
        <v>11</v>
      </c>
      <c r="L7" s="14">
        <v>10</v>
      </c>
      <c r="M7" s="14">
        <v>1</v>
      </c>
      <c r="N7" s="8">
        <f t="shared" si="0"/>
        <v>30</v>
      </c>
      <c r="O7" s="2"/>
      <c r="P7" s="2"/>
    </row>
    <row r="8" spans="1:16" x14ac:dyDescent="0.25">
      <c r="A8" s="11" t="s">
        <v>58</v>
      </c>
      <c r="B8" s="30" t="s">
        <v>330</v>
      </c>
      <c r="C8" s="30"/>
      <c r="D8" s="30"/>
      <c r="E8" s="30"/>
      <c r="F8" s="30"/>
      <c r="G8" s="30"/>
      <c r="H8" s="14">
        <v>0</v>
      </c>
      <c r="I8" s="14">
        <v>3</v>
      </c>
      <c r="J8" s="14">
        <v>9</v>
      </c>
      <c r="K8" s="14">
        <v>11</v>
      </c>
      <c r="L8" s="14">
        <v>6</v>
      </c>
      <c r="M8" s="14">
        <v>1</v>
      </c>
      <c r="N8" s="8">
        <f t="shared" si="0"/>
        <v>30</v>
      </c>
      <c r="O8" s="2"/>
      <c r="P8" s="2"/>
    </row>
    <row r="9" spans="1:16" x14ac:dyDescent="0.25">
      <c r="A9" s="11" t="s">
        <v>72</v>
      </c>
      <c r="B9" s="30" t="s">
        <v>331</v>
      </c>
      <c r="C9" s="30"/>
      <c r="D9" s="30"/>
      <c r="E9" s="30"/>
      <c r="F9" s="30"/>
      <c r="G9" s="30"/>
      <c r="H9" s="14">
        <v>2</v>
      </c>
      <c r="I9" s="14">
        <v>7</v>
      </c>
      <c r="J9" s="14">
        <v>4</v>
      </c>
      <c r="K9" s="14">
        <v>11</v>
      </c>
      <c r="L9" s="14">
        <v>5</v>
      </c>
      <c r="M9" s="14">
        <v>1</v>
      </c>
      <c r="N9" s="8">
        <f t="shared" si="0"/>
        <v>30</v>
      </c>
      <c r="O9" s="2"/>
      <c r="P9" s="2"/>
    </row>
    <row r="10" spans="1:16" x14ac:dyDescent="0.25">
      <c r="A10" s="11" t="s">
        <v>127</v>
      </c>
      <c r="B10" s="30" t="s">
        <v>332</v>
      </c>
      <c r="C10" s="30"/>
      <c r="D10" s="30"/>
      <c r="E10" s="30"/>
      <c r="F10" s="30"/>
      <c r="G10" s="30"/>
      <c r="H10" s="14">
        <v>3</v>
      </c>
      <c r="I10" s="14">
        <v>6</v>
      </c>
      <c r="J10" s="14">
        <v>9</v>
      </c>
      <c r="K10" s="14">
        <v>9</v>
      </c>
      <c r="L10" s="14">
        <v>2</v>
      </c>
      <c r="M10" s="14">
        <v>1</v>
      </c>
      <c r="N10" s="8">
        <f t="shared" si="0"/>
        <v>30</v>
      </c>
      <c r="O10" s="2"/>
      <c r="P10" s="2"/>
    </row>
    <row r="11" spans="1:16" x14ac:dyDescent="0.25">
      <c r="A11" s="11" t="s">
        <v>129</v>
      </c>
      <c r="B11" s="30" t="s">
        <v>333</v>
      </c>
      <c r="C11" s="30"/>
      <c r="D11" s="30"/>
      <c r="E11" s="30"/>
      <c r="F11" s="30"/>
      <c r="G11" s="30"/>
      <c r="H11" s="14">
        <v>1</v>
      </c>
      <c r="I11" s="14">
        <v>6</v>
      </c>
      <c r="J11" s="14">
        <v>6</v>
      </c>
      <c r="K11" s="14">
        <v>9</v>
      </c>
      <c r="L11" s="14">
        <v>7</v>
      </c>
      <c r="M11" s="14">
        <v>1</v>
      </c>
      <c r="N11" s="8">
        <f t="shared" si="0"/>
        <v>30</v>
      </c>
      <c r="O11" s="2"/>
      <c r="P11" s="2"/>
    </row>
    <row r="12" spans="1:16" x14ac:dyDescent="0.25">
      <c r="A12" s="11" t="s">
        <v>131</v>
      </c>
      <c r="B12" s="30" t="s">
        <v>334</v>
      </c>
      <c r="C12" s="30"/>
      <c r="D12" s="30"/>
      <c r="E12" s="30"/>
      <c r="F12" s="30"/>
      <c r="G12" s="30"/>
      <c r="H12" s="14">
        <v>1</v>
      </c>
      <c r="I12" s="14">
        <v>10</v>
      </c>
      <c r="J12" s="14">
        <v>6</v>
      </c>
      <c r="K12" s="14">
        <v>8</v>
      </c>
      <c r="L12" s="14">
        <v>4</v>
      </c>
      <c r="M12" s="14">
        <v>1</v>
      </c>
      <c r="N12" s="8">
        <f t="shared" si="0"/>
        <v>30</v>
      </c>
      <c r="O12" s="2"/>
      <c r="P12" s="2"/>
    </row>
    <row r="13" spans="1:16" x14ac:dyDescent="0.25">
      <c r="A13" s="11" t="s">
        <v>151</v>
      </c>
      <c r="B13" s="30" t="s">
        <v>335</v>
      </c>
      <c r="C13" s="30"/>
      <c r="D13" s="30"/>
      <c r="E13" s="30"/>
      <c r="F13" s="30"/>
      <c r="G13" s="30"/>
      <c r="H13" s="14">
        <v>1</v>
      </c>
      <c r="I13" s="14">
        <v>4</v>
      </c>
      <c r="J13" s="14">
        <v>11</v>
      </c>
      <c r="K13" s="14">
        <v>9</v>
      </c>
      <c r="L13" s="14">
        <v>3</v>
      </c>
      <c r="M13" s="14">
        <v>2</v>
      </c>
      <c r="N13" s="8">
        <f t="shared" si="0"/>
        <v>30</v>
      </c>
      <c r="O13" s="2"/>
      <c r="P13" s="2"/>
    </row>
    <row r="14" spans="1:16" x14ac:dyDescent="0.25">
      <c r="A14" s="11" t="s">
        <v>336</v>
      </c>
      <c r="B14" s="30" t="s">
        <v>337</v>
      </c>
      <c r="C14" s="30"/>
      <c r="D14" s="30"/>
      <c r="E14" s="30"/>
      <c r="F14" s="30"/>
      <c r="G14" s="30"/>
      <c r="H14" s="14">
        <v>8</v>
      </c>
      <c r="I14" s="14">
        <v>12</v>
      </c>
      <c r="J14" s="14">
        <v>6</v>
      </c>
      <c r="K14" s="14">
        <v>1</v>
      </c>
      <c r="L14" s="14">
        <v>1</v>
      </c>
      <c r="M14" s="14">
        <v>2</v>
      </c>
      <c r="N14" s="8">
        <f t="shared" si="0"/>
        <v>30</v>
      </c>
      <c r="O14" s="2"/>
      <c r="P14" s="2"/>
    </row>
    <row r="15" spans="1:16" ht="13.9" customHeight="1" x14ac:dyDescent="0.25">
      <c r="A15" s="31" t="s">
        <v>338</v>
      </c>
      <c r="B15" s="30" t="s">
        <v>73</v>
      </c>
      <c r="C15" s="35" t="s">
        <v>339</v>
      </c>
      <c r="D15" s="35"/>
      <c r="E15" s="35"/>
      <c r="F15" s="35"/>
      <c r="G15" s="35"/>
      <c r="H15" s="14">
        <v>0</v>
      </c>
      <c r="I15" s="14">
        <v>0</v>
      </c>
      <c r="J15" s="14">
        <v>0</v>
      </c>
      <c r="K15" s="14">
        <v>0</v>
      </c>
      <c r="L15" s="14">
        <v>1</v>
      </c>
      <c r="M15" s="14">
        <v>0</v>
      </c>
      <c r="N15" s="8">
        <f t="shared" si="0"/>
        <v>1</v>
      </c>
      <c r="O15" s="2"/>
      <c r="P15" s="2"/>
    </row>
    <row r="16" spans="1:16" ht="13.9" customHeight="1" x14ac:dyDescent="0.25">
      <c r="A16" s="31"/>
      <c r="B16" s="30"/>
      <c r="C16" s="35" t="s">
        <v>340</v>
      </c>
      <c r="D16" s="35"/>
      <c r="E16" s="35"/>
      <c r="F16" s="35"/>
      <c r="G16" s="35"/>
      <c r="H16" s="14">
        <v>0</v>
      </c>
      <c r="I16" s="14">
        <v>0</v>
      </c>
      <c r="J16" s="14">
        <v>0</v>
      </c>
      <c r="K16" s="14">
        <v>1</v>
      </c>
      <c r="L16" s="14">
        <v>0</v>
      </c>
      <c r="M16" s="14">
        <v>0</v>
      </c>
      <c r="N16" s="8">
        <f t="shared" si="0"/>
        <v>1</v>
      </c>
      <c r="O16" s="2"/>
      <c r="P16" s="2"/>
    </row>
    <row r="17" spans="1:16" ht="13.9" customHeight="1" x14ac:dyDescent="0.25">
      <c r="A17" s="31"/>
      <c r="B17" s="30"/>
      <c r="C17" s="35" t="s">
        <v>341</v>
      </c>
      <c r="D17" s="35"/>
      <c r="E17" s="35"/>
      <c r="F17" s="35"/>
      <c r="G17" s="35"/>
      <c r="H17" s="14">
        <v>0</v>
      </c>
      <c r="I17" s="14">
        <v>0</v>
      </c>
      <c r="J17" s="14">
        <v>0</v>
      </c>
      <c r="K17" s="14">
        <v>0</v>
      </c>
      <c r="L17" s="14">
        <v>1</v>
      </c>
      <c r="M17" s="14">
        <v>0</v>
      </c>
      <c r="N17" s="8">
        <f t="shared" si="0"/>
        <v>1</v>
      </c>
      <c r="O17" s="2"/>
      <c r="P17" s="2"/>
    </row>
    <row r="18" spans="1:16" ht="13.9" customHeight="1" x14ac:dyDescent="0.25">
      <c r="A18" s="31"/>
      <c r="B18" s="30"/>
      <c r="C18" s="35" t="s">
        <v>342</v>
      </c>
      <c r="D18" s="35"/>
      <c r="E18" s="35"/>
      <c r="F18" s="35"/>
      <c r="G18" s="35"/>
      <c r="H18" s="14">
        <v>0</v>
      </c>
      <c r="I18" s="14">
        <v>0</v>
      </c>
      <c r="J18" s="14">
        <v>0</v>
      </c>
      <c r="K18" s="14">
        <v>1</v>
      </c>
      <c r="L18" s="14">
        <v>0</v>
      </c>
      <c r="M18" s="14">
        <v>0</v>
      </c>
      <c r="N18" s="8">
        <f t="shared" si="0"/>
        <v>1</v>
      </c>
      <c r="O18" s="2"/>
      <c r="P18" s="2"/>
    </row>
    <row r="19" spans="1:16" ht="30" customHeight="1" x14ac:dyDescent="0.25">
      <c r="A19" s="31"/>
      <c r="B19" s="30"/>
      <c r="C19" s="35" t="s">
        <v>343</v>
      </c>
      <c r="D19" s="35"/>
      <c r="E19" s="35"/>
      <c r="F19" s="35"/>
      <c r="G19" s="35"/>
      <c r="H19" s="14">
        <v>0</v>
      </c>
      <c r="I19" s="14">
        <v>0</v>
      </c>
      <c r="J19" s="14">
        <v>0</v>
      </c>
      <c r="K19" s="14">
        <v>1</v>
      </c>
      <c r="L19" s="14">
        <v>0</v>
      </c>
      <c r="M19" s="14">
        <v>0</v>
      </c>
      <c r="N19" s="8">
        <f t="shared" si="0"/>
        <v>1</v>
      </c>
      <c r="O19" s="2"/>
      <c r="P19" s="2"/>
    </row>
  </sheetData>
  <mergeCells count="19">
    <mergeCell ref="B3:G3"/>
    <mergeCell ref="B4:G4"/>
    <mergeCell ref="B5:G5"/>
    <mergeCell ref="B6:G6"/>
    <mergeCell ref="B7:G7"/>
    <mergeCell ref="B8:G8"/>
    <mergeCell ref="B9:G9"/>
    <mergeCell ref="B10:G10"/>
    <mergeCell ref="B11:G11"/>
    <mergeCell ref="B12:G12"/>
    <mergeCell ref="B13:G13"/>
    <mergeCell ref="B14:G14"/>
    <mergeCell ref="A15:A19"/>
    <mergeCell ref="B15:B19"/>
    <mergeCell ref="C15:G15"/>
    <mergeCell ref="C16:G16"/>
    <mergeCell ref="C17:G17"/>
    <mergeCell ref="C18:G18"/>
    <mergeCell ref="C19:G19"/>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16"/>
  <sheetViews>
    <sheetView zoomScaleNormal="100" workbookViewId="0">
      <selection activeCell="A3" sqref="A3:XFD3"/>
    </sheetView>
  </sheetViews>
  <sheetFormatPr baseColWidth="10" defaultColWidth="11.5703125" defaultRowHeight="15" x14ac:dyDescent="0.25"/>
  <sheetData>
    <row r="1" spans="1:16" x14ac:dyDescent="0.25">
      <c r="A1" s="1" t="s">
        <v>344</v>
      </c>
      <c r="B1" s="18" t="s">
        <v>345</v>
      </c>
      <c r="C1" s="2"/>
      <c r="D1" s="2"/>
      <c r="E1" s="2"/>
      <c r="F1" s="2"/>
      <c r="G1" s="2"/>
      <c r="H1" s="2"/>
      <c r="I1" s="2"/>
      <c r="J1" s="2"/>
      <c r="K1" s="2"/>
      <c r="L1" s="2"/>
      <c r="M1" s="2"/>
      <c r="N1" s="2"/>
      <c r="O1" s="2"/>
      <c r="P1" s="2"/>
    </row>
    <row r="2" spans="1:16" x14ac:dyDescent="0.25">
      <c r="A2" s="1"/>
      <c r="B2" s="2"/>
      <c r="C2" s="2"/>
      <c r="D2" s="2"/>
      <c r="E2" s="2"/>
      <c r="F2" s="2"/>
      <c r="G2" s="2"/>
      <c r="H2" s="2"/>
      <c r="I2" s="2"/>
      <c r="J2" s="2"/>
      <c r="K2" s="2"/>
      <c r="L2" s="2"/>
      <c r="M2" s="2"/>
      <c r="N2" s="2"/>
      <c r="O2" s="2"/>
      <c r="P2" s="2"/>
    </row>
    <row r="3" spans="1:16" ht="75" x14ac:dyDescent="0.25">
      <c r="A3" s="11"/>
      <c r="B3" s="34" t="s">
        <v>42</v>
      </c>
      <c r="C3" s="34"/>
      <c r="D3" s="34"/>
      <c r="E3" s="34"/>
      <c r="F3" s="34"/>
      <c r="G3" s="34"/>
      <c r="H3" s="12" t="s">
        <v>321</v>
      </c>
      <c r="I3" s="12" t="s">
        <v>322</v>
      </c>
      <c r="J3" s="12" t="s">
        <v>323</v>
      </c>
      <c r="K3" s="12" t="s">
        <v>324</v>
      </c>
      <c r="L3" s="12" t="s">
        <v>325</v>
      </c>
      <c r="M3" s="12" t="s">
        <v>48</v>
      </c>
      <c r="N3" s="12" t="s">
        <v>49</v>
      </c>
      <c r="O3" s="2"/>
      <c r="P3" s="2"/>
    </row>
    <row r="4" spans="1:16" x14ac:dyDescent="0.25">
      <c r="A4" s="11" t="s">
        <v>50</v>
      </c>
      <c r="B4" s="30" t="s">
        <v>346</v>
      </c>
      <c r="C4" s="30"/>
      <c r="D4" s="30"/>
      <c r="E4" s="30"/>
      <c r="F4" s="30"/>
      <c r="G4" s="30"/>
      <c r="H4" s="14">
        <v>2</v>
      </c>
      <c r="I4" s="14">
        <v>6</v>
      </c>
      <c r="J4" s="14">
        <v>6</v>
      </c>
      <c r="K4" s="14">
        <v>9</v>
      </c>
      <c r="L4" s="14">
        <v>3</v>
      </c>
      <c r="M4" s="14">
        <v>4</v>
      </c>
      <c r="N4" s="8">
        <f t="shared" ref="N4:N16" si="0">SUM(H4:M4)</f>
        <v>30</v>
      </c>
      <c r="O4" s="2"/>
      <c r="P4" s="2"/>
    </row>
    <row r="5" spans="1:16" x14ac:dyDescent="0.25">
      <c r="A5" s="11" t="s">
        <v>52</v>
      </c>
      <c r="B5" s="30" t="s">
        <v>329</v>
      </c>
      <c r="C5" s="30"/>
      <c r="D5" s="30"/>
      <c r="E5" s="30"/>
      <c r="F5" s="30"/>
      <c r="G5" s="30"/>
      <c r="H5" s="14">
        <v>5</v>
      </c>
      <c r="I5" s="14">
        <v>5</v>
      </c>
      <c r="J5" s="14">
        <v>7</v>
      </c>
      <c r="K5" s="14">
        <v>7</v>
      </c>
      <c r="L5" s="14">
        <v>2</v>
      </c>
      <c r="M5" s="14">
        <v>4</v>
      </c>
      <c r="N5" s="8">
        <f t="shared" si="0"/>
        <v>30</v>
      </c>
      <c r="O5" s="2"/>
      <c r="P5" s="2"/>
    </row>
    <row r="6" spans="1:16" ht="18.75" customHeight="1" x14ac:dyDescent="0.25">
      <c r="A6" s="11" t="s">
        <v>54</v>
      </c>
      <c r="B6" s="33" t="s">
        <v>347</v>
      </c>
      <c r="C6" s="33"/>
      <c r="D6" s="33"/>
      <c r="E6" s="33"/>
      <c r="F6" s="33"/>
      <c r="G6" s="33"/>
      <c r="H6" s="14">
        <v>0</v>
      </c>
      <c r="I6" s="14">
        <v>1</v>
      </c>
      <c r="J6" s="14">
        <v>0</v>
      </c>
      <c r="K6" s="14">
        <v>3</v>
      </c>
      <c r="L6" s="14">
        <v>22</v>
      </c>
      <c r="M6" s="14">
        <v>4</v>
      </c>
      <c r="N6" s="8">
        <f t="shared" si="0"/>
        <v>30</v>
      </c>
      <c r="O6" s="2"/>
      <c r="P6" s="2"/>
    </row>
    <row r="7" spans="1:16" x14ac:dyDescent="0.25">
      <c r="A7" s="11" t="s">
        <v>56</v>
      </c>
      <c r="B7" s="30" t="s">
        <v>348</v>
      </c>
      <c r="C7" s="30"/>
      <c r="D7" s="30"/>
      <c r="E7" s="30"/>
      <c r="F7" s="30"/>
      <c r="G7" s="30"/>
      <c r="H7" s="14">
        <v>0</v>
      </c>
      <c r="I7" s="14">
        <v>2</v>
      </c>
      <c r="J7" s="14">
        <v>3</v>
      </c>
      <c r="K7" s="14">
        <v>4</v>
      </c>
      <c r="L7" s="14">
        <v>17</v>
      </c>
      <c r="M7" s="14">
        <v>4</v>
      </c>
      <c r="N7" s="8">
        <f t="shared" si="0"/>
        <v>30</v>
      </c>
      <c r="O7" s="2"/>
      <c r="P7" s="2"/>
    </row>
    <row r="8" spans="1:16" ht="15" customHeight="1" x14ac:dyDescent="0.25">
      <c r="A8" s="11" t="s">
        <v>58</v>
      </c>
      <c r="B8" s="33" t="s">
        <v>349</v>
      </c>
      <c r="C8" s="33"/>
      <c r="D8" s="33"/>
      <c r="E8" s="33"/>
      <c r="F8" s="33"/>
      <c r="G8" s="33"/>
      <c r="H8" s="14">
        <v>1</v>
      </c>
      <c r="I8" s="14">
        <v>2</v>
      </c>
      <c r="J8" s="14">
        <v>3</v>
      </c>
      <c r="K8" s="14">
        <v>13</v>
      </c>
      <c r="L8" s="14">
        <v>6</v>
      </c>
      <c r="M8" s="14">
        <v>5</v>
      </c>
      <c r="N8" s="8">
        <f t="shared" si="0"/>
        <v>30</v>
      </c>
      <c r="O8" s="2"/>
      <c r="P8" s="2"/>
    </row>
    <row r="9" spans="1:16" x14ac:dyDescent="0.25">
      <c r="A9" s="11" t="s">
        <v>72</v>
      </c>
      <c r="B9" s="30" t="s">
        <v>350</v>
      </c>
      <c r="C9" s="30"/>
      <c r="D9" s="30"/>
      <c r="E9" s="30"/>
      <c r="F9" s="30"/>
      <c r="G9" s="30"/>
      <c r="H9" s="14">
        <v>3</v>
      </c>
      <c r="I9" s="14">
        <v>6</v>
      </c>
      <c r="J9" s="14">
        <v>5</v>
      </c>
      <c r="K9" s="14">
        <v>6</v>
      </c>
      <c r="L9" s="14">
        <v>5</v>
      </c>
      <c r="M9" s="14">
        <v>5</v>
      </c>
      <c r="N9" s="8">
        <f t="shared" si="0"/>
        <v>30</v>
      </c>
      <c r="O9" s="2"/>
      <c r="P9" s="2"/>
    </row>
    <row r="10" spans="1:16" ht="18" customHeight="1" x14ac:dyDescent="0.25">
      <c r="A10" s="11" t="s">
        <v>127</v>
      </c>
      <c r="B10" s="33" t="s">
        <v>351</v>
      </c>
      <c r="C10" s="33"/>
      <c r="D10" s="33"/>
      <c r="E10" s="33"/>
      <c r="F10" s="33"/>
      <c r="G10" s="33"/>
      <c r="H10" s="14">
        <v>4</v>
      </c>
      <c r="I10" s="14">
        <v>6</v>
      </c>
      <c r="J10" s="14">
        <v>4</v>
      </c>
      <c r="K10" s="14">
        <v>5</v>
      </c>
      <c r="L10" s="14">
        <v>5</v>
      </c>
      <c r="M10" s="14">
        <v>6</v>
      </c>
      <c r="N10" s="8">
        <f t="shared" si="0"/>
        <v>30</v>
      </c>
      <c r="O10" s="2"/>
      <c r="P10" s="2"/>
    </row>
    <row r="11" spans="1:16" x14ac:dyDescent="0.25">
      <c r="A11" s="31" t="s">
        <v>129</v>
      </c>
      <c r="B11" s="30" t="s">
        <v>73</v>
      </c>
      <c r="C11" s="32" t="s">
        <v>352</v>
      </c>
      <c r="D11" s="32"/>
      <c r="E11" s="32"/>
      <c r="F11" s="32"/>
      <c r="G11" s="32"/>
      <c r="H11" s="14">
        <v>0</v>
      </c>
      <c r="I11" s="14">
        <v>0</v>
      </c>
      <c r="J11" s="14">
        <v>0</v>
      </c>
      <c r="K11" s="14">
        <v>1</v>
      </c>
      <c r="L11" s="14">
        <v>0</v>
      </c>
      <c r="M11" s="14">
        <v>0</v>
      </c>
      <c r="N11" s="8">
        <f t="shared" si="0"/>
        <v>1</v>
      </c>
      <c r="O11" s="2"/>
      <c r="P11" s="2"/>
    </row>
    <row r="12" spans="1:16" x14ac:dyDescent="0.25">
      <c r="A12" s="31"/>
      <c r="B12" s="30"/>
      <c r="C12" s="32" t="s">
        <v>353</v>
      </c>
      <c r="D12" s="32"/>
      <c r="E12" s="32"/>
      <c r="F12" s="32"/>
      <c r="G12" s="32"/>
      <c r="H12" s="14">
        <v>0</v>
      </c>
      <c r="I12" s="14">
        <v>0</v>
      </c>
      <c r="J12" s="14">
        <v>0</v>
      </c>
      <c r="K12" s="14">
        <v>0</v>
      </c>
      <c r="L12" s="14">
        <v>1</v>
      </c>
      <c r="M12" s="14">
        <v>0</v>
      </c>
      <c r="N12" s="8">
        <f t="shared" si="0"/>
        <v>1</v>
      </c>
      <c r="O12" s="2"/>
      <c r="P12" s="2"/>
    </row>
    <row r="13" spans="1:16" x14ac:dyDescent="0.25">
      <c r="A13" s="31"/>
      <c r="B13" s="30"/>
      <c r="C13" s="32" t="s">
        <v>354</v>
      </c>
      <c r="D13" s="32"/>
      <c r="E13" s="32"/>
      <c r="F13" s="32"/>
      <c r="G13" s="32"/>
      <c r="H13" s="14">
        <v>0</v>
      </c>
      <c r="I13" s="14">
        <v>0</v>
      </c>
      <c r="J13" s="14">
        <v>0</v>
      </c>
      <c r="K13" s="14">
        <v>0</v>
      </c>
      <c r="L13" s="14">
        <v>1</v>
      </c>
      <c r="M13" s="14">
        <v>0</v>
      </c>
      <c r="N13" s="8">
        <f t="shared" si="0"/>
        <v>1</v>
      </c>
      <c r="O13" s="2"/>
      <c r="P13" s="2"/>
    </row>
    <row r="14" spans="1:16" x14ac:dyDescent="0.25">
      <c r="A14" s="31"/>
      <c r="B14" s="30"/>
      <c r="C14" s="32" t="s">
        <v>355</v>
      </c>
      <c r="D14" s="32"/>
      <c r="E14" s="32"/>
      <c r="F14" s="32"/>
      <c r="G14" s="32"/>
      <c r="H14" s="14">
        <v>0</v>
      </c>
      <c r="I14" s="14">
        <v>0</v>
      </c>
      <c r="J14" s="14">
        <v>0</v>
      </c>
      <c r="K14" s="14">
        <v>0</v>
      </c>
      <c r="L14" s="14">
        <v>1</v>
      </c>
      <c r="M14" s="14">
        <v>0</v>
      </c>
      <c r="N14" s="8">
        <f t="shared" si="0"/>
        <v>1</v>
      </c>
      <c r="O14" s="2"/>
      <c r="P14" s="2"/>
    </row>
    <row r="15" spans="1:16" x14ac:dyDescent="0.25">
      <c r="A15" s="31"/>
      <c r="B15" s="30"/>
      <c r="C15" s="32" t="s">
        <v>356</v>
      </c>
      <c r="D15" s="32"/>
      <c r="E15" s="32"/>
      <c r="F15" s="32"/>
      <c r="G15" s="32"/>
      <c r="H15" s="14">
        <v>0</v>
      </c>
      <c r="I15" s="14">
        <v>0</v>
      </c>
      <c r="J15" s="14">
        <v>0</v>
      </c>
      <c r="K15" s="14">
        <v>1</v>
      </c>
      <c r="L15" s="14">
        <v>0</v>
      </c>
      <c r="M15" s="14">
        <v>0</v>
      </c>
      <c r="N15" s="8">
        <f t="shared" si="0"/>
        <v>1</v>
      </c>
      <c r="O15" s="2"/>
      <c r="P15" s="2"/>
    </row>
    <row r="16" spans="1:16" x14ac:dyDescent="0.25">
      <c r="A16" s="31"/>
      <c r="B16" s="30"/>
      <c r="C16" s="32" t="s">
        <v>357</v>
      </c>
      <c r="D16" s="32"/>
      <c r="E16" s="32"/>
      <c r="F16" s="32"/>
      <c r="G16" s="32"/>
      <c r="H16" s="14">
        <v>0</v>
      </c>
      <c r="I16" s="14">
        <v>0</v>
      </c>
      <c r="J16" s="14">
        <v>0</v>
      </c>
      <c r="K16" s="14">
        <v>1</v>
      </c>
      <c r="L16" s="14">
        <v>0</v>
      </c>
      <c r="M16" s="14">
        <v>0</v>
      </c>
      <c r="N16" s="8">
        <f t="shared" si="0"/>
        <v>1</v>
      </c>
      <c r="O16" s="2"/>
      <c r="P16" s="2"/>
    </row>
  </sheetData>
  <mergeCells count="16">
    <mergeCell ref="B3:G3"/>
    <mergeCell ref="B4:G4"/>
    <mergeCell ref="B5:G5"/>
    <mergeCell ref="B6:G6"/>
    <mergeCell ref="B7:G7"/>
    <mergeCell ref="B8:G8"/>
    <mergeCell ref="B9:G9"/>
    <mergeCell ref="B10:G10"/>
    <mergeCell ref="A11:A16"/>
    <mergeCell ref="B11:B16"/>
    <mergeCell ref="C11:G11"/>
    <mergeCell ref="C12:G12"/>
    <mergeCell ref="C13:G13"/>
    <mergeCell ref="C14:G14"/>
    <mergeCell ref="C15:G15"/>
    <mergeCell ref="C16:G16"/>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33"/>
  <sheetViews>
    <sheetView zoomScaleNormal="100" workbookViewId="0">
      <selection activeCell="K1" sqref="K1:K1048576"/>
    </sheetView>
  </sheetViews>
  <sheetFormatPr baseColWidth="10" defaultColWidth="11.5703125" defaultRowHeight="15" x14ac:dyDescent="0.25"/>
  <cols>
    <col min="11" max="11" width="11.5703125" style="23"/>
  </cols>
  <sheetData>
    <row r="1" spans="1:16" x14ac:dyDescent="0.25">
      <c r="A1" s="1" t="s">
        <v>358</v>
      </c>
      <c r="B1" s="18" t="s">
        <v>359</v>
      </c>
      <c r="C1" s="2"/>
      <c r="D1" s="2"/>
      <c r="E1" s="2"/>
      <c r="F1" s="2"/>
      <c r="G1" s="2"/>
      <c r="H1" s="2"/>
      <c r="I1" s="2"/>
      <c r="J1" s="2"/>
      <c r="K1" s="2"/>
      <c r="L1" s="2"/>
      <c r="M1" s="2"/>
      <c r="N1" s="2"/>
      <c r="O1" s="2"/>
      <c r="P1" s="2"/>
    </row>
    <row r="2" spans="1:16" x14ac:dyDescent="0.25">
      <c r="A2" s="1"/>
      <c r="B2" s="2"/>
      <c r="C2" s="2"/>
      <c r="D2" s="2"/>
      <c r="E2" s="2"/>
      <c r="F2" s="2"/>
      <c r="G2" s="2"/>
      <c r="H2" s="2"/>
      <c r="I2" s="2"/>
      <c r="J2" s="2"/>
      <c r="K2" s="2"/>
      <c r="L2" s="2"/>
      <c r="M2" s="2"/>
      <c r="N2" s="2"/>
      <c r="O2" s="2"/>
      <c r="P2" s="2"/>
    </row>
    <row r="3" spans="1:16" x14ac:dyDescent="0.25">
      <c r="A3" s="1"/>
      <c r="B3" s="24" t="s">
        <v>42</v>
      </c>
      <c r="C3" s="24"/>
      <c r="D3" s="8" t="s">
        <v>83</v>
      </c>
      <c r="E3" s="8" t="s">
        <v>84</v>
      </c>
      <c r="F3" s="2"/>
      <c r="G3" s="7" t="s">
        <v>22</v>
      </c>
      <c r="H3" s="7" t="s">
        <v>20</v>
      </c>
      <c r="I3" s="7" t="s">
        <v>21</v>
      </c>
      <c r="J3" s="7" t="s">
        <v>187</v>
      </c>
      <c r="K3" s="3" t="s">
        <v>85</v>
      </c>
      <c r="L3" s="2"/>
      <c r="M3" s="2"/>
      <c r="N3" s="2"/>
      <c r="O3" s="2"/>
      <c r="P3" s="2"/>
    </row>
    <row r="4" spans="1:16" ht="15.75" x14ac:dyDescent="0.25">
      <c r="A4" s="1"/>
      <c r="B4" s="24" t="s">
        <v>20</v>
      </c>
      <c r="C4" s="24"/>
      <c r="D4" s="14">
        <v>18</v>
      </c>
      <c r="E4" s="19">
        <f>D4/30</f>
        <v>0.6</v>
      </c>
      <c r="F4" s="2"/>
      <c r="G4" s="8">
        <v>1</v>
      </c>
      <c r="H4" s="20">
        <v>1</v>
      </c>
      <c r="I4" s="20">
        <v>0</v>
      </c>
      <c r="J4" s="20">
        <f t="shared" ref="J4:J33" si="0">IF( AND(H4=0,I4=0), 1, 0)</f>
        <v>0</v>
      </c>
      <c r="K4" s="2" t="s">
        <v>360</v>
      </c>
      <c r="L4" s="2"/>
      <c r="M4" s="2"/>
      <c r="N4" s="2"/>
      <c r="O4" s="2"/>
      <c r="P4" s="2"/>
    </row>
    <row r="5" spans="1:16" ht="15.75" x14ac:dyDescent="0.25">
      <c r="A5" s="1"/>
      <c r="B5" s="24" t="s">
        <v>21</v>
      </c>
      <c r="C5" s="24"/>
      <c r="D5" s="14">
        <v>10</v>
      </c>
      <c r="E5" s="19">
        <f>D5/30</f>
        <v>0.33333333333333331</v>
      </c>
      <c r="F5" s="2"/>
      <c r="G5" s="8">
        <v>2</v>
      </c>
      <c r="H5" s="20">
        <v>0</v>
      </c>
      <c r="I5" s="20">
        <v>1</v>
      </c>
      <c r="J5" s="20">
        <f t="shared" si="0"/>
        <v>0</v>
      </c>
      <c r="K5" s="2" t="s">
        <v>93</v>
      </c>
      <c r="L5" s="2"/>
      <c r="M5" s="2"/>
      <c r="N5" s="2"/>
      <c r="O5" s="2"/>
      <c r="P5" s="2"/>
    </row>
    <row r="6" spans="1:16" ht="30.75" customHeight="1" x14ac:dyDescent="0.25">
      <c r="A6" s="1"/>
      <c r="B6" s="34" t="s">
        <v>48</v>
      </c>
      <c r="C6" s="34"/>
      <c r="D6" s="14">
        <v>2</v>
      </c>
      <c r="E6" s="19">
        <f>D6/30</f>
        <v>6.6666666666666666E-2</v>
      </c>
      <c r="F6" s="2"/>
      <c r="G6" s="8">
        <v>3</v>
      </c>
      <c r="H6" s="20">
        <v>1</v>
      </c>
      <c r="I6" s="20">
        <v>0</v>
      </c>
      <c r="J6" s="20">
        <f t="shared" si="0"/>
        <v>0</v>
      </c>
      <c r="K6" s="2" t="s">
        <v>361</v>
      </c>
      <c r="L6" s="2"/>
      <c r="M6" s="2"/>
      <c r="N6" s="2"/>
      <c r="O6" s="2"/>
      <c r="P6" s="2"/>
    </row>
    <row r="7" spans="1:16" ht="15.75" x14ac:dyDescent="0.25">
      <c r="A7" s="1"/>
      <c r="B7" s="2"/>
      <c r="C7" s="2"/>
      <c r="D7" s="2"/>
      <c r="E7" s="2"/>
      <c r="F7" s="2"/>
      <c r="G7" s="8">
        <v>4</v>
      </c>
      <c r="H7" s="20">
        <v>0</v>
      </c>
      <c r="I7" s="20">
        <v>0</v>
      </c>
      <c r="J7" s="20">
        <f t="shared" si="0"/>
        <v>1</v>
      </c>
      <c r="K7" s="2" t="s">
        <v>362</v>
      </c>
      <c r="L7" s="2"/>
      <c r="M7" s="2"/>
      <c r="N7" s="2"/>
      <c r="O7" s="2"/>
      <c r="P7" s="2"/>
    </row>
    <row r="8" spans="1:16" ht="15.75" x14ac:dyDescent="0.25">
      <c r="A8" s="1"/>
      <c r="B8" s="2"/>
      <c r="C8" s="2"/>
      <c r="D8" s="2"/>
      <c r="E8" s="2"/>
      <c r="F8" s="2"/>
      <c r="G8" s="8">
        <v>5</v>
      </c>
      <c r="H8" s="20">
        <v>1</v>
      </c>
      <c r="I8" s="20">
        <v>0</v>
      </c>
      <c r="J8" s="20">
        <f t="shared" si="0"/>
        <v>0</v>
      </c>
      <c r="K8" s="2" t="s">
        <v>363</v>
      </c>
      <c r="L8" s="2"/>
      <c r="M8" s="2"/>
      <c r="N8" s="2"/>
      <c r="O8" s="2"/>
      <c r="P8" s="2"/>
    </row>
    <row r="9" spans="1:16" ht="15.75" x14ac:dyDescent="0.25">
      <c r="A9" s="1"/>
      <c r="B9" s="2"/>
      <c r="C9" s="2"/>
      <c r="D9" s="2"/>
      <c r="E9" s="2"/>
      <c r="F9" s="2"/>
      <c r="G9" s="8">
        <v>6</v>
      </c>
      <c r="H9" s="20">
        <v>1</v>
      </c>
      <c r="I9" s="20">
        <v>0</v>
      </c>
      <c r="J9" s="20">
        <f t="shared" si="0"/>
        <v>0</v>
      </c>
      <c r="K9" s="2" t="s">
        <v>364</v>
      </c>
      <c r="L9" s="2"/>
      <c r="M9" s="2"/>
      <c r="N9" s="2"/>
      <c r="O9" s="2"/>
      <c r="P9" s="2"/>
    </row>
    <row r="10" spans="1:16" ht="15.75" x14ac:dyDescent="0.25">
      <c r="A10" s="1"/>
      <c r="B10" s="2"/>
      <c r="C10" s="2"/>
      <c r="D10" s="2"/>
      <c r="E10" s="2"/>
      <c r="F10" s="2"/>
      <c r="G10" s="8">
        <v>7</v>
      </c>
      <c r="H10" s="20">
        <v>1</v>
      </c>
      <c r="I10" s="20">
        <v>0</v>
      </c>
      <c r="J10" s="20">
        <f t="shared" si="0"/>
        <v>0</v>
      </c>
      <c r="K10" s="2" t="s">
        <v>365</v>
      </c>
      <c r="L10" s="2"/>
      <c r="M10" s="2"/>
      <c r="N10" s="2"/>
      <c r="O10" s="2"/>
      <c r="P10" s="2"/>
    </row>
    <row r="11" spans="1:16" ht="15.75" x14ac:dyDescent="0.25">
      <c r="A11" s="1"/>
      <c r="B11" s="2"/>
      <c r="C11" s="2"/>
      <c r="D11" s="2"/>
      <c r="E11" s="2"/>
      <c r="F11" s="2"/>
      <c r="G11" s="8">
        <v>8</v>
      </c>
      <c r="H11" s="20">
        <v>1</v>
      </c>
      <c r="I11" s="20">
        <v>0</v>
      </c>
      <c r="J11" s="20">
        <f t="shared" si="0"/>
        <v>0</v>
      </c>
      <c r="K11" s="2" t="s">
        <v>366</v>
      </c>
      <c r="L11" s="2"/>
      <c r="M11" s="2"/>
      <c r="N11" s="2"/>
      <c r="O11" s="2"/>
      <c r="P11" s="2"/>
    </row>
    <row r="12" spans="1:16" ht="15.75" x14ac:dyDescent="0.25">
      <c r="A12" s="1"/>
      <c r="B12" s="2"/>
      <c r="C12" s="2"/>
      <c r="D12" s="2"/>
      <c r="E12" s="2"/>
      <c r="F12" s="2"/>
      <c r="G12" s="8">
        <v>9</v>
      </c>
      <c r="H12" s="20">
        <v>1</v>
      </c>
      <c r="I12" s="20">
        <v>0</v>
      </c>
      <c r="J12" s="20">
        <f t="shared" si="0"/>
        <v>0</v>
      </c>
      <c r="K12" s="2" t="s">
        <v>367</v>
      </c>
      <c r="L12" s="2"/>
      <c r="M12" s="2"/>
      <c r="N12" s="2"/>
      <c r="O12" s="2"/>
      <c r="P12" s="2"/>
    </row>
    <row r="13" spans="1:16" ht="15.75" x14ac:dyDescent="0.25">
      <c r="A13" s="1"/>
      <c r="B13" s="2"/>
      <c r="C13" s="2"/>
      <c r="D13" s="2"/>
      <c r="E13" s="2"/>
      <c r="F13" s="2"/>
      <c r="G13" s="8">
        <v>10</v>
      </c>
      <c r="H13" s="20">
        <v>1</v>
      </c>
      <c r="I13" s="20">
        <v>0</v>
      </c>
      <c r="J13" s="20">
        <f t="shared" si="0"/>
        <v>0</v>
      </c>
      <c r="K13" s="2" t="s">
        <v>93</v>
      </c>
      <c r="L13" s="2"/>
      <c r="M13" s="2"/>
      <c r="N13" s="2"/>
      <c r="O13" s="2"/>
      <c r="P13" s="2"/>
    </row>
    <row r="14" spans="1:16" ht="15.75" x14ac:dyDescent="0.25">
      <c r="A14" s="1"/>
      <c r="B14" s="2"/>
      <c r="C14" s="2"/>
      <c r="D14" s="2"/>
      <c r="E14" s="2"/>
      <c r="F14" s="2"/>
      <c r="G14" s="8">
        <v>11</v>
      </c>
      <c r="H14" s="20">
        <v>0</v>
      </c>
      <c r="I14" s="20">
        <v>1</v>
      </c>
      <c r="J14" s="20">
        <f t="shared" si="0"/>
        <v>0</v>
      </c>
      <c r="K14" s="2" t="s">
        <v>368</v>
      </c>
      <c r="L14" s="2"/>
      <c r="M14" s="2"/>
      <c r="N14" s="2"/>
      <c r="O14" s="2"/>
      <c r="P14" s="2"/>
    </row>
    <row r="15" spans="1:16" ht="15.75" x14ac:dyDescent="0.25">
      <c r="A15" s="1"/>
      <c r="B15" s="2"/>
      <c r="C15" s="2"/>
      <c r="D15" s="2"/>
      <c r="E15" s="2"/>
      <c r="F15" s="2"/>
      <c r="G15" s="8">
        <v>12</v>
      </c>
      <c r="H15" s="20">
        <v>0</v>
      </c>
      <c r="I15" s="20">
        <v>0</v>
      </c>
      <c r="J15" s="20">
        <f t="shared" si="0"/>
        <v>1</v>
      </c>
      <c r="K15" s="2" t="s">
        <v>93</v>
      </c>
      <c r="L15" s="2"/>
      <c r="M15" s="2"/>
      <c r="N15" s="2"/>
      <c r="O15" s="2"/>
      <c r="P15" s="2"/>
    </row>
    <row r="16" spans="1:16" ht="15.75" x14ac:dyDescent="0.25">
      <c r="A16" s="1"/>
      <c r="B16" s="2"/>
      <c r="C16" s="2"/>
      <c r="D16" s="2"/>
      <c r="E16" s="2"/>
      <c r="F16" s="2"/>
      <c r="G16" s="8">
        <v>13</v>
      </c>
      <c r="H16" s="20">
        <v>1</v>
      </c>
      <c r="I16" s="20">
        <v>0</v>
      </c>
      <c r="J16" s="20">
        <f t="shared" si="0"/>
        <v>0</v>
      </c>
      <c r="K16" s="2" t="s">
        <v>369</v>
      </c>
      <c r="L16" s="2"/>
      <c r="M16" s="2"/>
      <c r="N16" s="2"/>
      <c r="O16" s="2"/>
      <c r="P16" s="2"/>
    </row>
    <row r="17" spans="1:16" ht="15.75" x14ac:dyDescent="0.25">
      <c r="A17" s="1"/>
      <c r="B17" s="2"/>
      <c r="C17" s="2"/>
      <c r="D17" s="2"/>
      <c r="E17" s="2"/>
      <c r="F17" s="2"/>
      <c r="G17" s="8">
        <v>14</v>
      </c>
      <c r="H17" s="20">
        <v>1</v>
      </c>
      <c r="I17" s="20">
        <v>0</v>
      </c>
      <c r="J17" s="20">
        <f t="shared" si="0"/>
        <v>0</v>
      </c>
      <c r="K17" s="2" t="s">
        <v>370</v>
      </c>
      <c r="L17" s="2"/>
      <c r="M17" s="2"/>
      <c r="N17" s="2"/>
      <c r="O17" s="2"/>
      <c r="P17" s="2"/>
    </row>
    <row r="18" spans="1:16" ht="15.75" x14ac:dyDescent="0.25">
      <c r="A18" s="1"/>
      <c r="B18" s="2"/>
      <c r="C18" s="2"/>
      <c r="D18" s="2"/>
      <c r="E18" s="2"/>
      <c r="F18" s="2"/>
      <c r="G18" s="8">
        <v>15</v>
      </c>
      <c r="H18" s="20">
        <v>1</v>
      </c>
      <c r="I18" s="20">
        <v>0</v>
      </c>
      <c r="J18" s="20">
        <f t="shared" si="0"/>
        <v>0</v>
      </c>
      <c r="K18" s="2" t="s">
        <v>93</v>
      </c>
      <c r="L18" s="2"/>
      <c r="M18" s="2"/>
      <c r="N18" s="2"/>
      <c r="O18" s="2"/>
      <c r="P18" s="2"/>
    </row>
    <row r="19" spans="1:16" ht="15.75" x14ac:dyDescent="0.25">
      <c r="A19" s="1"/>
      <c r="B19" s="2"/>
      <c r="C19" s="2"/>
      <c r="D19" s="2"/>
      <c r="E19" s="2"/>
      <c r="F19" s="2"/>
      <c r="G19" s="8">
        <v>16</v>
      </c>
      <c r="H19" s="20">
        <v>0</v>
      </c>
      <c r="I19" s="20">
        <v>1</v>
      </c>
      <c r="J19" s="20">
        <f t="shared" si="0"/>
        <v>0</v>
      </c>
      <c r="K19" s="2" t="s">
        <v>371</v>
      </c>
      <c r="L19" s="2"/>
      <c r="M19" s="2"/>
      <c r="N19" s="2"/>
      <c r="O19" s="2"/>
      <c r="P19" s="2"/>
    </row>
    <row r="20" spans="1:16" ht="15.75" x14ac:dyDescent="0.25">
      <c r="A20" s="1"/>
      <c r="B20" s="2"/>
      <c r="C20" s="2"/>
      <c r="D20" s="2"/>
      <c r="E20" s="2"/>
      <c r="F20" s="2"/>
      <c r="G20" s="8">
        <v>17</v>
      </c>
      <c r="H20" s="20">
        <v>0</v>
      </c>
      <c r="I20" s="20">
        <v>1</v>
      </c>
      <c r="J20" s="20">
        <f t="shared" si="0"/>
        <v>0</v>
      </c>
      <c r="K20" s="2" t="s">
        <v>372</v>
      </c>
      <c r="L20" s="2"/>
      <c r="M20" s="2"/>
      <c r="N20" s="2"/>
      <c r="O20" s="2"/>
      <c r="P20" s="2"/>
    </row>
    <row r="21" spans="1:16" ht="15.75" x14ac:dyDescent="0.25">
      <c r="A21" s="1"/>
      <c r="B21" s="2"/>
      <c r="C21" s="2"/>
      <c r="D21" s="2"/>
      <c r="E21" s="2"/>
      <c r="F21" s="2"/>
      <c r="G21" s="8">
        <v>18</v>
      </c>
      <c r="H21" s="20">
        <v>0</v>
      </c>
      <c r="I21" s="20">
        <v>1</v>
      </c>
      <c r="J21" s="20">
        <f t="shared" si="0"/>
        <v>0</v>
      </c>
      <c r="K21" s="2" t="s">
        <v>373</v>
      </c>
      <c r="L21" s="2"/>
      <c r="M21" s="2"/>
      <c r="N21" s="2"/>
      <c r="O21" s="2"/>
      <c r="P21" s="2"/>
    </row>
    <row r="22" spans="1:16" ht="15.75" x14ac:dyDescent="0.25">
      <c r="A22" s="1"/>
      <c r="B22" s="2"/>
      <c r="C22" s="2"/>
      <c r="D22" s="2"/>
      <c r="E22" s="2"/>
      <c r="F22" s="2"/>
      <c r="G22" s="8">
        <v>19</v>
      </c>
      <c r="H22" s="20">
        <v>0</v>
      </c>
      <c r="I22" s="20">
        <v>1</v>
      </c>
      <c r="J22" s="20">
        <f t="shared" si="0"/>
        <v>0</v>
      </c>
      <c r="K22" s="2" t="s">
        <v>93</v>
      </c>
      <c r="L22" s="2"/>
      <c r="M22" s="2"/>
      <c r="N22" s="2"/>
      <c r="O22" s="2"/>
      <c r="P22" s="2"/>
    </row>
    <row r="23" spans="1:16" ht="15.75" x14ac:dyDescent="0.25">
      <c r="A23" s="1"/>
      <c r="B23" s="2"/>
      <c r="C23" s="2"/>
      <c r="D23" s="2"/>
      <c r="E23" s="2"/>
      <c r="F23" s="2"/>
      <c r="G23" s="8">
        <v>20</v>
      </c>
      <c r="H23" s="20">
        <v>0</v>
      </c>
      <c r="I23" s="20">
        <v>1</v>
      </c>
      <c r="J23" s="20">
        <f t="shared" si="0"/>
        <v>0</v>
      </c>
      <c r="K23" s="2" t="s">
        <v>374</v>
      </c>
      <c r="L23" s="2"/>
      <c r="M23" s="2"/>
      <c r="N23" s="2"/>
      <c r="O23" s="2"/>
      <c r="P23" s="2"/>
    </row>
    <row r="24" spans="1:16" ht="15.75" x14ac:dyDescent="0.25">
      <c r="A24" s="1"/>
      <c r="B24" s="2"/>
      <c r="C24" s="2"/>
      <c r="D24" s="2"/>
      <c r="E24" s="2"/>
      <c r="F24" s="2"/>
      <c r="G24" s="8">
        <v>21</v>
      </c>
      <c r="H24" s="20">
        <v>1</v>
      </c>
      <c r="I24" s="20">
        <v>0</v>
      </c>
      <c r="J24" s="20">
        <f t="shared" si="0"/>
        <v>0</v>
      </c>
      <c r="K24" s="2" t="s">
        <v>375</v>
      </c>
      <c r="L24" s="2"/>
      <c r="M24" s="2"/>
      <c r="N24" s="2"/>
      <c r="O24" s="2"/>
      <c r="P24" s="2"/>
    </row>
    <row r="25" spans="1:16" ht="15.75" x14ac:dyDescent="0.25">
      <c r="A25" s="1"/>
      <c r="B25" s="2"/>
      <c r="C25" s="2"/>
      <c r="D25" s="2"/>
      <c r="E25" s="2"/>
      <c r="F25" s="2"/>
      <c r="G25" s="8">
        <v>22</v>
      </c>
      <c r="H25" s="20">
        <v>0</v>
      </c>
      <c r="I25" s="20">
        <v>1</v>
      </c>
      <c r="J25" s="20">
        <f t="shared" si="0"/>
        <v>0</v>
      </c>
      <c r="K25" s="2" t="s">
        <v>376</v>
      </c>
      <c r="L25" s="2"/>
      <c r="M25" s="2"/>
      <c r="N25" s="2"/>
      <c r="O25" s="2"/>
      <c r="P25" s="2"/>
    </row>
    <row r="26" spans="1:16" ht="15.75" x14ac:dyDescent="0.25">
      <c r="A26" s="1"/>
      <c r="B26" s="2"/>
      <c r="C26" s="2"/>
      <c r="D26" s="2"/>
      <c r="E26" s="2"/>
      <c r="F26" s="2"/>
      <c r="G26" s="8">
        <v>23</v>
      </c>
      <c r="H26" s="20">
        <v>1</v>
      </c>
      <c r="I26" s="20">
        <v>0</v>
      </c>
      <c r="J26" s="20">
        <f t="shared" si="0"/>
        <v>0</v>
      </c>
      <c r="K26" s="2" t="s">
        <v>377</v>
      </c>
      <c r="L26" s="2"/>
      <c r="M26" s="2"/>
      <c r="N26" s="2"/>
      <c r="O26" s="2"/>
      <c r="P26" s="2"/>
    </row>
    <row r="27" spans="1:16" ht="15.75" x14ac:dyDescent="0.25">
      <c r="A27" s="1"/>
      <c r="B27" s="2"/>
      <c r="C27" s="2"/>
      <c r="D27" s="2"/>
      <c r="E27" s="2"/>
      <c r="F27" s="2"/>
      <c r="G27" s="8">
        <v>24</v>
      </c>
      <c r="H27" s="20">
        <v>1</v>
      </c>
      <c r="I27" s="20">
        <v>0</v>
      </c>
      <c r="J27" s="20">
        <f t="shared" si="0"/>
        <v>0</v>
      </c>
      <c r="K27" s="2" t="s">
        <v>93</v>
      </c>
      <c r="L27" s="2"/>
      <c r="M27" s="2"/>
      <c r="N27" s="2"/>
      <c r="O27" s="2"/>
      <c r="P27" s="2"/>
    </row>
    <row r="28" spans="1:16" ht="15.75" x14ac:dyDescent="0.25">
      <c r="A28" s="1"/>
      <c r="B28" s="2"/>
      <c r="C28" s="2"/>
      <c r="D28" s="2"/>
      <c r="E28" s="2"/>
      <c r="F28" s="2"/>
      <c r="G28" s="8">
        <v>25</v>
      </c>
      <c r="H28" s="20">
        <v>1</v>
      </c>
      <c r="I28" s="20">
        <v>0</v>
      </c>
      <c r="J28" s="20">
        <f t="shared" si="0"/>
        <v>0</v>
      </c>
      <c r="K28" s="2" t="s">
        <v>378</v>
      </c>
      <c r="L28" s="2"/>
      <c r="M28" s="2"/>
      <c r="N28" s="2"/>
      <c r="O28" s="2"/>
      <c r="P28" s="2"/>
    </row>
    <row r="29" spans="1:16" ht="15.75" x14ac:dyDescent="0.25">
      <c r="A29" s="1"/>
      <c r="B29" s="2"/>
      <c r="C29" s="2"/>
      <c r="D29" s="2"/>
      <c r="E29" s="2"/>
      <c r="F29" s="2"/>
      <c r="G29" s="8">
        <v>26</v>
      </c>
      <c r="H29" s="20">
        <v>0</v>
      </c>
      <c r="I29" s="20">
        <v>1</v>
      </c>
      <c r="J29" s="20">
        <f t="shared" si="0"/>
        <v>0</v>
      </c>
      <c r="K29" s="2" t="s">
        <v>379</v>
      </c>
      <c r="L29" s="2"/>
      <c r="M29" s="2"/>
      <c r="N29" s="2"/>
      <c r="O29" s="2"/>
      <c r="P29" s="2"/>
    </row>
    <row r="30" spans="1:16" ht="15.75" x14ac:dyDescent="0.25">
      <c r="A30" s="1"/>
      <c r="B30" s="2"/>
      <c r="C30" s="2"/>
      <c r="D30" s="2"/>
      <c r="E30" s="2"/>
      <c r="F30" s="2"/>
      <c r="G30" s="8">
        <v>27</v>
      </c>
      <c r="H30" s="20">
        <v>1</v>
      </c>
      <c r="I30" s="20">
        <v>0</v>
      </c>
      <c r="J30" s="20">
        <f t="shared" si="0"/>
        <v>0</v>
      </c>
      <c r="K30" s="2" t="s">
        <v>380</v>
      </c>
      <c r="L30" s="2"/>
      <c r="M30" s="2"/>
      <c r="N30" s="2"/>
      <c r="O30" s="2"/>
      <c r="P30" s="2"/>
    </row>
    <row r="31" spans="1:16" ht="15.75" x14ac:dyDescent="0.25">
      <c r="A31" s="1"/>
      <c r="B31" s="2"/>
      <c r="C31" s="2"/>
      <c r="D31" s="2"/>
      <c r="E31" s="2"/>
      <c r="F31" s="2"/>
      <c r="G31" s="8">
        <v>28</v>
      </c>
      <c r="H31" s="20">
        <v>0</v>
      </c>
      <c r="I31" s="20">
        <v>1</v>
      </c>
      <c r="J31" s="20">
        <f t="shared" si="0"/>
        <v>0</v>
      </c>
      <c r="K31" s="2" t="s">
        <v>381</v>
      </c>
      <c r="L31" s="2"/>
      <c r="M31" s="2"/>
      <c r="N31" s="2"/>
      <c r="O31" s="2"/>
      <c r="P31" s="2"/>
    </row>
    <row r="32" spans="1:16" ht="15.75" x14ac:dyDescent="0.25">
      <c r="A32" s="1"/>
      <c r="B32" s="2"/>
      <c r="C32" s="2"/>
      <c r="D32" s="2"/>
      <c r="E32" s="2"/>
      <c r="F32" s="2"/>
      <c r="G32" s="8">
        <v>29</v>
      </c>
      <c r="H32" s="20">
        <v>1</v>
      </c>
      <c r="I32" s="20">
        <v>0</v>
      </c>
      <c r="J32" s="20">
        <f t="shared" si="0"/>
        <v>0</v>
      </c>
      <c r="K32" s="2" t="s">
        <v>382</v>
      </c>
      <c r="L32" s="2"/>
      <c r="M32" s="2"/>
      <c r="N32" s="2"/>
      <c r="O32" s="2"/>
      <c r="P32" s="2"/>
    </row>
    <row r="33" spans="1:16" ht="15.75" x14ac:dyDescent="0.25">
      <c r="A33" s="1"/>
      <c r="B33" s="2"/>
      <c r="C33" s="2"/>
      <c r="D33" s="2"/>
      <c r="E33" s="2"/>
      <c r="F33" s="2"/>
      <c r="G33" s="8">
        <v>30</v>
      </c>
      <c r="H33" s="20">
        <v>1</v>
      </c>
      <c r="I33" s="20">
        <v>0</v>
      </c>
      <c r="J33" s="20">
        <f t="shared" si="0"/>
        <v>0</v>
      </c>
      <c r="K33" s="2" t="s">
        <v>383</v>
      </c>
      <c r="L33" s="2"/>
      <c r="M33" s="2"/>
      <c r="N33" s="2"/>
      <c r="O33" s="2"/>
      <c r="P33" s="2"/>
    </row>
  </sheetData>
  <mergeCells count="4">
    <mergeCell ref="B3:C3"/>
    <mergeCell ref="B4:C4"/>
    <mergeCell ref="B5:C5"/>
    <mergeCell ref="B6:C6"/>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
  <sheetViews>
    <sheetView zoomScaleNormal="100" workbookViewId="0">
      <selection activeCell="C19" sqref="C19"/>
    </sheetView>
  </sheetViews>
  <sheetFormatPr baseColWidth="10" defaultColWidth="11.5703125" defaultRowHeight="15" x14ac:dyDescent="0.25"/>
  <sheetData>
    <row r="1" spans="1:16" x14ac:dyDescent="0.25">
      <c r="A1" s="1" t="s">
        <v>40</v>
      </c>
      <c r="B1" s="3" t="s">
        <v>41</v>
      </c>
      <c r="C1" s="2"/>
      <c r="D1" s="2"/>
      <c r="E1" s="2"/>
      <c r="F1" s="2"/>
      <c r="G1" s="2"/>
      <c r="H1" s="2"/>
      <c r="I1" s="2"/>
      <c r="J1" s="2"/>
      <c r="K1" s="2"/>
      <c r="L1" s="2"/>
      <c r="M1" s="2"/>
      <c r="N1" s="2"/>
      <c r="O1" s="2"/>
      <c r="P1" s="2"/>
    </row>
    <row r="2" spans="1:16" x14ac:dyDescent="0.25">
      <c r="A2" s="1"/>
      <c r="B2" s="2"/>
      <c r="C2" s="2"/>
      <c r="D2" s="2"/>
      <c r="E2" s="2"/>
      <c r="F2" s="2"/>
      <c r="G2" s="2"/>
      <c r="H2" s="2"/>
      <c r="I2" s="2"/>
      <c r="J2" s="2"/>
      <c r="K2" s="2"/>
      <c r="L2" s="2"/>
      <c r="M2" s="2"/>
      <c r="N2" s="2"/>
      <c r="O2" s="2"/>
      <c r="P2" s="2"/>
    </row>
    <row r="3" spans="1:16" ht="75" x14ac:dyDescent="0.25">
      <c r="A3" s="11"/>
      <c r="B3" s="24" t="s">
        <v>42</v>
      </c>
      <c r="C3" s="24"/>
      <c r="D3" s="24"/>
      <c r="E3" s="24"/>
      <c r="F3" s="24"/>
      <c r="G3" s="24"/>
      <c r="H3" s="12" t="s">
        <v>43</v>
      </c>
      <c r="I3" s="12" t="s">
        <v>44</v>
      </c>
      <c r="J3" s="12" t="s">
        <v>45</v>
      </c>
      <c r="K3" s="12" t="s">
        <v>46</v>
      </c>
      <c r="L3" s="12" t="s">
        <v>47</v>
      </c>
      <c r="M3" s="12" t="s">
        <v>48</v>
      </c>
      <c r="N3" s="12" t="s">
        <v>49</v>
      </c>
      <c r="O3" s="2"/>
      <c r="P3" s="2"/>
    </row>
    <row r="4" spans="1:16" x14ac:dyDescent="0.25">
      <c r="A4" s="11" t="s">
        <v>50</v>
      </c>
      <c r="B4" s="29" t="s">
        <v>51</v>
      </c>
      <c r="C4" s="29"/>
      <c r="D4" s="29"/>
      <c r="E4" s="29"/>
      <c r="F4" s="29"/>
      <c r="G4" s="29"/>
      <c r="H4" s="13">
        <v>11</v>
      </c>
      <c r="I4" s="14">
        <v>8</v>
      </c>
      <c r="J4" s="14">
        <v>2</v>
      </c>
      <c r="K4" s="14">
        <v>3</v>
      </c>
      <c r="L4" s="14">
        <v>0</v>
      </c>
      <c r="M4" s="14">
        <v>6</v>
      </c>
      <c r="N4" s="15">
        <f>SUM(H4:M4)</f>
        <v>30</v>
      </c>
      <c r="O4" s="2"/>
      <c r="P4" s="2"/>
    </row>
    <row r="5" spans="1:16" x14ac:dyDescent="0.25">
      <c r="A5" s="11" t="s">
        <v>52</v>
      </c>
      <c r="B5" s="29" t="s">
        <v>53</v>
      </c>
      <c r="C5" s="29"/>
      <c r="D5" s="29"/>
      <c r="E5" s="29"/>
      <c r="F5" s="29"/>
      <c r="G5" s="29"/>
      <c r="H5" s="14">
        <v>1</v>
      </c>
      <c r="I5" s="14">
        <v>3</v>
      </c>
      <c r="J5" s="14">
        <v>4</v>
      </c>
      <c r="K5" s="14">
        <v>8</v>
      </c>
      <c r="L5" s="14">
        <v>11</v>
      </c>
      <c r="M5" s="14">
        <v>3</v>
      </c>
      <c r="N5" s="15">
        <f>SUM(H5:M5)</f>
        <v>30</v>
      </c>
      <c r="O5" s="2"/>
      <c r="P5" s="2"/>
    </row>
    <row r="6" spans="1:16" ht="33.75" customHeight="1" x14ac:dyDescent="0.25">
      <c r="A6" s="11" t="s">
        <v>54</v>
      </c>
      <c r="B6" s="28" t="s">
        <v>55</v>
      </c>
      <c r="C6" s="28"/>
      <c r="D6" s="28"/>
      <c r="E6" s="28"/>
      <c r="F6" s="28"/>
      <c r="G6" s="28"/>
      <c r="H6" s="14">
        <v>2</v>
      </c>
      <c r="I6" s="14">
        <v>1</v>
      </c>
      <c r="J6" s="14">
        <v>2</v>
      </c>
      <c r="K6" s="14">
        <v>9</v>
      </c>
      <c r="L6" s="14">
        <v>16</v>
      </c>
      <c r="M6" s="14">
        <v>0</v>
      </c>
      <c r="N6" s="15">
        <f>SUM(H6:M6)</f>
        <v>30</v>
      </c>
      <c r="O6" s="2"/>
      <c r="P6" s="2"/>
    </row>
    <row r="7" spans="1:16" x14ac:dyDescent="0.25">
      <c r="A7" s="11" t="s">
        <v>56</v>
      </c>
      <c r="B7" s="29" t="s">
        <v>57</v>
      </c>
      <c r="C7" s="29"/>
      <c r="D7" s="29"/>
      <c r="E7" s="29"/>
      <c r="F7" s="29"/>
      <c r="G7" s="29"/>
      <c r="H7" s="14">
        <v>17</v>
      </c>
      <c r="I7" s="14">
        <v>7</v>
      </c>
      <c r="J7" s="14">
        <v>5</v>
      </c>
      <c r="K7" s="14">
        <v>0</v>
      </c>
      <c r="L7" s="14">
        <v>1</v>
      </c>
      <c r="M7" s="14">
        <v>0</v>
      </c>
      <c r="N7" s="15">
        <f>SUM(H7:M7)</f>
        <v>30</v>
      </c>
      <c r="O7" s="2"/>
      <c r="P7" s="2"/>
    </row>
    <row r="8" spans="1:16" ht="35.25" customHeight="1" x14ac:dyDescent="0.25">
      <c r="A8" s="11" t="s">
        <v>58</v>
      </c>
      <c r="B8" s="28" t="s">
        <v>59</v>
      </c>
      <c r="C8" s="28"/>
      <c r="D8" s="28"/>
      <c r="E8" s="28"/>
      <c r="F8" s="28"/>
      <c r="G8" s="28"/>
      <c r="H8" s="14">
        <v>2</v>
      </c>
      <c r="I8" s="14">
        <v>3</v>
      </c>
      <c r="J8" s="14">
        <v>13</v>
      </c>
      <c r="K8" s="14">
        <v>9</v>
      </c>
      <c r="L8" s="14">
        <v>3</v>
      </c>
      <c r="M8" s="14">
        <v>0</v>
      </c>
      <c r="N8" s="15">
        <f>SUM(H8:M8)</f>
        <v>30</v>
      </c>
      <c r="O8" s="2"/>
      <c r="P8" s="2"/>
    </row>
  </sheetData>
  <mergeCells count="6">
    <mergeCell ref="B8:G8"/>
    <mergeCell ref="B3:G3"/>
    <mergeCell ref="B4:G4"/>
    <mergeCell ref="B5:G5"/>
    <mergeCell ref="B6:G6"/>
    <mergeCell ref="B7:G7"/>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5"/>
  <sheetViews>
    <sheetView zoomScaleNormal="100" workbookViewId="0">
      <selection activeCell="B3" sqref="A3:XFD3"/>
    </sheetView>
  </sheetViews>
  <sheetFormatPr baseColWidth="10" defaultColWidth="11.5703125" defaultRowHeight="15" x14ac:dyDescent="0.25"/>
  <sheetData>
    <row r="1" spans="1:16" x14ac:dyDescent="0.25">
      <c r="A1" s="1" t="s">
        <v>60</v>
      </c>
      <c r="B1" s="16" t="s">
        <v>61</v>
      </c>
      <c r="C1" s="2"/>
      <c r="D1" s="2"/>
      <c r="E1" s="2"/>
      <c r="F1" s="2"/>
      <c r="G1" s="2"/>
      <c r="H1" s="2"/>
      <c r="I1" s="2"/>
      <c r="J1" s="2"/>
      <c r="K1" s="2"/>
      <c r="L1" s="2"/>
      <c r="M1" s="2"/>
      <c r="N1" s="2"/>
      <c r="O1" s="2"/>
      <c r="P1" s="2"/>
    </row>
    <row r="2" spans="1:16" x14ac:dyDescent="0.25">
      <c r="A2" s="1"/>
      <c r="B2" s="2"/>
      <c r="C2" s="2"/>
      <c r="D2" s="2"/>
      <c r="E2" s="2"/>
      <c r="F2" s="2"/>
      <c r="G2" s="2"/>
      <c r="H2" s="2"/>
      <c r="I2" s="2"/>
      <c r="J2" s="2"/>
      <c r="K2" s="2"/>
      <c r="L2" s="2"/>
      <c r="M2" s="2"/>
      <c r="N2" s="2"/>
      <c r="O2" s="2"/>
      <c r="P2" s="2"/>
    </row>
    <row r="3" spans="1:16" ht="60" x14ac:dyDescent="0.25">
      <c r="A3" s="11"/>
      <c r="B3" s="34" t="s">
        <v>42</v>
      </c>
      <c r="C3" s="34"/>
      <c r="D3" s="34"/>
      <c r="E3" s="34"/>
      <c r="F3" s="34"/>
      <c r="G3" s="34"/>
      <c r="H3" s="12" t="s">
        <v>62</v>
      </c>
      <c r="I3" s="12" t="s">
        <v>63</v>
      </c>
      <c r="J3" s="12" t="s">
        <v>64</v>
      </c>
      <c r="K3" s="12" t="s">
        <v>65</v>
      </c>
      <c r="L3" s="12" t="s">
        <v>66</v>
      </c>
      <c r="M3" s="12" t="s">
        <v>48</v>
      </c>
      <c r="N3" s="12" t="s">
        <v>49</v>
      </c>
      <c r="O3" s="2"/>
      <c r="P3" s="2"/>
    </row>
    <row r="4" spans="1:16" x14ac:dyDescent="0.25">
      <c r="A4" s="11" t="s">
        <v>50</v>
      </c>
      <c r="B4" s="30" t="s">
        <v>67</v>
      </c>
      <c r="C4" s="30"/>
      <c r="D4" s="30"/>
      <c r="E4" s="30"/>
      <c r="F4" s="30"/>
      <c r="G4" s="30"/>
      <c r="H4" s="14">
        <v>0</v>
      </c>
      <c r="I4" s="14">
        <v>0</v>
      </c>
      <c r="J4" s="14">
        <v>0</v>
      </c>
      <c r="K4" s="14">
        <v>18</v>
      </c>
      <c r="L4" s="14">
        <v>12</v>
      </c>
      <c r="M4" s="14">
        <v>0</v>
      </c>
      <c r="N4" s="8">
        <f>SUM(H4:M4)</f>
        <v>30</v>
      </c>
      <c r="O4" s="2"/>
      <c r="P4" s="2"/>
    </row>
    <row r="5" spans="1:16" x14ac:dyDescent="0.25">
      <c r="A5" s="11" t="s">
        <v>52</v>
      </c>
      <c r="B5" s="30" t="s">
        <v>68</v>
      </c>
      <c r="C5" s="30"/>
      <c r="D5" s="30"/>
      <c r="E5" s="30"/>
      <c r="F5" s="30"/>
      <c r="G5" s="30"/>
      <c r="H5" s="14">
        <v>0</v>
      </c>
      <c r="I5" s="14">
        <v>0</v>
      </c>
      <c r="J5" s="14">
        <v>4</v>
      </c>
      <c r="K5" s="14">
        <v>11</v>
      </c>
      <c r="L5" s="14">
        <v>15</v>
      </c>
      <c r="M5" s="14">
        <v>0</v>
      </c>
      <c r="N5" s="8">
        <f>SUM(H5:M5)</f>
        <v>30</v>
      </c>
      <c r="O5" s="2"/>
      <c r="P5" s="2"/>
    </row>
    <row r="6" spans="1:16" x14ac:dyDescent="0.25">
      <c r="A6" s="11" t="s">
        <v>54</v>
      </c>
      <c r="B6" s="30" t="s">
        <v>69</v>
      </c>
      <c r="C6" s="30"/>
      <c r="D6" s="30"/>
      <c r="E6" s="30"/>
      <c r="F6" s="30"/>
      <c r="G6" s="30"/>
      <c r="H6" s="14">
        <v>2</v>
      </c>
      <c r="I6" s="14">
        <v>2</v>
      </c>
      <c r="J6" s="14">
        <v>10</v>
      </c>
      <c r="K6" s="14">
        <v>13</v>
      </c>
      <c r="L6" s="14">
        <v>3</v>
      </c>
      <c r="M6" s="14">
        <v>0</v>
      </c>
      <c r="N6" s="8">
        <f>SUM(H6:M6)</f>
        <v>30</v>
      </c>
      <c r="O6" s="2"/>
      <c r="P6" s="2"/>
    </row>
    <row r="7" spans="1:16" x14ac:dyDescent="0.25">
      <c r="A7" s="11" t="s">
        <v>56</v>
      </c>
      <c r="B7" s="30" t="s">
        <v>70</v>
      </c>
      <c r="C7" s="30"/>
      <c r="D7" s="30"/>
      <c r="E7" s="30"/>
      <c r="F7" s="30"/>
      <c r="G7" s="30"/>
      <c r="H7" s="14">
        <v>1</v>
      </c>
      <c r="I7" s="14">
        <v>2</v>
      </c>
      <c r="J7" s="14">
        <v>6</v>
      </c>
      <c r="K7" s="14">
        <v>13</v>
      </c>
      <c r="L7" s="14">
        <v>8</v>
      </c>
      <c r="M7" s="14">
        <v>0</v>
      </c>
      <c r="N7" s="8">
        <f>SUM(H7:M7)</f>
        <v>30</v>
      </c>
      <c r="O7" s="2"/>
      <c r="P7" s="2"/>
    </row>
    <row r="8" spans="1:16" x14ac:dyDescent="0.25">
      <c r="A8" s="11" t="s">
        <v>58</v>
      </c>
      <c r="B8" s="30" t="s">
        <v>71</v>
      </c>
      <c r="C8" s="30"/>
      <c r="D8" s="30"/>
      <c r="E8" s="30"/>
      <c r="F8" s="30"/>
      <c r="G8" s="30"/>
      <c r="H8" s="14">
        <v>3</v>
      </c>
      <c r="I8" s="14">
        <v>0</v>
      </c>
      <c r="J8" s="14">
        <v>8</v>
      </c>
      <c r="K8" s="14">
        <v>9</v>
      </c>
      <c r="L8" s="14">
        <v>10</v>
      </c>
      <c r="M8" s="14">
        <v>0</v>
      </c>
      <c r="N8" s="8">
        <f>SUM(H8:M8)</f>
        <v>30</v>
      </c>
      <c r="O8" s="2"/>
      <c r="P8" s="2"/>
    </row>
    <row r="9" spans="1:16" x14ac:dyDescent="0.25">
      <c r="A9" s="31" t="s">
        <v>72</v>
      </c>
      <c r="B9" s="30" t="s">
        <v>73</v>
      </c>
      <c r="C9" s="30"/>
      <c r="D9" s="32" t="s">
        <v>74</v>
      </c>
      <c r="E9" s="32"/>
      <c r="F9" s="32"/>
      <c r="G9" s="32"/>
      <c r="H9" s="17">
        <v>0</v>
      </c>
      <c r="I9" s="14">
        <v>0</v>
      </c>
      <c r="J9" s="14">
        <v>0</v>
      </c>
      <c r="K9" s="14">
        <v>0</v>
      </c>
      <c r="L9" s="14">
        <v>1</v>
      </c>
      <c r="M9" s="14">
        <v>0</v>
      </c>
      <c r="N9" s="8">
        <f>SUM(I9:M9)</f>
        <v>1</v>
      </c>
      <c r="O9" s="2"/>
      <c r="P9" s="2"/>
    </row>
    <row r="10" spans="1:16" ht="24" customHeight="1" x14ac:dyDescent="0.25">
      <c r="A10" s="31"/>
      <c r="B10" s="30"/>
      <c r="C10" s="30"/>
      <c r="D10" s="30" t="s">
        <v>75</v>
      </c>
      <c r="E10" s="30"/>
      <c r="F10" s="30"/>
      <c r="G10" s="30"/>
      <c r="H10" s="14">
        <v>0</v>
      </c>
      <c r="I10" s="14">
        <v>0</v>
      </c>
      <c r="J10" s="14">
        <v>0</v>
      </c>
      <c r="K10" s="14">
        <v>1</v>
      </c>
      <c r="L10" s="14">
        <v>0</v>
      </c>
      <c r="M10" s="14">
        <v>0</v>
      </c>
      <c r="N10" s="8">
        <f t="shared" ref="N10:N15" si="0">SUM(H10:M10)</f>
        <v>1</v>
      </c>
      <c r="O10" s="2"/>
      <c r="P10" s="2"/>
    </row>
    <row r="11" spans="1:16" x14ac:dyDescent="0.25">
      <c r="A11" s="31"/>
      <c r="B11" s="30"/>
      <c r="C11" s="30"/>
      <c r="D11" s="30" t="s">
        <v>76</v>
      </c>
      <c r="E11" s="30"/>
      <c r="F11" s="30"/>
      <c r="G11" s="30"/>
      <c r="H11" s="14">
        <v>0</v>
      </c>
      <c r="I11" s="14">
        <v>0</v>
      </c>
      <c r="J11" s="14">
        <v>1</v>
      </c>
      <c r="K11" s="14">
        <v>0</v>
      </c>
      <c r="L11" s="14">
        <v>0</v>
      </c>
      <c r="M11" s="14">
        <v>0</v>
      </c>
      <c r="N11" s="8">
        <f t="shared" si="0"/>
        <v>1</v>
      </c>
      <c r="O11" s="2"/>
      <c r="P11" s="2"/>
    </row>
    <row r="12" spans="1:16" x14ac:dyDescent="0.25">
      <c r="A12" s="31"/>
      <c r="B12" s="30"/>
      <c r="C12" s="30"/>
      <c r="D12" s="30" t="s">
        <v>77</v>
      </c>
      <c r="E12" s="30"/>
      <c r="F12" s="30"/>
      <c r="G12" s="30"/>
      <c r="H12" s="14">
        <v>0</v>
      </c>
      <c r="I12" s="14">
        <v>1</v>
      </c>
      <c r="J12" s="14">
        <v>0</v>
      </c>
      <c r="K12" s="14">
        <v>0</v>
      </c>
      <c r="L12" s="14">
        <v>0</v>
      </c>
      <c r="M12" s="14">
        <v>0</v>
      </c>
      <c r="N12" s="8">
        <f t="shared" si="0"/>
        <v>1</v>
      </c>
      <c r="O12" s="2"/>
      <c r="P12" s="2"/>
    </row>
    <row r="13" spans="1:16" ht="32.25" customHeight="1" x14ac:dyDescent="0.25">
      <c r="A13" s="31"/>
      <c r="B13" s="30"/>
      <c r="C13" s="30"/>
      <c r="D13" s="33" t="s">
        <v>78</v>
      </c>
      <c r="E13" s="33"/>
      <c r="F13" s="33"/>
      <c r="G13" s="33"/>
      <c r="H13" s="14">
        <v>0</v>
      </c>
      <c r="I13" s="14">
        <v>0</v>
      </c>
      <c r="J13" s="14">
        <v>0</v>
      </c>
      <c r="K13" s="14">
        <v>0</v>
      </c>
      <c r="L13" s="14">
        <v>1</v>
      </c>
      <c r="M13" s="14">
        <v>0</v>
      </c>
      <c r="N13" s="8">
        <f t="shared" si="0"/>
        <v>1</v>
      </c>
      <c r="O13" s="2"/>
      <c r="P13" s="2"/>
    </row>
    <row r="14" spans="1:16" x14ac:dyDescent="0.25">
      <c r="A14" s="31"/>
      <c r="B14" s="30"/>
      <c r="C14" s="30"/>
      <c r="D14" s="32" t="s">
        <v>79</v>
      </c>
      <c r="E14" s="32"/>
      <c r="F14" s="32"/>
      <c r="G14" s="32"/>
      <c r="H14" s="14">
        <v>0</v>
      </c>
      <c r="I14" s="14">
        <v>0</v>
      </c>
      <c r="J14" s="14">
        <v>1</v>
      </c>
      <c r="K14" s="14">
        <v>0</v>
      </c>
      <c r="L14" s="14">
        <v>0</v>
      </c>
      <c r="M14" s="14">
        <v>0</v>
      </c>
      <c r="N14" s="8">
        <f t="shared" si="0"/>
        <v>1</v>
      </c>
      <c r="O14" s="2"/>
      <c r="P14" s="2"/>
    </row>
    <row r="15" spans="1:16" ht="51.75" customHeight="1" x14ac:dyDescent="0.25">
      <c r="A15" s="31"/>
      <c r="B15" s="30"/>
      <c r="C15" s="30"/>
      <c r="D15" s="33" t="s">
        <v>80</v>
      </c>
      <c r="E15" s="33"/>
      <c r="F15" s="33"/>
      <c r="G15" s="33"/>
      <c r="H15" s="14">
        <v>0</v>
      </c>
      <c r="I15" s="14">
        <v>0</v>
      </c>
      <c r="J15" s="14">
        <v>0</v>
      </c>
      <c r="K15" s="14">
        <v>0</v>
      </c>
      <c r="L15" s="14">
        <v>1</v>
      </c>
      <c r="M15" s="14">
        <v>0</v>
      </c>
      <c r="N15" s="8">
        <f t="shared" si="0"/>
        <v>1</v>
      </c>
      <c r="O15" s="2"/>
      <c r="P15" s="2"/>
    </row>
  </sheetData>
  <mergeCells count="15">
    <mergeCell ref="B3:G3"/>
    <mergeCell ref="B4:G4"/>
    <mergeCell ref="B5:G5"/>
    <mergeCell ref="B6:G6"/>
    <mergeCell ref="B7:G7"/>
    <mergeCell ref="B8:G8"/>
    <mergeCell ref="A9:A15"/>
    <mergeCell ref="B9:C15"/>
    <mergeCell ref="D9:G9"/>
    <mergeCell ref="D10:G10"/>
    <mergeCell ref="D11:G11"/>
    <mergeCell ref="D12:G12"/>
    <mergeCell ref="D13:G13"/>
    <mergeCell ref="D14:G14"/>
    <mergeCell ref="D15:G15"/>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3"/>
  <sheetViews>
    <sheetView zoomScaleNormal="100" workbookViewId="0">
      <selection activeCell="J1" sqref="J1:J1048576"/>
    </sheetView>
  </sheetViews>
  <sheetFormatPr baseColWidth="10" defaultColWidth="11.5703125" defaultRowHeight="15" x14ac:dyDescent="0.25"/>
  <cols>
    <col min="10" max="10" width="11.5703125" style="23"/>
  </cols>
  <sheetData>
    <row r="1" spans="1:16" x14ac:dyDescent="0.25">
      <c r="A1" s="1" t="s">
        <v>81</v>
      </c>
      <c r="B1" s="18" t="s">
        <v>82</v>
      </c>
      <c r="C1" s="2"/>
      <c r="D1" s="2"/>
      <c r="E1" s="2"/>
      <c r="F1" s="2"/>
      <c r="G1" s="2"/>
      <c r="H1" s="2"/>
      <c r="I1" s="2"/>
      <c r="J1" s="2"/>
      <c r="K1" s="2"/>
      <c r="L1" s="2"/>
      <c r="M1" s="2"/>
      <c r="N1" s="2"/>
      <c r="O1" s="2"/>
      <c r="P1" s="2"/>
    </row>
    <row r="2" spans="1:16" x14ac:dyDescent="0.25">
      <c r="A2" s="1"/>
      <c r="B2" s="2"/>
      <c r="C2" s="2"/>
      <c r="D2" s="2"/>
      <c r="E2" s="2"/>
      <c r="F2" s="2"/>
      <c r="G2" s="2"/>
      <c r="H2" s="2"/>
      <c r="I2" s="2"/>
      <c r="J2" s="2"/>
      <c r="K2" s="2"/>
      <c r="L2" s="2"/>
      <c r="M2" s="2"/>
      <c r="N2" s="2"/>
      <c r="O2" s="2"/>
      <c r="P2" s="2"/>
    </row>
    <row r="3" spans="1:16" x14ac:dyDescent="0.25">
      <c r="A3" s="1"/>
      <c r="B3" s="24" t="s">
        <v>42</v>
      </c>
      <c r="C3" s="24"/>
      <c r="D3" s="8" t="s">
        <v>83</v>
      </c>
      <c r="E3" s="8" t="s">
        <v>84</v>
      </c>
      <c r="F3" s="2"/>
      <c r="G3" s="7" t="s">
        <v>22</v>
      </c>
      <c r="H3" s="8" t="s">
        <v>20</v>
      </c>
      <c r="I3" s="8" t="s">
        <v>21</v>
      </c>
      <c r="J3" s="3" t="s">
        <v>85</v>
      </c>
      <c r="K3" s="2"/>
      <c r="L3" s="2"/>
      <c r="M3" s="2"/>
      <c r="N3" s="2"/>
      <c r="O3" s="2"/>
      <c r="P3" s="2"/>
    </row>
    <row r="4" spans="1:16" ht="15.75" x14ac:dyDescent="0.25">
      <c r="A4" s="1"/>
      <c r="B4" s="24" t="s">
        <v>20</v>
      </c>
      <c r="C4" s="24"/>
      <c r="D4" s="14">
        <v>18</v>
      </c>
      <c r="E4" s="19">
        <f>D4/30</f>
        <v>0.6</v>
      </c>
      <c r="F4" s="2"/>
      <c r="G4" s="8">
        <v>1</v>
      </c>
      <c r="H4" s="20">
        <v>1</v>
      </c>
      <c r="I4" s="20">
        <v>0</v>
      </c>
      <c r="J4" s="2" t="s">
        <v>86</v>
      </c>
      <c r="K4" s="2"/>
      <c r="L4" s="2"/>
      <c r="M4" s="2"/>
      <c r="N4" s="2"/>
      <c r="O4" s="2"/>
      <c r="P4" s="2"/>
    </row>
    <row r="5" spans="1:16" ht="27.75" customHeight="1" x14ac:dyDescent="0.25">
      <c r="A5" s="1"/>
      <c r="B5" s="24" t="s">
        <v>21</v>
      </c>
      <c r="C5" s="24"/>
      <c r="D5" s="14">
        <v>12</v>
      </c>
      <c r="E5" s="19">
        <f>D5/30</f>
        <v>0.4</v>
      </c>
      <c r="F5" s="2"/>
      <c r="G5" s="8">
        <v>2</v>
      </c>
      <c r="H5" s="20">
        <v>1</v>
      </c>
      <c r="I5" s="20">
        <v>0</v>
      </c>
      <c r="J5" s="2" t="s">
        <v>87</v>
      </c>
      <c r="K5" s="2"/>
      <c r="L5" s="2"/>
      <c r="M5" s="2"/>
      <c r="N5" s="2"/>
      <c r="O5" s="2"/>
      <c r="P5" s="2"/>
    </row>
    <row r="6" spans="1:16" ht="15.75" x14ac:dyDescent="0.25">
      <c r="A6" s="1"/>
      <c r="B6" s="2"/>
      <c r="C6" s="2"/>
      <c r="D6" s="2"/>
      <c r="E6" s="2"/>
      <c r="F6" s="2"/>
      <c r="G6" s="8">
        <v>3</v>
      </c>
      <c r="H6" s="20">
        <v>0</v>
      </c>
      <c r="I6" s="20">
        <v>1</v>
      </c>
      <c r="J6" s="2" t="s">
        <v>88</v>
      </c>
      <c r="K6" s="2"/>
      <c r="L6" s="2"/>
      <c r="M6" s="2"/>
      <c r="N6" s="2"/>
      <c r="O6" s="2"/>
      <c r="P6" s="2"/>
    </row>
    <row r="7" spans="1:16" ht="15.75" x14ac:dyDescent="0.25">
      <c r="A7" s="1"/>
      <c r="B7" s="2"/>
      <c r="C7" s="2"/>
      <c r="D7" s="2"/>
      <c r="E7" s="2"/>
      <c r="F7" s="2"/>
      <c r="G7" s="8">
        <v>4</v>
      </c>
      <c r="H7" s="20">
        <v>1</v>
      </c>
      <c r="I7" s="20">
        <v>0</v>
      </c>
      <c r="J7" s="2" t="s">
        <v>89</v>
      </c>
      <c r="K7" s="2"/>
      <c r="L7" s="2"/>
      <c r="M7" s="2"/>
      <c r="N7" s="2"/>
      <c r="O7" s="2"/>
      <c r="P7" s="2"/>
    </row>
    <row r="8" spans="1:16" ht="15.75" x14ac:dyDescent="0.25">
      <c r="A8" s="1"/>
      <c r="B8" s="2"/>
      <c r="C8" s="2"/>
      <c r="D8" s="2"/>
      <c r="E8" s="2"/>
      <c r="F8" s="2"/>
      <c r="G8" s="8">
        <v>5</v>
      </c>
      <c r="H8" s="20">
        <v>0</v>
      </c>
      <c r="I8" s="20">
        <v>1</v>
      </c>
      <c r="J8" s="2" t="s">
        <v>90</v>
      </c>
      <c r="K8" s="2"/>
      <c r="L8" s="2"/>
      <c r="M8" s="2"/>
      <c r="N8" s="2"/>
      <c r="O8" s="2"/>
      <c r="P8" s="2"/>
    </row>
    <row r="9" spans="1:16" ht="15.75" x14ac:dyDescent="0.25">
      <c r="A9" s="1"/>
      <c r="B9" s="2"/>
      <c r="C9" s="2"/>
      <c r="D9" s="2"/>
      <c r="E9" s="2"/>
      <c r="F9" s="2"/>
      <c r="G9" s="8">
        <v>6</v>
      </c>
      <c r="H9" s="20">
        <v>1</v>
      </c>
      <c r="I9" s="20">
        <v>0</v>
      </c>
      <c r="J9" s="2" t="s">
        <v>91</v>
      </c>
      <c r="K9" s="2"/>
      <c r="L9" s="2"/>
      <c r="M9" s="2"/>
      <c r="N9" s="2"/>
      <c r="O9" s="2"/>
      <c r="P9" s="2"/>
    </row>
    <row r="10" spans="1:16" ht="15.75" x14ac:dyDescent="0.25">
      <c r="A10" s="1"/>
      <c r="B10" s="2"/>
      <c r="C10" s="2"/>
      <c r="D10" s="2"/>
      <c r="E10" s="2"/>
      <c r="F10" s="2"/>
      <c r="G10" s="8">
        <v>7</v>
      </c>
      <c r="H10" s="20">
        <v>1</v>
      </c>
      <c r="I10" s="20">
        <v>0</v>
      </c>
      <c r="J10" s="2" t="s">
        <v>92</v>
      </c>
      <c r="K10" s="2"/>
      <c r="L10" s="2"/>
      <c r="M10" s="2"/>
      <c r="N10" s="2"/>
      <c r="O10" s="2"/>
      <c r="P10" s="2"/>
    </row>
    <row r="11" spans="1:16" ht="15.75" x14ac:dyDescent="0.25">
      <c r="A11" s="1"/>
      <c r="B11" s="2"/>
      <c r="C11" s="2"/>
      <c r="D11" s="2"/>
      <c r="E11" s="2"/>
      <c r="F11" s="2"/>
      <c r="G11" s="8">
        <v>8</v>
      </c>
      <c r="H11" s="20">
        <v>0</v>
      </c>
      <c r="I11" s="20">
        <v>1</v>
      </c>
      <c r="J11" s="2" t="s">
        <v>93</v>
      </c>
      <c r="K11" s="2"/>
      <c r="L11" s="2"/>
      <c r="M11" s="2"/>
      <c r="N11" s="2"/>
      <c r="O11" s="2"/>
      <c r="P11" s="2"/>
    </row>
    <row r="12" spans="1:16" ht="15.75" x14ac:dyDescent="0.25">
      <c r="A12" s="1"/>
      <c r="B12" s="2"/>
      <c r="C12" s="2"/>
      <c r="D12" s="2"/>
      <c r="E12" s="2"/>
      <c r="F12" s="2"/>
      <c r="G12" s="8">
        <v>9</v>
      </c>
      <c r="H12" s="20">
        <v>1</v>
      </c>
      <c r="I12" s="20">
        <v>0</v>
      </c>
      <c r="J12" s="2" t="s">
        <v>94</v>
      </c>
      <c r="K12" s="2"/>
      <c r="L12" s="2"/>
      <c r="M12" s="2"/>
      <c r="N12" s="2"/>
      <c r="O12" s="2"/>
      <c r="P12" s="2"/>
    </row>
    <row r="13" spans="1:16" ht="15.75" x14ac:dyDescent="0.25">
      <c r="A13" s="1"/>
      <c r="B13" s="2"/>
      <c r="C13" s="2"/>
      <c r="D13" s="2"/>
      <c r="E13" s="2"/>
      <c r="F13" s="2"/>
      <c r="G13" s="8">
        <v>10</v>
      </c>
      <c r="H13" s="20">
        <v>0</v>
      </c>
      <c r="I13" s="20">
        <v>1</v>
      </c>
      <c r="J13" s="2" t="s">
        <v>93</v>
      </c>
      <c r="K13" s="2"/>
      <c r="L13" s="2"/>
      <c r="M13" s="2"/>
      <c r="N13" s="2"/>
      <c r="O13" s="2"/>
      <c r="P13" s="2"/>
    </row>
    <row r="14" spans="1:16" ht="15.75" x14ac:dyDescent="0.25">
      <c r="A14" s="1"/>
      <c r="B14" s="2"/>
      <c r="C14" s="2"/>
      <c r="D14" s="2"/>
      <c r="E14" s="2"/>
      <c r="F14" s="2"/>
      <c r="G14" s="8">
        <v>11</v>
      </c>
      <c r="H14" s="20">
        <v>1</v>
      </c>
      <c r="I14" s="20">
        <v>0</v>
      </c>
      <c r="J14" s="2" t="s">
        <v>95</v>
      </c>
      <c r="K14" s="2"/>
      <c r="L14" s="2"/>
      <c r="M14" s="2"/>
      <c r="N14" s="2"/>
      <c r="O14" s="2"/>
      <c r="P14" s="2"/>
    </row>
    <row r="15" spans="1:16" ht="15.75" x14ac:dyDescent="0.25">
      <c r="A15" s="1"/>
      <c r="B15" s="2"/>
      <c r="C15" s="2"/>
      <c r="D15" s="2"/>
      <c r="E15" s="2"/>
      <c r="F15" s="2"/>
      <c r="G15" s="8">
        <v>12</v>
      </c>
      <c r="H15" s="20">
        <v>1</v>
      </c>
      <c r="I15" s="20">
        <v>0</v>
      </c>
      <c r="J15" s="2" t="s">
        <v>96</v>
      </c>
      <c r="K15" s="2"/>
      <c r="L15" s="2"/>
      <c r="M15" s="2"/>
      <c r="N15" s="2"/>
      <c r="O15" s="2"/>
      <c r="P15" s="2"/>
    </row>
    <row r="16" spans="1:16" ht="15.75" x14ac:dyDescent="0.25">
      <c r="A16" s="1"/>
      <c r="B16" s="2"/>
      <c r="C16" s="2"/>
      <c r="D16" s="2"/>
      <c r="E16" s="2"/>
      <c r="F16" s="2"/>
      <c r="G16" s="8">
        <v>13</v>
      </c>
      <c r="H16" s="20">
        <v>1</v>
      </c>
      <c r="I16" s="20">
        <v>0</v>
      </c>
      <c r="J16" s="2" t="s">
        <v>97</v>
      </c>
      <c r="K16" s="2"/>
      <c r="L16" s="2"/>
      <c r="M16" s="2"/>
      <c r="N16" s="2"/>
      <c r="O16" s="2"/>
      <c r="P16" s="2"/>
    </row>
    <row r="17" spans="1:16" ht="15.75" x14ac:dyDescent="0.25">
      <c r="A17" s="1"/>
      <c r="B17" s="2"/>
      <c r="C17" s="2"/>
      <c r="D17" s="2"/>
      <c r="E17" s="2"/>
      <c r="F17" s="2"/>
      <c r="G17" s="8">
        <v>14</v>
      </c>
      <c r="H17" s="20">
        <v>1</v>
      </c>
      <c r="I17" s="20">
        <v>0</v>
      </c>
      <c r="J17" s="2" t="s">
        <v>98</v>
      </c>
      <c r="K17" s="2"/>
      <c r="L17" s="2"/>
      <c r="M17" s="2"/>
      <c r="N17" s="2"/>
      <c r="O17" s="2"/>
      <c r="P17" s="2"/>
    </row>
    <row r="18" spans="1:16" ht="15.75" x14ac:dyDescent="0.25">
      <c r="A18" s="1"/>
      <c r="B18" s="2"/>
      <c r="C18" s="2"/>
      <c r="D18" s="2"/>
      <c r="E18" s="2"/>
      <c r="F18" s="2"/>
      <c r="G18" s="8">
        <v>15</v>
      </c>
      <c r="H18" s="20">
        <v>1</v>
      </c>
      <c r="I18" s="20">
        <v>0</v>
      </c>
      <c r="J18" s="2" t="s">
        <v>99</v>
      </c>
      <c r="K18" s="2"/>
      <c r="L18" s="2"/>
      <c r="M18" s="2"/>
      <c r="N18" s="2"/>
      <c r="O18" s="2"/>
      <c r="P18" s="2"/>
    </row>
    <row r="19" spans="1:16" ht="15.75" x14ac:dyDescent="0.25">
      <c r="A19" s="1"/>
      <c r="B19" s="2"/>
      <c r="C19" s="2"/>
      <c r="D19" s="2"/>
      <c r="E19" s="2"/>
      <c r="F19" s="2"/>
      <c r="G19" s="8">
        <v>16</v>
      </c>
      <c r="H19" s="20">
        <v>0</v>
      </c>
      <c r="I19" s="20">
        <v>1</v>
      </c>
      <c r="J19" s="2" t="s">
        <v>100</v>
      </c>
      <c r="K19" s="2"/>
      <c r="L19" s="2"/>
      <c r="M19" s="2"/>
      <c r="N19" s="2"/>
      <c r="O19" s="2"/>
      <c r="P19" s="2"/>
    </row>
    <row r="20" spans="1:16" ht="15.75" x14ac:dyDescent="0.25">
      <c r="A20" s="1"/>
      <c r="B20" s="2"/>
      <c r="C20" s="2"/>
      <c r="D20" s="2"/>
      <c r="E20" s="2"/>
      <c r="F20" s="2"/>
      <c r="G20" s="8">
        <v>17</v>
      </c>
      <c r="H20" s="20">
        <v>0</v>
      </c>
      <c r="I20" s="20">
        <v>1</v>
      </c>
      <c r="J20" s="2" t="s">
        <v>101</v>
      </c>
      <c r="K20" s="2"/>
      <c r="L20" s="2"/>
      <c r="M20" s="2"/>
      <c r="N20" s="2"/>
      <c r="O20" s="2"/>
      <c r="P20" s="2"/>
    </row>
    <row r="21" spans="1:16" ht="15.75" x14ac:dyDescent="0.25">
      <c r="A21" s="1"/>
      <c r="B21" s="2"/>
      <c r="C21" s="2"/>
      <c r="D21" s="2"/>
      <c r="E21" s="2"/>
      <c r="F21" s="2"/>
      <c r="G21" s="8">
        <v>18</v>
      </c>
      <c r="H21" s="20">
        <v>1</v>
      </c>
      <c r="I21" s="20">
        <v>0</v>
      </c>
      <c r="J21" s="2" t="s">
        <v>102</v>
      </c>
      <c r="K21" s="2"/>
      <c r="L21" s="2"/>
      <c r="M21" s="2"/>
      <c r="N21" s="2"/>
      <c r="O21" s="2"/>
      <c r="P21" s="2"/>
    </row>
    <row r="22" spans="1:16" ht="15" customHeight="1" x14ac:dyDescent="0.25">
      <c r="A22" s="1"/>
      <c r="B22" s="2"/>
      <c r="C22" s="2"/>
      <c r="D22" s="2"/>
      <c r="E22" s="2"/>
      <c r="F22" s="2"/>
      <c r="G22" s="8">
        <v>19</v>
      </c>
      <c r="H22" s="20">
        <v>1</v>
      </c>
      <c r="I22" s="20">
        <v>0</v>
      </c>
      <c r="J22" s="2" t="s">
        <v>93</v>
      </c>
      <c r="K22" s="2"/>
      <c r="L22" s="2"/>
      <c r="M22" s="2"/>
      <c r="N22" s="2"/>
      <c r="O22" s="2"/>
      <c r="P22" s="2"/>
    </row>
    <row r="23" spans="1:16" ht="15.75" x14ac:dyDescent="0.25">
      <c r="A23" s="1"/>
      <c r="B23" s="2"/>
      <c r="C23" s="2"/>
      <c r="D23" s="2"/>
      <c r="E23" s="2"/>
      <c r="F23" s="2"/>
      <c r="G23" s="8">
        <v>20</v>
      </c>
      <c r="H23" s="20">
        <v>1</v>
      </c>
      <c r="I23" s="20">
        <v>0</v>
      </c>
      <c r="J23" s="2" t="s">
        <v>103</v>
      </c>
      <c r="K23" s="2"/>
      <c r="L23" s="2"/>
      <c r="M23" s="2"/>
      <c r="N23" s="2"/>
      <c r="O23" s="2"/>
      <c r="P23" s="2"/>
    </row>
    <row r="24" spans="1:16" ht="15.75" x14ac:dyDescent="0.25">
      <c r="A24" s="1"/>
      <c r="B24" s="2"/>
      <c r="C24" s="2"/>
      <c r="D24" s="2"/>
      <c r="E24" s="2"/>
      <c r="F24" s="2"/>
      <c r="G24" s="8">
        <v>21</v>
      </c>
      <c r="H24" s="20">
        <v>1</v>
      </c>
      <c r="I24" s="20">
        <v>0</v>
      </c>
      <c r="J24" s="2" t="s">
        <v>104</v>
      </c>
      <c r="K24" s="2"/>
      <c r="L24" s="2"/>
      <c r="M24" s="2"/>
      <c r="N24" s="2"/>
      <c r="O24" s="2"/>
      <c r="P24" s="2"/>
    </row>
    <row r="25" spans="1:16" ht="15.75" x14ac:dyDescent="0.25">
      <c r="A25" s="1"/>
      <c r="B25" s="2"/>
      <c r="C25" s="2"/>
      <c r="D25" s="2"/>
      <c r="E25" s="2"/>
      <c r="F25" s="2"/>
      <c r="G25" s="8">
        <v>22</v>
      </c>
      <c r="H25" s="20">
        <v>0</v>
      </c>
      <c r="I25" s="20">
        <v>1</v>
      </c>
      <c r="J25" s="2" t="s">
        <v>105</v>
      </c>
      <c r="K25" s="2"/>
      <c r="L25" s="2"/>
      <c r="M25" s="2"/>
      <c r="N25" s="2"/>
      <c r="O25" s="2"/>
      <c r="P25" s="2"/>
    </row>
    <row r="26" spans="1:16" ht="15.75" x14ac:dyDescent="0.25">
      <c r="A26" s="1"/>
      <c r="B26" s="2"/>
      <c r="C26" s="2"/>
      <c r="D26" s="2"/>
      <c r="E26" s="2"/>
      <c r="F26" s="2"/>
      <c r="G26" s="8">
        <v>23</v>
      </c>
      <c r="H26" s="20">
        <v>0</v>
      </c>
      <c r="I26" s="20">
        <v>1</v>
      </c>
      <c r="J26" s="2" t="s">
        <v>106</v>
      </c>
      <c r="K26" s="2"/>
      <c r="L26" s="2"/>
      <c r="M26" s="2"/>
      <c r="N26" s="2"/>
      <c r="O26" s="2"/>
      <c r="P26" s="2"/>
    </row>
    <row r="27" spans="1:16" ht="15.75" x14ac:dyDescent="0.25">
      <c r="A27" s="1"/>
      <c r="B27" s="2"/>
      <c r="C27" s="2"/>
      <c r="D27" s="2"/>
      <c r="E27" s="2"/>
      <c r="F27" s="2"/>
      <c r="G27" s="8">
        <v>24</v>
      </c>
      <c r="H27" s="20">
        <v>1</v>
      </c>
      <c r="I27" s="20">
        <v>0</v>
      </c>
      <c r="J27" s="2" t="s">
        <v>107</v>
      </c>
      <c r="K27" s="2"/>
      <c r="L27" s="2"/>
      <c r="M27" s="2"/>
      <c r="N27" s="2"/>
      <c r="O27" s="2"/>
      <c r="P27" s="2"/>
    </row>
    <row r="28" spans="1:16" ht="15.75" x14ac:dyDescent="0.25">
      <c r="A28" s="1"/>
      <c r="B28" s="2"/>
      <c r="C28" s="2"/>
      <c r="D28" s="2"/>
      <c r="E28" s="2"/>
      <c r="F28" s="2"/>
      <c r="G28" s="8">
        <v>25</v>
      </c>
      <c r="H28" s="20">
        <v>1</v>
      </c>
      <c r="I28" s="20">
        <v>0</v>
      </c>
      <c r="J28" s="2" t="s">
        <v>108</v>
      </c>
      <c r="K28" s="2"/>
      <c r="L28" s="2"/>
      <c r="M28" s="2"/>
      <c r="N28" s="2"/>
      <c r="O28" s="2"/>
      <c r="P28" s="2"/>
    </row>
    <row r="29" spans="1:16" ht="15.75" x14ac:dyDescent="0.25">
      <c r="A29" s="1"/>
      <c r="B29" s="2"/>
      <c r="C29" s="2"/>
      <c r="D29" s="2"/>
      <c r="E29" s="2"/>
      <c r="F29" s="2"/>
      <c r="G29" s="8">
        <v>26</v>
      </c>
      <c r="H29" s="20">
        <v>0</v>
      </c>
      <c r="I29" s="20">
        <v>1</v>
      </c>
      <c r="J29" s="2" t="s">
        <v>109</v>
      </c>
      <c r="K29" s="2"/>
      <c r="L29" s="2"/>
      <c r="M29" s="2"/>
      <c r="N29" s="2"/>
      <c r="O29" s="2"/>
      <c r="P29" s="2"/>
    </row>
    <row r="30" spans="1:16" ht="15.75" x14ac:dyDescent="0.25">
      <c r="A30" s="1"/>
      <c r="B30" s="2"/>
      <c r="C30" s="2"/>
      <c r="D30" s="2"/>
      <c r="E30" s="2"/>
      <c r="F30" s="2"/>
      <c r="G30" s="8">
        <v>27</v>
      </c>
      <c r="H30" s="20">
        <v>0</v>
      </c>
      <c r="I30" s="20">
        <v>1</v>
      </c>
      <c r="J30" s="2" t="s">
        <v>110</v>
      </c>
      <c r="K30" s="2"/>
      <c r="L30" s="2"/>
      <c r="M30" s="2"/>
      <c r="N30" s="2"/>
      <c r="O30" s="2"/>
      <c r="P30" s="2"/>
    </row>
    <row r="31" spans="1:16" ht="15.75" customHeight="1" x14ac:dyDescent="0.25">
      <c r="A31" s="1"/>
      <c r="B31" s="2"/>
      <c r="C31" s="2"/>
      <c r="D31" s="2"/>
      <c r="E31" s="2"/>
      <c r="F31" s="2"/>
      <c r="G31" s="8">
        <v>28</v>
      </c>
      <c r="H31" s="20">
        <v>1</v>
      </c>
      <c r="I31" s="20">
        <v>0</v>
      </c>
      <c r="J31" s="2" t="s">
        <v>111</v>
      </c>
      <c r="K31" s="2"/>
      <c r="L31" s="2"/>
      <c r="M31" s="2"/>
      <c r="N31" s="2"/>
      <c r="O31" s="2"/>
      <c r="P31" s="2"/>
    </row>
    <row r="32" spans="1:16" ht="15.75" customHeight="1" x14ac:dyDescent="0.25">
      <c r="A32" s="1"/>
      <c r="B32" s="2"/>
      <c r="C32" s="2"/>
      <c r="D32" s="2"/>
      <c r="E32" s="2"/>
      <c r="F32" s="2"/>
      <c r="G32" s="8">
        <v>29</v>
      </c>
      <c r="H32" s="20">
        <v>0</v>
      </c>
      <c r="I32" s="20">
        <v>1</v>
      </c>
      <c r="J32" s="2" t="s">
        <v>112</v>
      </c>
      <c r="K32" s="2"/>
      <c r="L32" s="2"/>
      <c r="M32" s="2"/>
      <c r="N32" s="2"/>
      <c r="O32" s="2"/>
      <c r="P32" s="2"/>
    </row>
    <row r="33" spans="1:16" ht="15.75" x14ac:dyDescent="0.25">
      <c r="A33" s="1"/>
      <c r="B33" s="2"/>
      <c r="C33" s="2"/>
      <c r="D33" s="2"/>
      <c r="E33" s="2"/>
      <c r="F33" s="2"/>
      <c r="G33" s="8">
        <v>30</v>
      </c>
      <c r="H33" s="20">
        <v>0</v>
      </c>
      <c r="I33" s="20">
        <v>1</v>
      </c>
      <c r="J33" s="2" t="s">
        <v>113</v>
      </c>
      <c r="K33" s="2"/>
      <c r="L33" s="2"/>
      <c r="M33" s="2"/>
      <c r="N33" s="2"/>
      <c r="O33" s="2"/>
      <c r="P33" s="2"/>
    </row>
  </sheetData>
  <mergeCells count="3">
    <mergeCell ref="B3:C3"/>
    <mergeCell ref="B4:C4"/>
    <mergeCell ref="B5:C5"/>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4"/>
  <sheetViews>
    <sheetView topLeftCell="J1" zoomScaleNormal="100" workbookViewId="0">
      <selection activeCell="J3" sqref="A3:XFD3"/>
    </sheetView>
  </sheetViews>
  <sheetFormatPr baseColWidth="10" defaultColWidth="11.5703125" defaultRowHeight="15" x14ac:dyDescent="0.25"/>
  <sheetData>
    <row r="1" spans="1:16" x14ac:dyDescent="0.25">
      <c r="A1" s="1" t="s">
        <v>114</v>
      </c>
      <c r="B1" s="18" t="s">
        <v>115</v>
      </c>
      <c r="C1" s="2"/>
      <c r="D1" s="2"/>
      <c r="E1" s="2"/>
      <c r="F1" s="2"/>
      <c r="G1" s="2"/>
      <c r="H1" s="2"/>
      <c r="I1" s="2"/>
      <c r="J1" s="2"/>
      <c r="K1" s="2"/>
      <c r="L1" s="2"/>
      <c r="M1" s="2"/>
      <c r="N1" s="2"/>
      <c r="O1" s="2"/>
      <c r="P1" s="2"/>
    </row>
    <row r="2" spans="1:16" x14ac:dyDescent="0.25">
      <c r="A2" s="1"/>
      <c r="B2" s="2"/>
      <c r="C2" s="2"/>
      <c r="D2" s="2"/>
      <c r="E2" s="2"/>
      <c r="F2" s="2"/>
      <c r="G2" s="2"/>
      <c r="H2" s="2"/>
      <c r="I2" s="2"/>
      <c r="J2" s="2"/>
      <c r="K2" s="2"/>
      <c r="L2" s="2"/>
      <c r="M2" s="2"/>
      <c r="N2" s="2"/>
      <c r="O2" s="2"/>
      <c r="P2" s="2"/>
    </row>
    <row r="3" spans="1:16" ht="60" x14ac:dyDescent="0.25">
      <c r="A3" s="11"/>
      <c r="B3" s="34" t="s">
        <v>42</v>
      </c>
      <c r="C3" s="34"/>
      <c r="D3" s="34"/>
      <c r="E3" s="34"/>
      <c r="F3" s="34"/>
      <c r="G3" s="34"/>
      <c r="H3" s="12" t="s">
        <v>116</v>
      </c>
      <c r="I3" s="12" t="s">
        <v>117</v>
      </c>
      <c r="J3" s="12" t="s">
        <v>118</v>
      </c>
      <c r="K3" s="12" t="s">
        <v>119</v>
      </c>
      <c r="L3" s="12" t="s">
        <v>120</v>
      </c>
      <c r="M3" s="12" t="s">
        <v>48</v>
      </c>
      <c r="N3" s="12" t="s">
        <v>49</v>
      </c>
      <c r="O3" s="2"/>
      <c r="P3" s="2"/>
    </row>
    <row r="4" spans="1:16" x14ac:dyDescent="0.25">
      <c r="A4" s="11" t="s">
        <v>50</v>
      </c>
      <c r="B4" s="30" t="s">
        <v>121</v>
      </c>
      <c r="C4" s="30"/>
      <c r="D4" s="30"/>
      <c r="E4" s="30"/>
      <c r="F4" s="30"/>
      <c r="G4" s="30"/>
      <c r="H4" s="14">
        <v>1</v>
      </c>
      <c r="I4" s="14">
        <v>23</v>
      </c>
      <c r="J4" s="14">
        <v>2</v>
      </c>
      <c r="K4" s="14">
        <v>4</v>
      </c>
      <c r="L4" s="14">
        <v>0</v>
      </c>
      <c r="M4" s="14">
        <v>0</v>
      </c>
      <c r="N4" s="8">
        <f t="shared" ref="N4:N14" si="0">SUM(H4:M4)</f>
        <v>30</v>
      </c>
      <c r="O4" s="2"/>
      <c r="P4" s="2"/>
    </row>
    <row r="5" spans="1:16" x14ac:dyDescent="0.25">
      <c r="A5" s="11" t="s">
        <v>52</v>
      </c>
      <c r="B5" s="30" t="s">
        <v>122</v>
      </c>
      <c r="C5" s="30"/>
      <c r="D5" s="30"/>
      <c r="E5" s="30"/>
      <c r="F5" s="30"/>
      <c r="G5" s="30"/>
      <c r="H5" s="14">
        <v>1</v>
      </c>
      <c r="I5" s="14">
        <v>3</v>
      </c>
      <c r="J5" s="14">
        <v>17</v>
      </c>
      <c r="K5" s="14">
        <v>7</v>
      </c>
      <c r="L5" s="14">
        <v>0</v>
      </c>
      <c r="M5" s="14">
        <v>2</v>
      </c>
      <c r="N5" s="8">
        <f t="shared" si="0"/>
        <v>30</v>
      </c>
      <c r="O5" s="2"/>
      <c r="P5" s="2"/>
    </row>
    <row r="6" spans="1:16" x14ac:dyDescent="0.25">
      <c r="A6" s="11" t="s">
        <v>54</v>
      </c>
      <c r="B6" s="30" t="s">
        <v>123</v>
      </c>
      <c r="C6" s="30"/>
      <c r="D6" s="30"/>
      <c r="E6" s="30"/>
      <c r="F6" s="30"/>
      <c r="G6" s="30"/>
      <c r="H6" s="14">
        <v>0</v>
      </c>
      <c r="I6" s="14">
        <v>0</v>
      </c>
      <c r="J6" s="14">
        <v>1</v>
      </c>
      <c r="K6" s="14">
        <v>10</v>
      </c>
      <c r="L6" s="14">
        <v>17</v>
      </c>
      <c r="M6" s="14">
        <v>2</v>
      </c>
      <c r="N6" s="8">
        <f t="shared" si="0"/>
        <v>30</v>
      </c>
      <c r="O6" s="2"/>
      <c r="P6" s="2"/>
    </row>
    <row r="7" spans="1:16" x14ac:dyDescent="0.25">
      <c r="A7" s="11" t="s">
        <v>56</v>
      </c>
      <c r="B7" s="30" t="s">
        <v>124</v>
      </c>
      <c r="C7" s="30"/>
      <c r="D7" s="30"/>
      <c r="E7" s="30"/>
      <c r="F7" s="30"/>
      <c r="G7" s="30"/>
      <c r="H7" s="14">
        <v>2</v>
      </c>
      <c r="I7" s="14">
        <v>21</v>
      </c>
      <c r="J7" s="14">
        <v>5</v>
      </c>
      <c r="K7" s="14">
        <v>1</v>
      </c>
      <c r="L7" s="14">
        <v>0</v>
      </c>
      <c r="M7" s="14">
        <v>1</v>
      </c>
      <c r="N7" s="8">
        <f t="shared" si="0"/>
        <v>30</v>
      </c>
      <c r="O7" s="2"/>
      <c r="P7" s="2"/>
    </row>
    <row r="8" spans="1:16" x14ac:dyDescent="0.25">
      <c r="A8" s="11" t="s">
        <v>58</v>
      </c>
      <c r="B8" s="30" t="s">
        <v>125</v>
      </c>
      <c r="C8" s="30"/>
      <c r="D8" s="30"/>
      <c r="E8" s="30"/>
      <c r="F8" s="30"/>
      <c r="G8" s="30"/>
      <c r="H8" s="14">
        <v>1</v>
      </c>
      <c r="I8" s="14">
        <v>18</v>
      </c>
      <c r="J8" s="14">
        <v>8</v>
      </c>
      <c r="K8" s="14">
        <v>2</v>
      </c>
      <c r="L8" s="14">
        <v>0</v>
      </c>
      <c r="M8" s="14">
        <v>1</v>
      </c>
      <c r="N8" s="8">
        <f t="shared" si="0"/>
        <v>30</v>
      </c>
      <c r="O8" s="2"/>
      <c r="P8" s="2"/>
    </row>
    <row r="9" spans="1:16" x14ac:dyDescent="0.25">
      <c r="A9" s="11" t="s">
        <v>72</v>
      </c>
      <c r="B9" s="30" t="s">
        <v>126</v>
      </c>
      <c r="C9" s="30"/>
      <c r="D9" s="30"/>
      <c r="E9" s="30"/>
      <c r="F9" s="30"/>
      <c r="G9" s="30"/>
      <c r="H9" s="14">
        <v>0</v>
      </c>
      <c r="I9" s="14">
        <v>0</v>
      </c>
      <c r="J9" s="14">
        <v>0</v>
      </c>
      <c r="K9" s="14">
        <v>18</v>
      </c>
      <c r="L9" s="14">
        <v>12</v>
      </c>
      <c r="M9" s="14">
        <v>0</v>
      </c>
      <c r="N9" s="8">
        <f t="shared" si="0"/>
        <v>30</v>
      </c>
      <c r="O9" s="2"/>
      <c r="P9" s="2"/>
    </row>
    <row r="10" spans="1:16" x14ac:dyDescent="0.25">
      <c r="A10" s="11" t="s">
        <v>127</v>
      </c>
      <c r="B10" s="30" t="s">
        <v>128</v>
      </c>
      <c r="C10" s="30"/>
      <c r="D10" s="30"/>
      <c r="E10" s="30"/>
      <c r="F10" s="30"/>
      <c r="G10" s="30"/>
      <c r="H10" s="14">
        <v>0</v>
      </c>
      <c r="I10" s="14">
        <v>1</v>
      </c>
      <c r="J10" s="14">
        <v>11</v>
      </c>
      <c r="K10" s="14">
        <v>13</v>
      </c>
      <c r="L10" s="14">
        <v>4</v>
      </c>
      <c r="M10" s="14">
        <v>1</v>
      </c>
      <c r="N10" s="8">
        <f t="shared" si="0"/>
        <v>30</v>
      </c>
      <c r="O10" s="2"/>
      <c r="P10" s="2"/>
    </row>
    <row r="11" spans="1:16" x14ac:dyDescent="0.25">
      <c r="A11" s="11" t="s">
        <v>129</v>
      </c>
      <c r="B11" s="30" t="s">
        <v>130</v>
      </c>
      <c r="C11" s="30"/>
      <c r="D11" s="30"/>
      <c r="E11" s="30"/>
      <c r="F11" s="30"/>
      <c r="G11" s="30"/>
      <c r="H11" s="14">
        <v>0</v>
      </c>
      <c r="I11" s="14">
        <v>0</v>
      </c>
      <c r="J11" s="14">
        <v>8</v>
      </c>
      <c r="K11" s="14">
        <v>14</v>
      </c>
      <c r="L11" s="14">
        <v>7</v>
      </c>
      <c r="M11" s="14">
        <v>1</v>
      </c>
      <c r="N11" s="8">
        <f t="shared" si="0"/>
        <v>30</v>
      </c>
      <c r="O11" s="2"/>
      <c r="P11" s="2"/>
    </row>
    <row r="12" spans="1:16" ht="13.9" customHeight="1" x14ac:dyDescent="0.25">
      <c r="A12" s="31" t="s">
        <v>131</v>
      </c>
      <c r="B12" s="30" t="s">
        <v>73</v>
      </c>
      <c r="C12" s="30"/>
      <c r="D12" s="35" t="s">
        <v>132</v>
      </c>
      <c r="E12" s="35"/>
      <c r="F12" s="35"/>
      <c r="G12" s="35"/>
      <c r="H12" s="14">
        <v>1</v>
      </c>
      <c r="I12" s="14">
        <v>0</v>
      </c>
      <c r="J12" s="14">
        <v>0</v>
      </c>
      <c r="K12" s="14">
        <v>0</v>
      </c>
      <c r="L12" s="14">
        <v>0</v>
      </c>
      <c r="M12" s="14">
        <v>0</v>
      </c>
      <c r="N12" s="8">
        <f t="shared" si="0"/>
        <v>1</v>
      </c>
      <c r="O12" s="2"/>
      <c r="P12" s="2"/>
    </row>
    <row r="13" spans="1:16" ht="30" customHeight="1" x14ac:dyDescent="0.25">
      <c r="A13" s="31"/>
      <c r="B13" s="30"/>
      <c r="C13" s="30"/>
      <c r="D13" s="35" t="s">
        <v>133</v>
      </c>
      <c r="E13" s="35"/>
      <c r="F13" s="35"/>
      <c r="G13" s="35"/>
      <c r="H13" s="14">
        <v>0</v>
      </c>
      <c r="I13" s="14">
        <v>0</v>
      </c>
      <c r="J13" s="14">
        <v>0</v>
      </c>
      <c r="K13" s="14">
        <v>0</v>
      </c>
      <c r="L13" s="14">
        <v>1</v>
      </c>
      <c r="M13" s="14">
        <v>0</v>
      </c>
      <c r="N13" s="8">
        <f t="shared" si="0"/>
        <v>1</v>
      </c>
      <c r="O13" s="2"/>
      <c r="P13" s="2"/>
    </row>
    <row r="14" spans="1:16" ht="13.9" customHeight="1" x14ac:dyDescent="0.25">
      <c r="A14" s="31"/>
      <c r="B14" s="30"/>
      <c r="C14" s="30"/>
      <c r="D14" s="35" t="s">
        <v>134</v>
      </c>
      <c r="E14" s="35"/>
      <c r="F14" s="35"/>
      <c r="G14" s="35"/>
      <c r="H14" s="14">
        <v>0</v>
      </c>
      <c r="I14" s="14">
        <v>0</v>
      </c>
      <c r="J14" s="14">
        <v>0</v>
      </c>
      <c r="K14" s="14">
        <v>1</v>
      </c>
      <c r="L14" s="14">
        <v>0</v>
      </c>
      <c r="M14" s="14">
        <v>0</v>
      </c>
      <c r="N14" s="8">
        <f t="shared" si="0"/>
        <v>1</v>
      </c>
      <c r="O14" s="2"/>
      <c r="P14" s="2"/>
    </row>
  </sheetData>
  <mergeCells count="14">
    <mergeCell ref="B3:G3"/>
    <mergeCell ref="B4:G4"/>
    <mergeCell ref="B5:G5"/>
    <mergeCell ref="B6:G6"/>
    <mergeCell ref="B7:G7"/>
    <mergeCell ref="B8:G8"/>
    <mergeCell ref="B9:G9"/>
    <mergeCell ref="B10:G10"/>
    <mergeCell ref="B11:G11"/>
    <mergeCell ref="A12:A14"/>
    <mergeCell ref="B12:C14"/>
    <mergeCell ref="D12:G12"/>
    <mergeCell ref="D13:G13"/>
    <mergeCell ref="D14:G14"/>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7"/>
  <sheetViews>
    <sheetView zoomScaleNormal="100" workbookViewId="0">
      <selection activeCell="B3" sqref="A3:XFD3"/>
    </sheetView>
  </sheetViews>
  <sheetFormatPr baseColWidth="10" defaultColWidth="11.5703125" defaultRowHeight="15" x14ac:dyDescent="0.25"/>
  <sheetData>
    <row r="1" spans="1:16" x14ac:dyDescent="0.25">
      <c r="A1" s="1" t="s">
        <v>135</v>
      </c>
      <c r="B1" s="18" t="s">
        <v>136</v>
      </c>
      <c r="C1" s="2"/>
      <c r="D1" s="2"/>
      <c r="E1" s="2"/>
      <c r="F1" s="2"/>
      <c r="G1" s="2"/>
      <c r="H1" s="2"/>
      <c r="I1" s="2"/>
      <c r="J1" s="2"/>
      <c r="K1" s="2"/>
      <c r="L1" s="2"/>
      <c r="M1" s="2"/>
      <c r="N1" s="2"/>
      <c r="O1" s="2"/>
      <c r="P1" s="2"/>
    </row>
    <row r="2" spans="1:16" x14ac:dyDescent="0.25">
      <c r="A2" s="1"/>
      <c r="B2" s="2"/>
      <c r="C2" s="2"/>
      <c r="D2" s="2"/>
      <c r="E2" s="2"/>
      <c r="F2" s="2"/>
      <c r="G2" s="2"/>
      <c r="H2" s="2"/>
      <c r="I2" s="2"/>
      <c r="J2" s="2"/>
      <c r="K2" s="2"/>
      <c r="L2" s="2"/>
      <c r="M2" s="2"/>
      <c r="N2" s="2"/>
      <c r="O2" s="2"/>
      <c r="P2" s="2"/>
    </row>
    <row r="3" spans="1:16" ht="75" x14ac:dyDescent="0.25">
      <c r="A3" s="11"/>
      <c r="B3" s="34" t="s">
        <v>42</v>
      </c>
      <c r="C3" s="34"/>
      <c r="D3" s="34"/>
      <c r="E3" s="34"/>
      <c r="F3" s="34"/>
      <c r="G3" s="34"/>
      <c r="H3" s="12" t="s">
        <v>137</v>
      </c>
      <c r="I3" s="12" t="s">
        <v>138</v>
      </c>
      <c r="J3" s="12" t="s">
        <v>139</v>
      </c>
      <c r="K3" s="12" t="s">
        <v>140</v>
      </c>
      <c r="L3" s="12" t="s">
        <v>141</v>
      </c>
      <c r="M3" s="12" t="s">
        <v>48</v>
      </c>
      <c r="N3" s="12" t="s">
        <v>49</v>
      </c>
      <c r="O3" s="2"/>
      <c r="P3" s="2"/>
    </row>
    <row r="4" spans="1:16" x14ac:dyDescent="0.25">
      <c r="A4" s="11" t="s">
        <v>50</v>
      </c>
      <c r="B4" s="30" t="s">
        <v>142</v>
      </c>
      <c r="C4" s="30"/>
      <c r="D4" s="30"/>
      <c r="E4" s="30"/>
      <c r="F4" s="30"/>
      <c r="G4" s="30"/>
      <c r="H4" s="14">
        <v>0</v>
      </c>
      <c r="I4" s="14">
        <v>0</v>
      </c>
      <c r="J4" s="14">
        <v>4</v>
      </c>
      <c r="K4" s="14">
        <v>9</v>
      </c>
      <c r="L4" s="14">
        <v>14</v>
      </c>
      <c r="M4" s="14">
        <v>3</v>
      </c>
      <c r="N4" s="8">
        <f t="shared" ref="N4:N17" si="0">SUM(H4:M4)</f>
        <v>30</v>
      </c>
      <c r="O4" s="2"/>
      <c r="P4" s="2"/>
    </row>
    <row r="5" spans="1:16" x14ac:dyDescent="0.25">
      <c r="A5" s="11" t="s">
        <v>52</v>
      </c>
      <c r="B5" s="30" t="s">
        <v>143</v>
      </c>
      <c r="C5" s="30"/>
      <c r="D5" s="30"/>
      <c r="E5" s="30"/>
      <c r="F5" s="30"/>
      <c r="G5" s="30"/>
      <c r="H5" s="14">
        <v>2</v>
      </c>
      <c r="I5" s="14">
        <v>3</v>
      </c>
      <c r="J5" s="14">
        <v>15</v>
      </c>
      <c r="K5" s="14">
        <v>6</v>
      </c>
      <c r="L5" s="14">
        <v>3</v>
      </c>
      <c r="M5" s="14">
        <v>1</v>
      </c>
      <c r="N5" s="8">
        <f t="shared" si="0"/>
        <v>30</v>
      </c>
      <c r="O5" s="2"/>
      <c r="P5" s="2"/>
    </row>
    <row r="6" spans="1:16" x14ac:dyDescent="0.25">
      <c r="A6" s="11" t="s">
        <v>54</v>
      </c>
      <c r="B6" s="30" t="s">
        <v>144</v>
      </c>
      <c r="C6" s="30"/>
      <c r="D6" s="30"/>
      <c r="E6" s="30"/>
      <c r="F6" s="30"/>
      <c r="G6" s="30"/>
      <c r="H6" s="14">
        <v>0</v>
      </c>
      <c r="I6" s="14">
        <v>2</v>
      </c>
      <c r="J6" s="14">
        <v>9</v>
      </c>
      <c r="K6" s="14">
        <v>10</v>
      </c>
      <c r="L6" s="14">
        <v>7</v>
      </c>
      <c r="M6" s="14">
        <v>2</v>
      </c>
      <c r="N6" s="8">
        <f t="shared" si="0"/>
        <v>30</v>
      </c>
      <c r="O6" s="2"/>
      <c r="P6" s="2"/>
    </row>
    <row r="7" spans="1:16" x14ac:dyDescent="0.25">
      <c r="A7" s="11" t="s">
        <v>56</v>
      </c>
      <c r="B7" s="30" t="s">
        <v>145</v>
      </c>
      <c r="C7" s="30"/>
      <c r="D7" s="30"/>
      <c r="E7" s="30"/>
      <c r="F7" s="30"/>
      <c r="G7" s="30"/>
      <c r="H7" s="14">
        <v>0</v>
      </c>
      <c r="I7" s="14">
        <v>0</v>
      </c>
      <c r="J7" s="14">
        <v>5</v>
      </c>
      <c r="K7" s="14">
        <v>8</v>
      </c>
      <c r="L7" s="14">
        <v>17</v>
      </c>
      <c r="M7" s="14">
        <v>0</v>
      </c>
      <c r="N7" s="8">
        <f t="shared" si="0"/>
        <v>30</v>
      </c>
      <c r="O7" s="2"/>
      <c r="P7" s="2"/>
    </row>
    <row r="8" spans="1:16" x14ac:dyDescent="0.25">
      <c r="A8" s="11" t="s">
        <v>58</v>
      </c>
      <c r="B8" s="30" t="s">
        <v>146</v>
      </c>
      <c r="C8" s="30"/>
      <c r="D8" s="30"/>
      <c r="E8" s="30"/>
      <c r="F8" s="30"/>
      <c r="G8" s="30"/>
      <c r="H8" s="14">
        <v>0</v>
      </c>
      <c r="I8" s="14">
        <v>3</v>
      </c>
      <c r="J8" s="14">
        <v>8</v>
      </c>
      <c r="K8" s="14">
        <v>15</v>
      </c>
      <c r="L8" s="14">
        <v>4</v>
      </c>
      <c r="M8" s="14">
        <v>0</v>
      </c>
      <c r="N8" s="8">
        <f t="shared" si="0"/>
        <v>30</v>
      </c>
      <c r="O8" s="2"/>
      <c r="P8" s="2"/>
    </row>
    <row r="9" spans="1:16" x14ac:dyDescent="0.25">
      <c r="A9" s="11" t="s">
        <v>72</v>
      </c>
      <c r="B9" s="30" t="s">
        <v>147</v>
      </c>
      <c r="C9" s="30"/>
      <c r="D9" s="30"/>
      <c r="E9" s="30"/>
      <c r="F9" s="30"/>
      <c r="G9" s="30"/>
      <c r="H9" s="14">
        <v>0</v>
      </c>
      <c r="I9" s="14">
        <v>1</v>
      </c>
      <c r="J9" s="14">
        <v>11</v>
      </c>
      <c r="K9" s="14">
        <v>15</v>
      </c>
      <c r="L9" s="14">
        <v>3</v>
      </c>
      <c r="M9" s="14">
        <v>0</v>
      </c>
      <c r="N9" s="8">
        <f t="shared" si="0"/>
        <v>30</v>
      </c>
      <c r="O9" s="2"/>
      <c r="P9" s="2"/>
    </row>
    <row r="10" spans="1:16" x14ac:dyDescent="0.25">
      <c r="A10" s="11" t="s">
        <v>127</v>
      </c>
      <c r="B10" s="30" t="s">
        <v>148</v>
      </c>
      <c r="C10" s="30"/>
      <c r="D10" s="30"/>
      <c r="E10" s="30"/>
      <c r="F10" s="30"/>
      <c r="G10" s="30"/>
      <c r="H10" s="14">
        <v>0</v>
      </c>
      <c r="I10" s="14">
        <v>9</v>
      </c>
      <c r="J10" s="14">
        <v>17</v>
      </c>
      <c r="K10" s="14">
        <v>4</v>
      </c>
      <c r="L10" s="14">
        <v>0</v>
      </c>
      <c r="M10" s="14">
        <v>0</v>
      </c>
      <c r="N10" s="8">
        <f t="shared" si="0"/>
        <v>30</v>
      </c>
      <c r="O10" s="2"/>
      <c r="P10" s="2"/>
    </row>
    <row r="11" spans="1:16" x14ac:dyDescent="0.25">
      <c r="A11" s="11" t="s">
        <v>129</v>
      </c>
      <c r="B11" s="30" t="s">
        <v>149</v>
      </c>
      <c r="C11" s="30"/>
      <c r="D11" s="30"/>
      <c r="E11" s="30"/>
      <c r="F11" s="30"/>
      <c r="G11" s="30"/>
      <c r="H11" s="14">
        <v>0</v>
      </c>
      <c r="I11" s="14">
        <v>1</v>
      </c>
      <c r="J11" s="14">
        <v>2</v>
      </c>
      <c r="K11" s="14">
        <v>10</v>
      </c>
      <c r="L11" s="14">
        <v>17</v>
      </c>
      <c r="M11" s="14">
        <v>0</v>
      </c>
      <c r="N11" s="8">
        <f t="shared" si="0"/>
        <v>30</v>
      </c>
      <c r="O11" s="2"/>
      <c r="P11" s="2"/>
    </row>
    <row r="12" spans="1:16" x14ac:dyDescent="0.25">
      <c r="A12" s="11" t="s">
        <v>131</v>
      </c>
      <c r="B12" s="30" t="s">
        <v>150</v>
      </c>
      <c r="C12" s="30"/>
      <c r="D12" s="30"/>
      <c r="E12" s="30"/>
      <c r="F12" s="30"/>
      <c r="G12" s="30"/>
      <c r="H12" s="14">
        <v>0</v>
      </c>
      <c r="I12" s="14">
        <v>0</v>
      </c>
      <c r="J12" s="14">
        <v>3</v>
      </c>
      <c r="K12" s="14">
        <v>14</v>
      </c>
      <c r="L12" s="14">
        <v>12</v>
      </c>
      <c r="M12" s="14">
        <v>1</v>
      </c>
      <c r="N12" s="8">
        <f t="shared" si="0"/>
        <v>30</v>
      </c>
      <c r="O12" s="2"/>
      <c r="P12" s="2"/>
    </row>
    <row r="13" spans="1:16" ht="13.9" customHeight="1" x14ac:dyDescent="0.25">
      <c r="A13" s="31" t="s">
        <v>151</v>
      </c>
      <c r="B13" s="30" t="s">
        <v>73</v>
      </c>
      <c r="C13" s="30"/>
      <c r="D13" s="35" t="s">
        <v>152</v>
      </c>
      <c r="E13" s="35"/>
      <c r="F13" s="35"/>
      <c r="G13" s="35"/>
      <c r="H13" s="14">
        <v>0</v>
      </c>
      <c r="I13" s="14">
        <v>0</v>
      </c>
      <c r="J13" s="14">
        <v>0</v>
      </c>
      <c r="K13" s="14">
        <v>0</v>
      </c>
      <c r="L13" s="14">
        <v>1</v>
      </c>
      <c r="M13" s="14">
        <v>0</v>
      </c>
      <c r="N13" s="8">
        <f t="shared" si="0"/>
        <v>1</v>
      </c>
      <c r="O13" s="2"/>
      <c r="P13" s="2"/>
    </row>
    <row r="14" spans="1:16" ht="13.9" customHeight="1" x14ac:dyDescent="0.25">
      <c r="A14" s="31"/>
      <c r="B14" s="30"/>
      <c r="C14" s="30"/>
      <c r="D14" s="35" t="s">
        <v>153</v>
      </c>
      <c r="E14" s="35"/>
      <c r="F14" s="35"/>
      <c r="G14" s="35"/>
      <c r="H14" s="14">
        <v>0</v>
      </c>
      <c r="I14" s="14">
        <v>0</v>
      </c>
      <c r="J14" s="14">
        <v>0</v>
      </c>
      <c r="K14" s="14">
        <v>0</v>
      </c>
      <c r="L14" s="14">
        <v>1</v>
      </c>
      <c r="M14" s="14">
        <v>0</v>
      </c>
      <c r="N14" s="8">
        <f t="shared" si="0"/>
        <v>1</v>
      </c>
      <c r="O14" s="2"/>
      <c r="P14" s="2"/>
    </row>
    <row r="15" spans="1:16" ht="15.75" customHeight="1" x14ac:dyDescent="0.25">
      <c r="A15" s="31"/>
      <c r="B15" s="30"/>
      <c r="C15" s="30"/>
      <c r="D15" s="35" t="s">
        <v>154</v>
      </c>
      <c r="E15" s="35"/>
      <c r="F15" s="35"/>
      <c r="G15" s="35"/>
      <c r="H15" s="14">
        <v>0</v>
      </c>
      <c r="I15" s="14">
        <v>0</v>
      </c>
      <c r="J15" s="14">
        <v>0</v>
      </c>
      <c r="K15" s="14">
        <v>1</v>
      </c>
      <c r="L15" s="14">
        <v>0</v>
      </c>
      <c r="M15" s="14">
        <v>0</v>
      </c>
      <c r="N15" s="8">
        <f t="shared" si="0"/>
        <v>1</v>
      </c>
      <c r="O15" s="2"/>
      <c r="P15" s="2"/>
    </row>
    <row r="16" spans="1:16" ht="45.75" customHeight="1" x14ac:dyDescent="0.25">
      <c r="A16" s="31"/>
      <c r="B16" s="30"/>
      <c r="C16" s="30"/>
      <c r="D16" s="35" t="s">
        <v>155</v>
      </c>
      <c r="E16" s="35"/>
      <c r="F16" s="35"/>
      <c r="G16" s="35"/>
      <c r="H16" s="14">
        <v>0</v>
      </c>
      <c r="I16" s="14">
        <v>0</v>
      </c>
      <c r="J16" s="14">
        <v>0</v>
      </c>
      <c r="K16" s="14">
        <v>0</v>
      </c>
      <c r="L16" s="14">
        <v>1</v>
      </c>
      <c r="M16" s="14">
        <v>0</v>
      </c>
      <c r="N16" s="8">
        <f t="shared" si="0"/>
        <v>1</v>
      </c>
      <c r="O16" s="2"/>
      <c r="P16" s="2"/>
    </row>
    <row r="17" spans="1:16" ht="33" customHeight="1" x14ac:dyDescent="0.25">
      <c r="A17" s="31"/>
      <c r="B17" s="30"/>
      <c r="C17" s="30"/>
      <c r="D17" s="35" t="s">
        <v>156</v>
      </c>
      <c r="E17" s="35"/>
      <c r="F17" s="35"/>
      <c r="G17" s="35"/>
      <c r="H17" s="14">
        <v>0</v>
      </c>
      <c r="I17" s="14">
        <v>0</v>
      </c>
      <c r="J17" s="14">
        <v>0</v>
      </c>
      <c r="K17" s="14">
        <v>0</v>
      </c>
      <c r="L17" s="14">
        <v>1</v>
      </c>
      <c r="M17" s="14">
        <v>0</v>
      </c>
      <c r="N17" s="8">
        <f t="shared" si="0"/>
        <v>1</v>
      </c>
      <c r="O17" s="2"/>
      <c r="P17" s="2"/>
    </row>
  </sheetData>
  <mergeCells count="17">
    <mergeCell ref="B3:G3"/>
    <mergeCell ref="B4:G4"/>
    <mergeCell ref="B5:G5"/>
    <mergeCell ref="B6:G6"/>
    <mergeCell ref="B7:G7"/>
    <mergeCell ref="B8:G8"/>
    <mergeCell ref="B9:G9"/>
    <mergeCell ref="B10:G10"/>
    <mergeCell ref="B11:G11"/>
    <mergeCell ref="B12:G12"/>
    <mergeCell ref="A13:A17"/>
    <mergeCell ref="B13:C17"/>
    <mergeCell ref="D13:G13"/>
    <mergeCell ref="D14:G14"/>
    <mergeCell ref="D15:G15"/>
    <mergeCell ref="D16:G16"/>
    <mergeCell ref="D17:G17"/>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3"/>
  <sheetViews>
    <sheetView topLeftCell="E1" zoomScaleNormal="100" workbookViewId="0">
      <selection activeCell="J1" sqref="J1:J1048576"/>
    </sheetView>
  </sheetViews>
  <sheetFormatPr baseColWidth="10" defaultColWidth="11.5703125" defaultRowHeight="15" x14ac:dyDescent="0.25"/>
  <cols>
    <col min="10" max="10" width="11.5703125" style="23"/>
  </cols>
  <sheetData>
    <row r="1" spans="1:16" x14ac:dyDescent="0.25">
      <c r="A1" s="1" t="s">
        <v>157</v>
      </c>
      <c r="B1" s="18" t="s">
        <v>158</v>
      </c>
      <c r="C1" s="2"/>
      <c r="D1" s="2"/>
      <c r="E1" s="2"/>
      <c r="F1" s="2"/>
      <c r="G1" s="2"/>
      <c r="H1" s="2"/>
      <c r="I1" s="2"/>
      <c r="J1" s="2"/>
      <c r="K1" s="2"/>
      <c r="L1" s="2"/>
      <c r="M1" s="2"/>
      <c r="N1" s="2"/>
      <c r="O1" s="2"/>
      <c r="P1" s="2"/>
    </row>
    <row r="2" spans="1:16" x14ac:dyDescent="0.25">
      <c r="A2" s="1"/>
      <c r="B2" s="2"/>
      <c r="C2" s="2"/>
      <c r="D2" s="2"/>
      <c r="E2" s="2"/>
      <c r="F2" s="2"/>
      <c r="G2" s="2"/>
      <c r="H2" s="2"/>
      <c r="I2" s="2"/>
      <c r="J2" s="2"/>
      <c r="K2" s="2"/>
      <c r="L2" s="2"/>
      <c r="M2" s="2"/>
      <c r="N2" s="2"/>
      <c r="O2" s="2"/>
      <c r="P2" s="2"/>
    </row>
    <row r="3" spans="1:16" x14ac:dyDescent="0.25">
      <c r="A3" s="1"/>
      <c r="B3" s="24" t="s">
        <v>42</v>
      </c>
      <c r="C3" s="24"/>
      <c r="D3" s="8" t="s">
        <v>83</v>
      </c>
      <c r="E3" s="8" t="s">
        <v>84</v>
      </c>
      <c r="F3" s="2"/>
      <c r="G3" s="7" t="s">
        <v>22</v>
      </c>
      <c r="H3" s="7" t="s">
        <v>20</v>
      </c>
      <c r="I3" s="7" t="s">
        <v>21</v>
      </c>
      <c r="J3" s="3" t="s">
        <v>85</v>
      </c>
      <c r="K3" s="2"/>
      <c r="L3" s="2"/>
      <c r="M3" s="2"/>
      <c r="N3" s="2"/>
      <c r="O3" s="2"/>
      <c r="P3" s="2"/>
    </row>
    <row r="4" spans="1:16" ht="15.75" x14ac:dyDescent="0.25">
      <c r="A4" s="1"/>
      <c r="B4" s="24" t="s">
        <v>20</v>
      </c>
      <c r="C4" s="24"/>
      <c r="D4" s="14">
        <v>20</v>
      </c>
      <c r="E4" s="19">
        <f>D4/30</f>
        <v>0.66666666666666663</v>
      </c>
      <c r="F4" s="2"/>
      <c r="G4" s="8">
        <v>1</v>
      </c>
      <c r="H4" s="20">
        <v>1</v>
      </c>
      <c r="I4" s="20">
        <v>0</v>
      </c>
      <c r="J4" s="2" t="s">
        <v>159</v>
      </c>
      <c r="K4" s="2"/>
      <c r="L4" s="2"/>
      <c r="M4" s="2"/>
      <c r="N4" s="2"/>
      <c r="O4" s="2"/>
      <c r="P4" s="2"/>
    </row>
    <row r="5" spans="1:16" ht="15.75" x14ac:dyDescent="0.25">
      <c r="A5" s="1"/>
      <c r="B5" s="24" t="s">
        <v>21</v>
      </c>
      <c r="C5" s="24"/>
      <c r="D5" s="14">
        <v>10</v>
      </c>
      <c r="E5" s="19">
        <f>D5/30</f>
        <v>0.33333333333333331</v>
      </c>
      <c r="F5" s="2"/>
      <c r="G5" s="8">
        <v>2</v>
      </c>
      <c r="H5" s="20">
        <v>1</v>
      </c>
      <c r="I5" s="20">
        <v>0</v>
      </c>
      <c r="J5" s="2" t="s">
        <v>160</v>
      </c>
      <c r="K5" s="2"/>
      <c r="L5" s="2"/>
      <c r="M5" s="2"/>
      <c r="N5" s="2"/>
      <c r="O5" s="2"/>
      <c r="P5" s="2"/>
    </row>
    <row r="6" spans="1:16" ht="15.75" x14ac:dyDescent="0.25">
      <c r="A6" s="1"/>
      <c r="B6" s="2"/>
      <c r="C6" s="2"/>
      <c r="D6" s="2"/>
      <c r="E6" s="2"/>
      <c r="F6" s="2"/>
      <c r="G6" s="8">
        <v>3</v>
      </c>
      <c r="H6" s="20">
        <v>1</v>
      </c>
      <c r="I6" s="20">
        <v>0</v>
      </c>
      <c r="J6" s="2" t="s">
        <v>161</v>
      </c>
      <c r="K6" s="2"/>
      <c r="L6" s="2"/>
      <c r="M6" s="2"/>
      <c r="N6" s="2"/>
      <c r="O6" s="2"/>
      <c r="P6" s="2"/>
    </row>
    <row r="7" spans="1:16" ht="15.75" x14ac:dyDescent="0.25">
      <c r="A7" s="1"/>
      <c r="B7" s="2"/>
      <c r="C7" s="2"/>
      <c r="D7" s="2"/>
      <c r="E7" s="2"/>
      <c r="F7" s="2"/>
      <c r="G7" s="8">
        <v>4</v>
      </c>
      <c r="H7" s="20">
        <v>1</v>
      </c>
      <c r="I7" s="20">
        <v>0</v>
      </c>
      <c r="J7" s="2" t="s">
        <v>162</v>
      </c>
      <c r="K7" s="2"/>
      <c r="L7" s="2"/>
      <c r="M7" s="2"/>
      <c r="N7" s="2"/>
      <c r="O7" s="2"/>
      <c r="P7" s="2"/>
    </row>
    <row r="8" spans="1:16" ht="15.75" x14ac:dyDescent="0.25">
      <c r="A8" s="1"/>
      <c r="B8" s="2"/>
      <c r="C8" s="2"/>
      <c r="D8" s="2"/>
      <c r="E8" s="2"/>
      <c r="F8" s="2"/>
      <c r="G8" s="8">
        <v>5</v>
      </c>
      <c r="H8" s="20">
        <v>0</v>
      </c>
      <c r="I8" s="20">
        <v>1</v>
      </c>
      <c r="J8" s="2" t="s">
        <v>163</v>
      </c>
      <c r="K8" s="2"/>
      <c r="L8" s="2"/>
      <c r="M8" s="2"/>
      <c r="N8" s="2"/>
      <c r="O8" s="2"/>
      <c r="P8" s="2"/>
    </row>
    <row r="9" spans="1:16" ht="15.75" x14ac:dyDescent="0.25">
      <c r="A9" s="1"/>
      <c r="B9" s="2"/>
      <c r="C9" s="2"/>
      <c r="D9" s="2"/>
      <c r="E9" s="2"/>
      <c r="F9" s="2"/>
      <c r="G9" s="8">
        <v>6</v>
      </c>
      <c r="H9" s="20">
        <v>1</v>
      </c>
      <c r="I9" s="20">
        <v>0</v>
      </c>
      <c r="J9" s="2" t="s">
        <v>164</v>
      </c>
      <c r="K9" s="2"/>
      <c r="L9" s="2"/>
      <c r="M9" s="2"/>
      <c r="N9" s="2"/>
      <c r="O9" s="2"/>
      <c r="P9" s="2"/>
    </row>
    <row r="10" spans="1:16" ht="15.75" x14ac:dyDescent="0.25">
      <c r="A10" s="1"/>
      <c r="B10" s="2"/>
      <c r="C10" s="2"/>
      <c r="D10" s="2"/>
      <c r="E10" s="2"/>
      <c r="F10" s="2"/>
      <c r="G10" s="8">
        <v>7</v>
      </c>
      <c r="H10" s="20">
        <v>0</v>
      </c>
      <c r="I10" s="20">
        <v>1</v>
      </c>
      <c r="J10" s="2" t="s">
        <v>165</v>
      </c>
      <c r="K10" s="2"/>
      <c r="L10" s="2"/>
      <c r="M10" s="2"/>
      <c r="N10" s="2"/>
      <c r="O10" s="2"/>
      <c r="P10" s="2"/>
    </row>
    <row r="11" spans="1:16" ht="15.75" x14ac:dyDescent="0.25">
      <c r="A11" s="1"/>
      <c r="B11" s="2"/>
      <c r="C11" s="2"/>
      <c r="D11" s="2"/>
      <c r="E11" s="2"/>
      <c r="F11" s="2"/>
      <c r="G11" s="8">
        <v>8</v>
      </c>
      <c r="H11" s="20">
        <v>1</v>
      </c>
      <c r="I11" s="20">
        <v>0</v>
      </c>
      <c r="J11" s="2" t="s">
        <v>166</v>
      </c>
      <c r="K11" s="2"/>
      <c r="L11" s="2"/>
      <c r="M11" s="2"/>
      <c r="N11" s="2"/>
      <c r="O11" s="2"/>
      <c r="P11" s="2"/>
    </row>
    <row r="12" spans="1:16" ht="15.75" x14ac:dyDescent="0.25">
      <c r="A12" s="1"/>
      <c r="B12" s="2"/>
      <c r="C12" s="2"/>
      <c r="D12" s="2"/>
      <c r="E12" s="2"/>
      <c r="F12" s="2"/>
      <c r="G12" s="8">
        <v>9</v>
      </c>
      <c r="H12" s="20">
        <v>1</v>
      </c>
      <c r="I12" s="20">
        <v>0</v>
      </c>
      <c r="J12" s="2" t="s">
        <v>167</v>
      </c>
      <c r="K12" s="2"/>
      <c r="L12" s="2"/>
      <c r="M12" s="2"/>
      <c r="N12" s="2"/>
      <c r="O12" s="2"/>
      <c r="P12" s="2"/>
    </row>
    <row r="13" spans="1:16" ht="15.75" x14ac:dyDescent="0.25">
      <c r="A13" s="1"/>
      <c r="B13" s="2"/>
      <c r="C13" s="2"/>
      <c r="D13" s="2"/>
      <c r="E13" s="2"/>
      <c r="F13" s="2"/>
      <c r="G13" s="8">
        <v>10</v>
      </c>
      <c r="H13" s="20">
        <v>1</v>
      </c>
      <c r="I13" s="20">
        <v>0</v>
      </c>
      <c r="J13" s="2" t="s">
        <v>93</v>
      </c>
      <c r="K13" s="2"/>
      <c r="L13" s="2"/>
      <c r="M13" s="2"/>
      <c r="N13" s="2"/>
      <c r="O13" s="2"/>
      <c r="P13" s="2"/>
    </row>
    <row r="14" spans="1:16" ht="15.75" x14ac:dyDescent="0.25">
      <c r="A14" s="1"/>
      <c r="B14" s="2"/>
      <c r="C14" s="2"/>
      <c r="D14" s="2"/>
      <c r="E14" s="2"/>
      <c r="F14" s="2"/>
      <c r="G14" s="8">
        <v>11</v>
      </c>
      <c r="H14" s="20">
        <v>0</v>
      </c>
      <c r="I14" s="20">
        <v>1</v>
      </c>
      <c r="J14" s="2" t="s">
        <v>168</v>
      </c>
      <c r="K14" s="2"/>
      <c r="L14" s="2"/>
      <c r="M14" s="2"/>
      <c r="N14" s="2"/>
      <c r="O14" s="2"/>
      <c r="P14" s="2"/>
    </row>
    <row r="15" spans="1:16" ht="15.75" x14ac:dyDescent="0.25">
      <c r="A15" s="1"/>
      <c r="B15" s="2"/>
      <c r="C15" s="2"/>
      <c r="D15" s="2"/>
      <c r="E15" s="2"/>
      <c r="F15" s="2"/>
      <c r="G15" s="8">
        <v>12</v>
      </c>
      <c r="H15" s="20">
        <v>0</v>
      </c>
      <c r="I15" s="20">
        <v>1</v>
      </c>
      <c r="J15" s="2" t="s">
        <v>169</v>
      </c>
      <c r="K15" s="2"/>
      <c r="L15" s="2"/>
      <c r="M15" s="2"/>
      <c r="N15" s="2"/>
      <c r="O15" s="2"/>
      <c r="P15" s="2"/>
    </row>
    <row r="16" spans="1:16" ht="15.75" x14ac:dyDescent="0.25">
      <c r="A16" s="1"/>
      <c r="B16" s="2"/>
      <c r="C16" s="2"/>
      <c r="D16" s="2"/>
      <c r="E16" s="2"/>
      <c r="F16" s="2"/>
      <c r="G16" s="8">
        <v>13</v>
      </c>
      <c r="H16" s="20">
        <v>1</v>
      </c>
      <c r="I16" s="20">
        <v>0</v>
      </c>
      <c r="J16" s="2" t="s">
        <v>170</v>
      </c>
      <c r="K16" s="2"/>
      <c r="L16" s="2"/>
      <c r="M16" s="2"/>
      <c r="N16" s="2"/>
      <c r="O16" s="2"/>
      <c r="P16" s="2"/>
    </row>
    <row r="17" spans="1:16" ht="15.75" x14ac:dyDescent="0.25">
      <c r="A17" s="1"/>
      <c r="B17" s="2"/>
      <c r="C17" s="2"/>
      <c r="D17" s="2"/>
      <c r="E17" s="2"/>
      <c r="F17" s="2"/>
      <c r="G17" s="8">
        <v>14</v>
      </c>
      <c r="H17" s="20">
        <v>1</v>
      </c>
      <c r="I17" s="20">
        <v>0</v>
      </c>
      <c r="J17" s="2" t="s">
        <v>93</v>
      </c>
      <c r="K17" s="2"/>
      <c r="L17" s="2"/>
      <c r="M17" s="2"/>
      <c r="N17" s="2"/>
      <c r="O17" s="2"/>
      <c r="P17" s="2"/>
    </row>
    <row r="18" spans="1:16" ht="15.75" x14ac:dyDescent="0.25">
      <c r="A18" s="1"/>
      <c r="B18" s="2"/>
      <c r="C18" s="2"/>
      <c r="D18" s="2"/>
      <c r="E18" s="2"/>
      <c r="F18" s="2"/>
      <c r="G18" s="8">
        <v>15</v>
      </c>
      <c r="H18" s="20">
        <v>1</v>
      </c>
      <c r="I18" s="20">
        <v>0</v>
      </c>
      <c r="J18" s="2" t="s">
        <v>171</v>
      </c>
      <c r="K18" s="2"/>
      <c r="L18" s="2"/>
      <c r="M18" s="2"/>
      <c r="N18" s="2"/>
      <c r="O18" s="2"/>
      <c r="P18" s="2"/>
    </row>
    <row r="19" spans="1:16" ht="15.75" x14ac:dyDescent="0.25">
      <c r="A19" s="1"/>
      <c r="B19" s="2"/>
      <c r="C19" s="2"/>
      <c r="D19" s="2"/>
      <c r="E19" s="2"/>
      <c r="F19" s="2"/>
      <c r="G19" s="8">
        <v>16</v>
      </c>
      <c r="H19" s="20">
        <v>0</v>
      </c>
      <c r="I19" s="20">
        <v>1</v>
      </c>
      <c r="J19" s="2" t="s">
        <v>172</v>
      </c>
      <c r="K19" s="2"/>
      <c r="L19" s="2"/>
      <c r="M19" s="2"/>
      <c r="N19" s="2"/>
      <c r="O19" s="2"/>
      <c r="P19" s="2"/>
    </row>
    <row r="20" spans="1:16" ht="15.75" x14ac:dyDescent="0.25">
      <c r="A20" s="1"/>
      <c r="B20" s="2"/>
      <c r="C20" s="2"/>
      <c r="D20" s="2"/>
      <c r="E20" s="2"/>
      <c r="F20" s="2"/>
      <c r="G20" s="8">
        <v>17</v>
      </c>
      <c r="H20" s="20">
        <v>0</v>
      </c>
      <c r="I20" s="20">
        <v>1</v>
      </c>
      <c r="J20" s="2" t="s">
        <v>173</v>
      </c>
      <c r="K20" s="2"/>
      <c r="L20" s="2"/>
      <c r="M20" s="2"/>
      <c r="N20" s="2"/>
      <c r="O20" s="2"/>
      <c r="P20" s="2"/>
    </row>
    <row r="21" spans="1:16" ht="15.75" x14ac:dyDescent="0.25">
      <c r="A21" s="1"/>
      <c r="B21" s="2"/>
      <c r="C21" s="2"/>
      <c r="D21" s="2"/>
      <c r="E21" s="2"/>
      <c r="F21" s="2"/>
      <c r="G21" s="8">
        <v>18</v>
      </c>
      <c r="H21" s="20">
        <v>1</v>
      </c>
      <c r="I21" s="20">
        <v>0</v>
      </c>
      <c r="J21" s="2" t="s">
        <v>174</v>
      </c>
      <c r="K21" s="2"/>
      <c r="L21" s="2"/>
      <c r="M21" s="2"/>
      <c r="N21" s="2"/>
      <c r="O21" s="2"/>
      <c r="P21" s="2"/>
    </row>
    <row r="22" spans="1:16" ht="15.75" x14ac:dyDescent="0.25">
      <c r="A22" s="1"/>
      <c r="B22" s="2"/>
      <c r="C22" s="2"/>
      <c r="D22" s="2"/>
      <c r="E22" s="2"/>
      <c r="F22" s="2"/>
      <c r="G22" s="8">
        <v>19</v>
      </c>
      <c r="H22" s="20">
        <v>1</v>
      </c>
      <c r="I22" s="20">
        <v>0</v>
      </c>
      <c r="J22" s="2" t="s">
        <v>93</v>
      </c>
      <c r="K22" s="2"/>
      <c r="L22" s="2"/>
      <c r="M22" s="2"/>
      <c r="N22" s="2"/>
      <c r="O22" s="2"/>
      <c r="P22" s="2"/>
    </row>
    <row r="23" spans="1:16" ht="15.75" x14ac:dyDescent="0.25">
      <c r="A23" s="1"/>
      <c r="B23" s="2"/>
      <c r="C23" s="2"/>
      <c r="D23" s="2"/>
      <c r="E23" s="2"/>
      <c r="F23" s="2"/>
      <c r="G23" s="8">
        <v>20</v>
      </c>
      <c r="H23" s="20">
        <v>0</v>
      </c>
      <c r="I23" s="20">
        <v>1</v>
      </c>
      <c r="J23" s="2" t="s">
        <v>175</v>
      </c>
      <c r="K23" s="2"/>
      <c r="L23" s="2"/>
      <c r="M23" s="2"/>
      <c r="N23" s="2"/>
      <c r="O23" s="2"/>
      <c r="P23" s="2"/>
    </row>
    <row r="24" spans="1:16" ht="15.75" x14ac:dyDescent="0.25">
      <c r="A24" s="1"/>
      <c r="B24" s="2"/>
      <c r="C24" s="2"/>
      <c r="D24" s="2"/>
      <c r="E24" s="2"/>
      <c r="F24" s="2"/>
      <c r="G24" s="8">
        <v>21</v>
      </c>
      <c r="H24" s="20">
        <v>0</v>
      </c>
      <c r="I24" s="20">
        <v>1</v>
      </c>
      <c r="J24" s="2" t="s">
        <v>93</v>
      </c>
      <c r="K24" s="2"/>
      <c r="L24" s="2"/>
      <c r="M24" s="2"/>
      <c r="N24" s="2"/>
      <c r="O24" s="2"/>
      <c r="P24" s="2"/>
    </row>
    <row r="25" spans="1:16" ht="15.75" x14ac:dyDescent="0.25">
      <c r="A25" s="1"/>
      <c r="B25" s="2"/>
      <c r="C25" s="2"/>
      <c r="D25" s="2"/>
      <c r="E25" s="2"/>
      <c r="F25" s="2"/>
      <c r="G25" s="8">
        <v>22</v>
      </c>
      <c r="H25" s="20">
        <v>1</v>
      </c>
      <c r="I25" s="20">
        <v>0</v>
      </c>
      <c r="J25" s="2" t="s">
        <v>176</v>
      </c>
      <c r="K25" s="2"/>
      <c r="L25" s="2"/>
      <c r="M25" s="2"/>
      <c r="N25" s="2"/>
      <c r="O25" s="2"/>
      <c r="P25" s="2"/>
    </row>
    <row r="26" spans="1:16" ht="15.75" x14ac:dyDescent="0.25">
      <c r="A26" s="1"/>
      <c r="B26" s="2"/>
      <c r="C26" s="2"/>
      <c r="D26" s="2"/>
      <c r="E26" s="2"/>
      <c r="F26" s="2"/>
      <c r="G26" s="8">
        <v>23</v>
      </c>
      <c r="H26" s="20">
        <v>1</v>
      </c>
      <c r="I26" s="20">
        <v>0</v>
      </c>
      <c r="J26" s="2" t="s">
        <v>177</v>
      </c>
      <c r="K26" s="2"/>
      <c r="L26" s="2"/>
      <c r="M26" s="2"/>
      <c r="N26" s="2"/>
      <c r="O26" s="2"/>
      <c r="P26" s="2"/>
    </row>
    <row r="27" spans="1:16" ht="15.75" x14ac:dyDescent="0.25">
      <c r="A27" s="1"/>
      <c r="B27" s="2"/>
      <c r="C27" s="2"/>
      <c r="D27" s="2"/>
      <c r="E27" s="2"/>
      <c r="F27" s="2"/>
      <c r="G27" s="8">
        <v>24</v>
      </c>
      <c r="H27" s="20">
        <v>0</v>
      </c>
      <c r="I27" s="20">
        <v>1</v>
      </c>
      <c r="J27" s="2" t="s">
        <v>178</v>
      </c>
      <c r="K27" s="2"/>
      <c r="L27" s="2"/>
      <c r="M27" s="2"/>
      <c r="N27" s="2"/>
      <c r="O27" s="2"/>
      <c r="P27" s="2"/>
    </row>
    <row r="28" spans="1:16" ht="15.75" x14ac:dyDescent="0.25">
      <c r="A28" s="1"/>
      <c r="B28" s="2"/>
      <c r="C28" s="2"/>
      <c r="D28" s="2"/>
      <c r="E28" s="2"/>
      <c r="F28" s="2"/>
      <c r="G28" s="8">
        <v>25</v>
      </c>
      <c r="H28" s="20">
        <v>1</v>
      </c>
      <c r="I28" s="20">
        <v>0</v>
      </c>
      <c r="J28" s="2" t="s">
        <v>179</v>
      </c>
      <c r="K28" s="2"/>
      <c r="L28" s="2"/>
      <c r="M28" s="2"/>
      <c r="N28" s="2"/>
      <c r="O28" s="2"/>
      <c r="P28" s="2"/>
    </row>
    <row r="29" spans="1:16" ht="15.75" x14ac:dyDescent="0.25">
      <c r="A29" s="1"/>
      <c r="B29" s="2"/>
      <c r="C29" s="2"/>
      <c r="D29" s="2"/>
      <c r="E29" s="2"/>
      <c r="F29" s="2"/>
      <c r="G29" s="8">
        <v>26</v>
      </c>
      <c r="H29" s="20">
        <v>0</v>
      </c>
      <c r="I29" s="20">
        <v>1</v>
      </c>
      <c r="J29" s="2" t="s">
        <v>180</v>
      </c>
      <c r="K29" s="2"/>
      <c r="L29" s="2"/>
      <c r="M29" s="2"/>
      <c r="N29" s="2"/>
      <c r="O29" s="2"/>
      <c r="P29" s="2"/>
    </row>
    <row r="30" spans="1:16" ht="15.75" x14ac:dyDescent="0.25">
      <c r="A30" s="1"/>
      <c r="B30" s="2"/>
      <c r="C30" s="2"/>
      <c r="D30" s="2"/>
      <c r="E30" s="2"/>
      <c r="F30" s="2"/>
      <c r="G30" s="8">
        <v>27</v>
      </c>
      <c r="H30" s="20">
        <v>1</v>
      </c>
      <c r="I30" s="20">
        <v>0</v>
      </c>
      <c r="J30" s="2" t="s">
        <v>181</v>
      </c>
      <c r="K30" s="2"/>
      <c r="L30" s="2"/>
      <c r="M30" s="2"/>
      <c r="N30" s="2"/>
      <c r="O30" s="2"/>
      <c r="P30" s="2"/>
    </row>
    <row r="31" spans="1:16" ht="32.25" customHeight="1" x14ac:dyDescent="0.25">
      <c r="A31" s="1"/>
      <c r="B31" s="2"/>
      <c r="C31" s="2"/>
      <c r="D31" s="2"/>
      <c r="E31" s="2"/>
      <c r="F31" s="2"/>
      <c r="G31" s="8">
        <v>28</v>
      </c>
      <c r="H31" s="20">
        <v>1</v>
      </c>
      <c r="I31" s="20">
        <v>0</v>
      </c>
      <c r="J31" s="2" t="s">
        <v>182</v>
      </c>
      <c r="K31" s="2"/>
      <c r="L31" s="2"/>
      <c r="M31" s="2"/>
      <c r="N31" s="2"/>
      <c r="O31" s="2"/>
      <c r="P31" s="2"/>
    </row>
    <row r="32" spans="1:16" ht="15.75" x14ac:dyDescent="0.25">
      <c r="A32" s="1"/>
      <c r="B32" s="2"/>
      <c r="C32" s="2"/>
      <c r="D32" s="2"/>
      <c r="E32" s="2"/>
      <c r="F32" s="2"/>
      <c r="G32" s="8">
        <v>29</v>
      </c>
      <c r="H32" s="20">
        <v>1</v>
      </c>
      <c r="I32" s="20">
        <v>0</v>
      </c>
      <c r="J32" s="2" t="s">
        <v>183</v>
      </c>
      <c r="K32" s="2"/>
      <c r="L32" s="2"/>
      <c r="M32" s="2"/>
      <c r="N32" s="2"/>
      <c r="O32" s="2"/>
      <c r="P32" s="2"/>
    </row>
    <row r="33" spans="1:16" ht="15" customHeight="1" x14ac:dyDescent="0.25">
      <c r="A33" s="1"/>
      <c r="B33" s="2"/>
      <c r="C33" s="2"/>
      <c r="D33" s="2"/>
      <c r="E33" s="2"/>
      <c r="F33" s="2"/>
      <c r="G33" s="8">
        <v>30</v>
      </c>
      <c r="H33" s="20">
        <v>1</v>
      </c>
      <c r="I33" s="20">
        <v>0</v>
      </c>
      <c r="J33" s="2" t="s">
        <v>184</v>
      </c>
      <c r="K33" s="2"/>
      <c r="L33" s="2"/>
      <c r="M33" s="2"/>
      <c r="N33" s="2"/>
      <c r="O33" s="2"/>
      <c r="P33" s="2"/>
    </row>
  </sheetData>
  <mergeCells count="3">
    <mergeCell ref="B3:C3"/>
    <mergeCell ref="B4:C4"/>
    <mergeCell ref="B5:C5"/>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33"/>
  <sheetViews>
    <sheetView zoomScaleNormal="100" workbookViewId="0">
      <selection activeCell="K1" sqref="K1:K1048576"/>
    </sheetView>
  </sheetViews>
  <sheetFormatPr baseColWidth="10" defaultColWidth="11.5703125" defaultRowHeight="15" x14ac:dyDescent="0.25"/>
  <cols>
    <col min="11" max="11" width="11.5703125" style="23"/>
  </cols>
  <sheetData>
    <row r="1" spans="1:16" x14ac:dyDescent="0.25">
      <c r="A1" s="1" t="s">
        <v>185</v>
      </c>
      <c r="B1" s="18" t="s">
        <v>186</v>
      </c>
      <c r="C1" s="2"/>
      <c r="D1" s="2"/>
      <c r="E1" s="2"/>
      <c r="F1" s="2"/>
      <c r="G1" s="2"/>
      <c r="H1" s="2"/>
      <c r="I1" s="2"/>
      <c r="J1" s="2"/>
      <c r="K1" s="2"/>
      <c r="L1" s="2"/>
      <c r="M1" s="2"/>
      <c r="N1" s="2"/>
      <c r="O1" s="2"/>
      <c r="P1" s="2"/>
    </row>
    <row r="2" spans="1:16" x14ac:dyDescent="0.25">
      <c r="A2" s="1"/>
      <c r="B2" s="2"/>
      <c r="C2" s="2"/>
      <c r="D2" s="2"/>
      <c r="E2" s="2"/>
      <c r="F2" s="2"/>
      <c r="G2" s="2"/>
      <c r="H2" s="2"/>
      <c r="I2" s="2"/>
      <c r="J2" s="2"/>
      <c r="K2" s="2"/>
      <c r="L2" s="2"/>
      <c r="M2" s="2"/>
      <c r="N2" s="2"/>
      <c r="O2" s="2"/>
      <c r="P2" s="2"/>
    </row>
    <row r="3" spans="1:16" x14ac:dyDescent="0.25">
      <c r="A3" s="1"/>
      <c r="B3" s="24" t="s">
        <v>42</v>
      </c>
      <c r="C3" s="24"/>
      <c r="D3" s="8" t="s">
        <v>83</v>
      </c>
      <c r="E3" s="8" t="s">
        <v>84</v>
      </c>
      <c r="F3" s="2"/>
      <c r="G3" s="7" t="s">
        <v>22</v>
      </c>
      <c r="H3" s="7" t="s">
        <v>20</v>
      </c>
      <c r="I3" s="7" t="s">
        <v>21</v>
      </c>
      <c r="J3" s="7" t="s">
        <v>187</v>
      </c>
      <c r="K3" s="3" t="s">
        <v>85</v>
      </c>
      <c r="L3" s="2"/>
      <c r="M3" s="2"/>
      <c r="N3" s="2"/>
      <c r="O3" s="2"/>
      <c r="P3" s="2"/>
    </row>
    <row r="4" spans="1:16" ht="15.75" x14ac:dyDescent="0.25">
      <c r="A4" s="1"/>
      <c r="B4" s="24" t="s">
        <v>20</v>
      </c>
      <c r="C4" s="24"/>
      <c r="D4" s="14">
        <v>17</v>
      </c>
      <c r="E4" s="19">
        <f>D4/30</f>
        <v>0.56666666666666665</v>
      </c>
      <c r="F4" s="2"/>
      <c r="G4" s="8">
        <v>1</v>
      </c>
      <c r="H4" s="6">
        <v>1</v>
      </c>
      <c r="I4" s="6">
        <v>0</v>
      </c>
      <c r="J4" s="20">
        <f t="shared" ref="J4:J33" si="0">IF( AND(I4=0,H4=0), 1, 0)</f>
        <v>0</v>
      </c>
      <c r="K4" s="2" t="s">
        <v>188</v>
      </c>
      <c r="L4" s="2"/>
      <c r="M4" s="2"/>
      <c r="N4" s="2"/>
      <c r="O4" s="2"/>
      <c r="P4" s="2"/>
    </row>
    <row r="5" spans="1:16" ht="15.75" x14ac:dyDescent="0.25">
      <c r="A5" s="1"/>
      <c r="B5" s="24" t="s">
        <v>21</v>
      </c>
      <c r="C5" s="24"/>
      <c r="D5" s="14">
        <v>9</v>
      </c>
      <c r="E5" s="19">
        <f>D5/30</f>
        <v>0.3</v>
      </c>
      <c r="F5" s="2"/>
      <c r="G5" s="8">
        <v>2</v>
      </c>
      <c r="H5" s="6">
        <v>0</v>
      </c>
      <c r="I5" s="6">
        <v>1</v>
      </c>
      <c r="J5" s="20">
        <f t="shared" si="0"/>
        <v>0</v>
      </c>
      <c r="K5" s="2" t="s">
        <v>189</v>
      </c>
      <c r="L5" s="2"/>
      <c r="M5" s="2"/>
      <c r="N5" s="2"/>
      <c r="O5" s="2"/>
      <c r="P5" s="2"/>
    </row>
    <row r="6" spans="1:16" ht="17.25" customHeight="1" x14ac:dyDescent="0.25">
      <c r="A6" s="1"/>
      <c r="B6" s="34" t="s">
        <v>190</v>
      </c>
      <c r="C6" s="34"/>
      <c r="D6" s="14">
        <v>4</v>
      </c>
      <c r="E6" s="19">
        <f>D6/30</f>
        <v>0.13333333333333333</v>
      </c>
      <c r="F6" s="2"/>
      <c r="G6" s="8">
        <v>3</v>
      </c>
      <c r="H6" s="6">
        <v>1</v>
      </c>
      <c r="I6" s="6">
        <v>0</v>
      </c>
      <c r="J6" s="20">
        <f t="shared" si="0"/>
        <v>0</v>
      </c>
      <c r="K6" s="2" t="s">
        <v>191</v>
      </c>
      <c r="L6" s="2"/>
      <c r="M6" s="2"/>
      <c r="N6" s="2"/>
      <c r="O6" s="2"/>
      <c r="P6" s="2"/>
    </row>
    <row r="7" spans="1:16" ht="15.75" x14ac:dyDescent="0.25">
      <c r="A7" s="1"/>
      <c r="B7" s="2"/>
      <c r="C7" s="2"/>
      <c r="D7" s="2"/>
      <c r="E7" s="2"/>
      <c r="F7" s="2"/>
      <c r="G7" s="8">
        <v>4</v>
      </c>
      <c r="H7" s="6">
        <v>1</v>
      </c>
      <c r="I7" s="6">
        <v>0</v>
      </c>
      <c r="J7" s="20">
        <f t="shared" si="0"/>
        <v>0</v>
      </c>
      <c r="K7" s="2" t="s">
        <v>192</v>
      </c>
      <c r="L7" s="2"/>
      <c r="M7" s="2"/>
      <c r="N7" s="2"/>
      <c r="O7" s="2"/>
      <c r="P7" s="2"/>
    </row>
    <row r="8" spans="1:16" ht="15.75" x14ac:dyDescent="0.25">
      <c r="A8" s="1"/>
      <c r="B8" s="2"/>
      <c r="C8" s="2"/>
      <c r="D8" s="2"/>
      <c r="E8" s="2"/>
      <c r="F8" s="2"/>
      <c r="G8" s="8">
        <v>5</v>
      </c>
      <c r="H8" s="6">
        <v>0</v>
      </c>
      <c r="I8" s="6">
        <v>1</v>
      </c>
      <c r="J8" s="20">
        <f t="shared" si="0"/>
        <v>0</v>
      </c>
      <c r="K8" s="2" t="s">
        <v>193</v>
      </c>
      <c r="L8" s="2"/>
      <c r="M8" s="2"/>
      <c r="N8" s="2"/>
      <c r="O8" s="2"/>
      <c r="P8" s="2"/>
    </row>
    <row r="9" spans="1:16" ht="15.75" x14ac:dyDescent="0.25">
      <c r="A9" s="1"/>
      <c r="B9" s="2"/>
      <c r="C9" s="2"/>
      <c r="D9" s="2"/>
      <c r="E9" s="2"/>
      <c r="F9" s="2"/>
      <c r="G9" s="8">
        <v>6</v>
      </c>
      <c r="H9" s="6">
        <v>1</v>
      </c>
      <c r="I9" s="6">
        <v>0</v>
      </c>
      <c r="J9" s="20">
        <f t="shared" si="0"/>
        <v>0</v>
      </c>
      <c r="K9" s="2" t="s">
        <v>194</v>
      </c>
      <c r="L9" s="2"/>
      <c r="M9" s="2"/>
      <c r="N9" s="2"/>
      <c r="O9" s="2"/>
      <c r="P9" s="2"/>
    </row>
    <row r="10" spans="1:16" ht="15.75" x14ac:dyDescent="0.25">
      <c r="A10" s="1"/>
      <c r="B10" s="2"/>
      <c r="C10" s="2"/>
      <c r="D10" s="2"/>
      <c r="E10" s="2"/>
      <c r="F10" s="2"/>
      <c r="G10" s="8">
        <v>7</v>
      </c>
      <c r="H10" s="6">
        <v>0</v>
      </c>
      <c r="I10" s="6">
        <v>1</v>
      </c>
      <c r="J10" s="20">
        <f t="shared" si="0"/>
        <v>0</v>
      </c>
      <c r="K10" s="2" t="s">
        <v>195</v>
      </c>
      <c r="L10" s="2"/>
      <c r="M10" s="2"/>
      <c r="N10" s="2"/>
      <c r="O10" s="2"/>
      <c r="P10" s="2"/>
    </row>
    <row r="11" spans="1:16" ht="15.75" x14ac:dyDescent="0.25">
      <c r="A11" s="1"/>
      <c r="B11" s="2"/>
      <c r="C11" s="2"/>
      <c r="D11" s="2"/>
      <c r="E11" s="2"/>
      <c r="F11" s="2"/>
      <c r="G11" s="8">
        <v>8</v>
      </c>
      <c r="H11" s="6">
        <v>0</v>
      </c>
      <c r="I11" s="6">
        <v>1</v>
      </c>
      <c r="J11" s="20">
        <f t="shared" si="0"/>
        <v>0</v>
      </c>
      <c r="K11" s="2" t="s">
        <v>196</v>
      </c>
      <c r="L11" s="2"/>
      <c r="M11" s="2"/>
      <c r="N11" s="2"/>
      <c r="O11" s="2"/>
      <c r="P11" s="2"/>
    </row>
    <row r="12" spans="1:16" ht="15.75" x14ac:dyDescent="0.25">
      <c r="A12" s="1"/>
      <c r="B12" s="2"/>
      <c r="C12" s="2"/>
      <c r="D12" s="2"/>
      <c r="E12" s="2"/>
      <c r="F12" s="2"/>
      <c r="G12" s="8">
        <v>9</v>
      </c>
      <c r="H12" s="20">
        <v>0</v>
      </c>
      <c r="I12" s="20">
        <v>0</v>
      </c>
      <c r="J12" s="20">
        <f t="shared" si="0"/>
        <v>1</v>
      </c>
      <c r="K12" s="2" t="s">
        <v>197</v>
      </c>
      <c r="L12" s="2"/>
      <c r="M12" s="2"/>
      <c r="N12" s="2"/>
      <c r="O12" s="2"/>
      <c r="P12" s="2"/>
    </row>
    <row r="13" spans="1:16" ht="15.75" x14ac:dyDescent="0.25">
      <c r="A13" s="1"/>
      <c r="B13" s="2"/>
      <c r="C13" s="2"/>
      <c r="D13" s="2"/>
      <c r="E13" s="2"/>
      <c r="F13" s="2"/>
      <c r="G13" s="8">
        <v>10</v>
      </c>
      <c r="H13" s="6">
        <v>0</v>
      </c>
      <c r="I13" s="6">
        <v>1</v>
      </c>
      <c r="J13" s="20">
        <f t="shared" si="0"/>
        <v>0</v>
      </c>
      <c r="K13" s="2" t="s">
        <v>93</v>
      </c>
      <c r="L13" s="2"/>
      <c r="M13" s="2"/>
      <c r="N13" s="2"/>
      <c r="O13" s="2"/>
      <c r="P13" s="2"/>
    </row>
    <row r="14" spans="1:16" ht="15.75" x14ac:dyDescent="0.25">
      <c r="A14" s="1"/>
      <c r="B14" s="2"/>
      <c r="C14" s="2"/>
      <c r="D14" s="2"/>
      <c r="E14" s="2"/>
      <c r="F14" s="2"/>
      <c r="G14" s="8">
        <v>11</v>
      </c>
      <c r="H14" s="6">
        <v>1</v>
      </c>
      <c r="I14" s="6">
        <v>0</v>
      </c>
      <c r="J14" s="20">
        <f t="shared" si="0"/>
        <v>0</v>
      </c>
      <c r="K14" s="2" t="s">
        <v>198</v>
      </c>
      <c r="L14" s="2"/>
      <c r="M14" s="2"/>
      <c r="N14" s="2"/>
      <c r="O14" s="2"/>
      <c r="P14" s="2"/>
    </row>
    <row r="15" spans="1:16" ht="15.75" x14ac:dyDescent="0.25">
      <c r="A15" s="1"/>
      <c r="B15" s="2"/>
      <c r="C15" s="2"/>
      <c r="D15" s="2"/>
      <c r="E15" s="2"/>
      <c r="F15" s="2"/>
      <c r="G15" s="8">
        <v>12</v>
      </c>
      <c r="H15" s="6">
        <v>0</v>
      </c>
      <c r="I15" s="6">
        <v>0</v>
      </c>
      <c r="J15" s="20">
        <f t="shared" si="0"/>
        <v>1</v>
      </c>
      <c r="K15" s="2" t="s">
        <v>93</v>
      </c>
      <c r="L15" s="2"/>
      <c r="M15" s="2"/>
      <c r="N15" s="2"/>
      <c r="O15" s="2"/>
      <c r="P15" s="2"/>
    </row>
    <row r="16" spans="1:16" ht="15.75" x14ac:dyDescent="0.25">
      <c r="A16" s="1"/>
      <c r="B16" s="2"/>
      <c r="C16" s="2"/>
      <c r="D16" s="2"/>
      <c r="E16" s="2"/>
      <c r="F16" s="2"/>
      <c r="G16" s="8">
        <v>13</v>
      </c>
      <c r="H16" s="6">
        <v>1</v>
      </c>
      <c r="I16" s="6">
        <v>0</v>
      </c>
      <c r="J16" s="20">
        <f t="shared" si="0"/>
        <v>0</v>
      </c>
      <c r="K16" s="2" t="s">
        <v>199</v>
      </c>
      <c r="L16" s="2"/>
      <c r="M16" s="2"/>
      <c r="N16" s="2"/>
      <c r="O16" s="2"/>
      <c r="P16" s="2"/>
    </row>
    <row r="17" spans="1:16" ht="15.75" x14ac:dyDescent="0.25">
      <c r="A17" s="1"/>
      <c r="B17" s="2"/>
      <c r="C17" s="2"/>
      <c r="D17" s="2"/>
      <c r="E17" s="2"/>
      <c r="F17" s="2"/>
      <c r="G17" s="8">
        <v>14</v>
      </c>
      <c r="H17" s="6">
        <v>0</v>
      </c>
      <c r="I17" s="6">
        <v>0</v>
      </c>
      <c r="J17" s="20">
        <f t="shared" si="0"/>
        <v>1</v>
      </c>
      <c r="K17" s="2" t="s">
        <v>93</v>
      </c>
      <c r="L17" s="2"/>
      <c r="M17" s="2"/>
      <c r="N17" s="2"/>
      <c r="O17" s="2"/>
      <c r="P17" s="2"/>
    </row>
    <row r="18" spans="1:16" ht="15.75" x14ac:dyDescent="0.25">
      <c r="A18" s="1"/>
      <c r="B18" s="2"/>
      <c r="C18" s="2"/>
      <c r="D18" s="2"/>
      <c r="E18" s="2"/>
      <c r="F18" s="2"/>
      <c r="G18" s="8">
        <v>15</v>
      </c>
      <c r="H18" s="6">
        <v>1</v>
      </c>
      <c r="I18" s="6">
        <v>0</v>
      </c>
      <c r="J18" s="20">
        <f t="shared" si="0"/>
        <v>0</v>
      </c>
      <c r="K18" s="2" t="s">
        <v>200</v>
      </c>
      <c r="L18" s="2"/>
      <c r="M18" s="2"/>
      <c r="N18" s="2"/>
      <c r="O18" s="2"/>
      <c r="P18" s="2"/>
    </row>
    <row r="19" spans="1:16" ht="15.75" x14ac:dyDescent="0.25">
      <c r="A19" s="1"/>
      <c r="B19" s="2"/>
      <c r="C19" s="2"/>
      <c r="D19" s="2"/>
      <c r="E19" s="2"/>
      <c r="F19" s="2"/>
      <c r="G19" s="8">
        <v>16</v>
      </c>
      <c r="H19" s="6">
        <v>1</v>
      </c>
      <c r="I19" s="6">
        <v>0</v>
      </c>
      <c r="J19" s="20">
        <f t="shared" si="0"/>
        <v>0</v>
      </c>
      <c r="K19" s="2" t="s">
        <v>201</v>
      </c>
      <c r="L19" s="2"/>
      <c r="M19" s="2"/>
      <c r="N19" s="2"/>
      <c r="O19" s="2"/>
      <c r="P19" s="2"/>
    </row>
    <row r="20" spans="1:16" ht="15.75" x14ac:dyDescent="0.25">
      <c r="A20" s="1"/>
      <c r="B20" s="2"/>
      <c r="C20" s="2"/>
      <c r="D20" s="2"/>
      <c r="E20" s="2"/>
      <c r="F20" s="2"/>
      <c r="G20" s="8">
        <v>17</v>
      </c>
      <c r="H20" s="6">
        <v>0</v>
      </c>
      <c r="I20" s="6">
        <v>0</v>
      </c>
      <c r="J20" s="20">
        <f t="shared" si="0"/>
        <v>1</v>
      </c>
      <c r="K20" s="2" t="s">
        <v>202</v>
      </c>
      <c r="L20" s="2"/>
      <c r="M20" s="2"/>
      <c r="N20" s="2"/>
      <c r="O20" s="2"/>
      <c r="P20" s="2"/>
    </row>
    <row r="21" spans="1:16" ht="15.75" x14ac:dyDescent="0.25">
      <c r="A21" s="1"/>
      <c r="B21" s="2"/>
      <c r="C21" s="2"/>
      <c r="D21" s="2"/>
      <c r="E21" s="2"/>
      <c r="F21" s="2"/>
      <c r="G21" s="8">
        <v>18</v>
      </c>
      <c r="H21" s="6">
        <v>0</v>
      </c>
      <c r="I21" s="6">
        <v>1</v>
      </c>
      <c r="J21" s="20">
        <f t="shared" si="0"/>
        <v>0</v>
      </c>
      <c r="K21" s="2" t="s">
        <v>203</v>
      </c>
      <c r="L21" s="2"/>
      <c r="M21" s="2"/>
      <c r="N21" s="2"/>
      <c r="O21" s="2"/>
      <c r="P21" s="2"/>
    </row>
    <row r="22" spans="1:16" ht="15.75" x14ac:dyDescent="0.25">
      <c r="A22" s="1"/>
      <c r="B22" s="2"/>
      <c r="C22" s="2"/>
      <c r="D22" s="2"/>
      <c r="E22" s="2"/>
      <c r="F22" s="2"/>
      <c r="G22" s="8">
        <v>19</v>
      </c>
      <c r="H22" s="6">
        <v>1</v>
      </c>
      <c r="I22" s="6">
        <v>0</v>
      </c>
      <c r="J22" s="20">
        <f t="shared" si="0"/>
        <v>0</v>
      </c>
      <c r="K22" s="2" t="s">
        <v>93</v>
      </c>
      <c r="L22" s="2"/>
      <c r="M22" s="2"/>
      <c r="N22" s="2"/>
      <c r="O22" s="2"/>
      <c r="P22" s="2"/>
    </row>
    <row r="23" spans="1:16" ht="15.75" x14ac:dyDescent="0.25">
      <c r="A23" s="1"/>
      <c r="B23" s="2"/>
      <c r="C23" s="2"/>
      <c r="D23" s="2"/>
      <c r="E23" s="2"/>
      <c r="F23" s="2"/>
      <c r="G23" s="8">
        <v>20</v>
      </c>
      <c r="H23" s="6">
        <v>1</v>
      </c>
      <c r="I23" s="6">
        <v>0</v>
      </c>
      <c r="J23" s="20">
        <f t="shared" si="0"/>
        <v>0</v>
      </c>
      <c r="K23" s="2" t="s">
        <v>93</v>
      </c>
      <c r="L23" s="2"/>
      <c r="M23" s="2"/>
      <c r="N23" s="2"/>
      <c r="O23" s="2"/>
      <c r="P23" s="2"/>
    </row>
    <row r="24" spans="1:16" ht="15.75" x14ac:dyDescent="0.25">
      <c r="A24" s="1"/>
      <c r="B24" s="2"/>
      <c r="C24" s="2"/>
      <c r="D24" s="2"/>
      <c r="E24" s="2"/>
      <c r="F24" s="2"/>
      <c r="G24" s="8">
        <v>21</v>
      </c>
      <c r="H24" s="6">
        <v>1</v>
      </c>
      <c r="I24" s="6">
        <v>0</v>
      </c>
      <c r="J24" s="20">
        <f t="shared" si="0"/>
        <v>0</v>
      </c>
      <c r="K24" s="2" t="s">
        <v>204</v>
      </c>
      <c r="L24" s="2"/>
      <c r="M24" s="2"/>
      <c r="N24" s="2"/>
      <c r="O24" s="2"/>
      <c r="P24" s="2"/>
    </row>
    <row r="25" spans="1:16" ht="15.75" x14ac:dyDescent="0.25">
      <c r="A25" s="1"/>
      <c r="B25" s="2"/>
      <c r="C25" s="2"/>
      <c r="D25" s="2"/>
      <c r="E25" s="2"/>
      <c r="F25" s="2"/>
      <c r="G25" s="8">
        <v>22</v>
      </c>
      <c r="H25" s="6">
        <v>1</v>
      </c>
      <c r="I25" s="6">
        <v>0</v>
      </c>
      <c r="J25" s="20">
        <f t="shared" si="0"/>
        <v>0</v>
      </c>
      <c r="K25" s="2" t="s">
        <v>205</v>
      </c>
      <c r="L25" s="2"/>
      <c r="M25" s="2"/>
      <c r="N25" s="2"/>
      <c r="O25" s="2"/>
      <c r="P25" s="2"/>
    </row>
    <row r="26" spans="1:16" ht="15.75" x14ac:dyDescent="0.25">
      <c r="A26" s="1"/>
      <c r="B26" s="2"/>
      <c r="C26" s="2"/>
      <c r="D26" s="2"/>
      <c r="E26" s="2"/>
      <c r="F26" s="2"/>
      <c r="G26" s="8">
        <v>23</v>
      </c>
      <c r="H26" s="6">
        <v>0</v>
      </c>
      <c r="I26" s="6">
        <v>1</v>
      </c>
      <c r="J26" s="20">
        <f t="shared" si="0"/>
        <v>0</v>
      </c>
      <c r="K26" s="2" t="s">
        <v>206</v>
      </c>
      <c r="L26" s="2"/>
      <c r="M26" s="2"/>
      <c r="N26" s="2"/>
      <c r="O26" s="2"/>
      <c r="P26" s="2"/>
    </row>
    <row r="27" spans="1:16" ht="15.75" x14ac:dyDescent="0.25">
      <c r="A27" s="1"/>
      <c r="B27" s="2"/>
      <c r="C27" s="2"/>
      <c r="D27" s="2"/>
      <c r="E27" s="2"/>
      <c r="F27" s="2"/>
      <c r="G27" s="8">
        <v>24</v>
      </c>
      <c r="H27" s="6">
        <v>1</v>
      </c>
      <c r="I27" s="6">
        <v>0</v>
      </c>
      <c r="J27" s="20">
        <f t="shared" si="0"/>
        <v>0</v>
      </c>
      <c r="K27" s="2" t="s">
        <v>207</v>
      </c>
      <c r="L27" s="2"/>
      <c r="M27" s="2"/>
      <c r="N27" s="2"/>
      <c r="O27" s="2"/>
      <c r="P27" s="2"/>
    </row>
    <row r="28" spans="1:16" ht="15.75" x14ac:dyDescent="0.25">
      <c r="A28" s="1"/>
      <c r="B28" s="2"/>
      <c r="C28" s="2"/>
      <c r="D28" s="2"/>
      <c r="E28" s="2"/>
      <c r="F28" s="2"/>
      <c r="G28" s="8">
        <v>25</v>
      </c>
      <c r="H28" s="6">
        <v>0</v>
      </c>
      <c r="I28" s="6">
        <v>1</v>
      </c>
      <c r="J28" s="20">
        <f t="shared" si="0"/>
        <v>0</v>
      </c>
      <c r="K28" s="2" t="s">
        <v>208</v>
      </c>
      <c r="L28" s="2"/>
      <c r="M28" s="2"/>
      <c r="N28" s="2"/>
      <c r="O28" s="2"/>
      <c r="P28" s="2"/>
    </row>
    <row r="29" spans="1:16" ht="15.75" x14ac:dyDescent="0.25">
      <c r="A29" s="1"/>
      <c r="B29" s="2"/>
      <c r="C29" s="2"/>
      <c r="D29" s="2"/>
      <c r="E29" s="2"/>
      <c r="F29" s="2"/>
      <c r="G29" s="8">
        <v>26</v>
      </c>
      <c r="H29" s="6">
        <v>1</v>
      </c>
      <c r="I29" s="6">
        <v>0</v>
      </c>
      <c r="J29" s="20">
        <f t="shared" si="0"/>
        <v>0</v>
      </c>
      <c r="K29" s="2" t="s">
        <v>209</v>
      </c>
      <c r="L29" s="2"/>
      <c r="M29" s="2"/>
      <c r="N29" s="2"/>
      <c r="O29" s="2"/>
      <c r="P29" s="2"/>
    </row>
    <row r="30" spans="1:16" ht="15.75" x14ac:dyDescent="0.25">
      <c r="A30" s="1"/>
      <c r="B30" s="2"/>
      <c r="C30" s="2"/>
      <c r="D30" s="2"/>
      <c r="E30" s="2"/>
      <c r="F30" s="2"/>
      <c r="G30" s="8">
        <v>27</v>
      </c>
      <c r="H30" s="6">
        <v>0</v>
      </c>
      <c r="I30" s="6">
        <v>1</v>
      </c>
      <c r="J30" s="20">
        <f t="shared" si="0"/>
        <v>0</v>
      </c>
      <c r="K30" s="2" t="s">
        <v>210</v>
      </c>
      <c r="L30" s="2"/>
      <c r="M30" s="2"/>
      <c r="N30" s="2"/>
      <c r="O30" s="2"/>
      <c r="P30" s="2"/>
    </row>
    <row r="31" spans="1:16" ht="15.75" customHeight="1" x14ac:dyDescent="0.25">
      <c r="A31" s="1"/>
      <c r="B31" s="2"/>
      <c r="C31" s="2"/>
      <c r="D31" s="2"/>
      <c r="E31" s="2"/>
      <c r="F31" s="2"/>
      <c r="G31" s="8">
        <v>28</v>
      </c>
      <c r="H31" s="6">
        <v>1</v>
      </c>
      <c r="I31" s="6">
        <v>0</v>
      </c>
      <c r="J31" s="20">
        <f t="shared" si="0"/>
        <v>0</v>
      </c>
      <c r="K31" s="2" t="s">
        <v>211</v>
      </c>
      <c r="L31" s="2"/>
      <c r="M31" s="2"/>
      <c r="N31" s="2"/>
      <c r="O31" s="2"/>
      <c r="P31" s="2"/>
    </row>
    <row r="32" spans="1:16" ht="15.75" customHeight="1" x14ac:dyDescent="0.25">
      <c r="A32" s="1"/>
      <c r="B32" s="2"/>
      <c r="C32" s="2"/>
      <c r="D32" s="2"/>
      <c r="E32" s="2"/>
      <c r="F32" s="2"/>
      <c r="G32" s="8">
        <v>29</v>
      </c>
      <c r="H32" s="6">
        <v>1</v>
      </c>
      <c r="I32" s="6">
        <v>0</v>
      </c>
      <c r="J32" s="20">
        <f t="shared" si="0"/>
        <v>0</v>
      </c>
      <c r="K32" s="2" t="s">
        <v>212</v>
      </c>
      <c r="L32" s="2"/>
      <c r="M32" s="2"/>
      <c r="N32" s="2"/>
      <c r="O32" s="2"/>
      <c r="P32" s="2"/>
    </row>
    <row r="33" spans="1:16" ht="15" customHeight="1" x14ac:dyDescent="0.25">
      <c r="A33" s="1"/>
      <c r="B33" s="2"/>
      <c r="C33" s="2"/>
      <c r="D33" s="2"/>
      <c r="E33" s="2"/>
      <c r="F33" s="2"/>
      <c r="G33" s="8">
        <v>30</v>
      </c>
      <c r="H33" s="6">
        <v>1</v>
      </c>
      <c r="I33" s="6">
        <v>0</v>
      </c>
      <c r="J33" s="20">
        <f t="shared" si="0"/>
        <v>0</v>
      </c>
      <c r="K33" s="2" t="s">
        <v>213</v>
      </c>
      <c r="L33" s="2"/>
      <c r="M33" s="2"/>
      <c r="N33" s="2"/>
      <c r="O33" s="2"/>
      <c r="P33" s="2"/>
    </row>
  </sheetData>
  <mergeCells count="4">
    <mergeCell ref="B3:C3"/>
    <mergeCell ref="B4:C4"/>
    <mergeCell ref="B5:C5"/>
    <mergeCell ref="B6:C6"/>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33"/>
  <sheetViews>
    <sheetView zoomScaleNormal="100" workbookViewId="0">
      <selection activeCell="P1" sqref="P1:P1048576"/>
    </sheetView>
  </sheetViews>
  <sheetFormatPr baseColWidth="10" defaultColWidth="11.5703125" defaultRowHeight="15" x14ac:dyDescent="0.25"/>
  <cols>
    <col min="16" max="16" width="11.5703125" style="23"/>
  </cols>
  <sheetData>
    <row r="1" spans="1:16" ht="15.75" customHeight="1" x14ac:dyDescent="0.25">
      <c r="A1" s="1" t="s">
        <v>214</v>
      </c>
      <c r="B1" s="18" t="s">
        <v>215</v>
      </c>
      <c r="C1" s="2"/>
      <c r="D1" s="2"/>
      <c r="E1" s="2"/>
      <c r="F1" s="2"/>
      <c r="G1" s="2"/>
      <c r="H1" s="2"/>
      <c r="I1" s="2"/>
      <c r="J1" s="2"/>
      <c r="K1" s="2"/>
      <c r="L1" s="2"/>
      <c r="M1" s="2"/>
      <c r="N1" s="2"/>
      <c r="O1" s="2"/>
      <c r="P1" s="2"/>
    </row>
    <row r="2" spans="1:16" ht="15.75" customHeight="1" x14ac:dyDescent="0.25">
      <c r="A2" s="1"/>
      <c r="B2" s="2"/>
      <c r="C2" s="2"/>
      <c r="D2" s="2"/>
      <c r="E2" s="2"/>
      <c r="F2" s="2"/>
      <c r="G2" s="2"/>
      <c r="H2" s="2"/>
      <c r="I2" s="2"/>
      <c r="J2" s="2"/>
      <c r="K2" s="2"/>
      <c r="L2" s="2"/>
      <c r="M2" s="2"/>
      <c r="N2" s="2"/>
      <c r="O2" s="2"/>
      <c r="P2" s="2"/>
    </row>
    <row r="3" spans="1:16" ht="15.75" customHeight="1" x14ac:dyDescent="0.25">
      <c r="A3" s="1"/>
      <c r="B3" s="24" t="s">
        <v>42</v>
      </c>
      <c r="C3" s="24"/>
      <c r="D3" s="24"/>
      <c r="E3" s="24"/>
      <c r="F3" s="24"/>
      <c r="G3" s="24"/>
      <c r="H3" s="8" t="s">
        <v>83</v>
      </c>
      <c r="I3" s="8" t="s">
        <v>84</v>
      </c>
      <c r="J3" s="2"/>
      <c r="K3" s="7" t="s">
        <v>22</v>
      </c>
      <c r="L3" s="7" t="s">
        <v>20</v>
      </c>
      <c r="M3" s="7" t="s">
        <v>216</v>
      </c>
      <c r="N3" s="7" t="s">
        <v>217</v>
      </c>
      <c r="O3" s="7" t="s">
        <v>187</v>
      </c>
      <c r="P3" s="3" t="s">
        <v>85</v>
      </c>
    </row>
    <row r="4" spans="1:16" ht="31.5" customHeight="1" x14ac:dyDescent="0.25">
      <c r="A4" s="1"/>
      <c r="B4" s="28" t="s">
        <v>218</v>
      </c>
      <c r="C4" s="28"/>
      <c r="D4" s="28"/>
      <c r="E4" s="28"/>
      <c r="F4" s="28"/>
      <c r="G4" s="28"/>
      <c r="H4" s="14">
        <v>5</v>
      </c>
      <c r="I4" s="19">
        <f>H4/30</f>
        <v>0.16666666666666666</v>
      </c>
      <c r="J4" s="2"/>
      <c r="K4" s="8">
        <v>1</v>
      </c>
      <c r="L4" s="20">
        <v>0</v>
      </c>
      <c r="M4" s="20">
        <v>0</v>
      </c>
      <c r="N4" s="20">
        <v>0</v>
      </c>
      <c r="O4" s="20">
        <f t="shared" ref="O4:O33" si="0">IF( AND(L4=0,M4=0,N4=0), 1, 0)</f>
        <v>1</v>
      </c>
      <c r="P4" s="2" t="s">
        <v>219</v>
      </c>
    </row>
    <row r="5" spans="1:16" ht="15.75" x14ac:dyDescent="0.25">
      <c r="A5" s="1"/>
      <c r="B5" s="29" t="s">
        <v>220</v>
      </c>
      <c r="C5" s="29"/>
      <c r="D5" s="29"/>
      <c r="E5" s="29"/>
      <c r="F5" s="29"/>
      <c r="G5" s="29"/>
      <c r="H5" s="14">
        <v>9</v>
      </c>
      <c r="I5" s="19">
        <f>H5/30</f>
        <v>0.3</v>
      </c>
      <c r="J5" s="2"/>
      <c r="K5" s="8">
        <v>2</v>
      </c>
      <c r="L5" s="20">
        <v>0</v>
      </c>
      <c r="M5" s="20">
        <v>0</v>
      </c>
      <c r="N5" s="20">
        <v>1</v>
      </c>
      <c r="O5" s="20">
        <f t="shared" si="0"/>
        <v>0</v>
      </c>
      <c r="P5" s="2" t="s">
        <v>93</v>
      </c>
    </row>
    <row r="6" spans="1:16" ht="15.75" customHeight="1" x14ac:dyDescent="0.25">
      <c r="A6" s="1"/>
      <c r="B6" s="32" t="s">
        <v>221</v>
      </c>
      <c r="C6" s="32"/>
      <c r="D6" s="32"/>
      <c r="E6" s="32"/>
      <c r="F6" s="32"/>
      <c r="G6" s="32"/>
      <c r="H6" s="14">
        <v>9</v>
      </c>
      <c r="I6" s="19">
        <f>H6/30</f>
        <v>0.3</v>
      </c>
      <c r="J6" s="2"/>
      <c r="K6" s="8">
        <v>3</v>
      </c>
      <c r="L6" s="20">
        <v>0</v>
      </c>
      <c r="M6" s="20">
        <v>1</v>
      </c>
      <c r="N6" s="20">
        <v>0</v>
      </c>
      <c r="O6" s="20">
        <f t="shared" si="0"/>
        <v>0</v>
      </c>
      <c r="P6" s="2" t="s">
        <v>222</v>
      </c>
    </row>
    <row r="7" spans="1:16" ht="20.25" customHeight="1" x14ac:dyDescent="0.25">
      <c r="A7" s="1"/>
      <c r="B7" s="29" t="s">
        <v>190</v>
      </c>
      <c r="C7" s="29"/>
      <c r="D7" s="29"/>
      <c r="E7" s="29"/>
      <c r="F7" s="29"/>
      <c r="G7" s="29"/>
      <c r="H7" s="14">
        <v>7</v>
      </c>
      <c r="I7" s="19">
        <f>H7/30</f>
        <v>0.23333333333333334</v>
      </c>
      <c r="J7" s="2"/>
      <c r="K7" s="8">
        <v>4</v>
      </c>
      <c r="L7" s="20">
        <v>0</v>
      </c>
      <c r="M7" s="20">
        <v>0</v>
      </c>
      <c r="N7" s="20">
        <v>1</v>
      </c>
      <c r="O7" s="20">
        <f t="shared" si="0"/>
        <v>0</v>
      </c>
      <c r="P7" s="2" t="s">
        <v>223</v>
      </c>
    </row>
    <row r="8" spans="1:16" ht="15.75" x14ac:dyDescent="0.25">
      <c r="A8" s="1"/>
      <c r="B8" s="2"/>
      <c r="C8" s="2"/>
      <c r="D8" s="2"/>
      <c r="E8" s="2"/>
      <c r="F8" s="2"/>
      <c r="G8" s="2"/>
      <c r="H8" s="2"/>
      <c r="I8" s="2"/>
      <c r="J8" s="2"/>
      <c r="K8" s="8">
        <v>5</v>
      </c>
      <c r="L8" s="20">
        <v>0</v>
      </c>
      <c r="M8" s="20">
        <v>1</v>
      </c>
      <c r="N8" s="20">
        <v>0</v>
      </c>
      <c r="O8" s="20">
        <f t="shared" si="0"/>
        <v>0</v>
      </c>
      <c r="P8" s="2" t="s">
        <v>224</v>
      </c>
    </row>
    <row r="9" spans="1:16" ht="15.75" x14ac:dyDescent="0.25">
      <c r="A9" s="1"/>
      <c r="B9" s="2"/>
      <c r="C9" s="2"/>
      <c r="D9" s="2"/>
      <c r="E9" s="2"/>
      <c r="F9" s="2"/>
      <c r="G9" s="2"/>
      <c r="H9" s="2"/>
      <c r="I9" s="2"/>
      <c r="J9" s="2"/>
      <c r="K9" s="8">
        <v>6</v>
      </c>
      <c r="L9" s="20">
        <v>0</v>
      </c>
      <c r="M9" s="20">
        <v>0</v>
      </c>
      <c r="N9" s="20">
        <v>0</v>
      </c>
      <c r="O9" s="20">
        <f t="shared" si="0"/>
        <v>1</v>
      </c>
      <c r="P9" s="2" t="s">
        <v>225</v>
      </c>
    </row>
    <row r="10" spans="1:16" ht="15.75" x14ac:dyDescent="0.25">
      <c r="A10" s="1"/>
      <c r="B10" s="2"/>
      <c r="C10" s="2"/>
      <c r="D10" s="2"/>
      <c r="E10" s="2"/>
      <c r="F10" s="2"/>
      <c r="G10" s="2"/>
      <c r="H10" s="2"/>
      <c r="I10" s="2"/>
      <c r="J10" s="2"/>
      <c r="K10" s="8">
        <v>7</v>
      </c>
      <c r="L10" s="20">
        <v>0</v>
      </c>
      <c r="M10" s="20">
        <v>1</v>
      </c>
      <c r="N10" s="20">
        <v>0</v>
      </c>
      <c r="O10" s="20">
        <f t="shared" si="0"/>
        <v>0</v>
      </c>
      <c r="P10" s="2" t="s">
        <v>226</v>
      </c>
    </row>
    <row r="11" spans="1:16" ht="15.75" x14ac:dyDescent="0.25">
      <c r="A11" s="1"/>
      <c r="B11" s="2"/>
      <c r="C11" s="2"/>
      <c r="D11" s="2"/>
      <c r="E11" s="2"/>
      <c r="F11" s="2"/>
      <c r="G11" s="2"/>
      <c r="H11" s="2"/>
      <c r="I11" s="2"/>
      <c r="J11" s="2"/>
      <c r="K11" s="8">
        <v>8</v>
      </c>
      <c r="L11" s="20">
        <v>0</v>
      </c>
      <c r="M11" s="20">
        <v>0</v>
      </c>
      <c r="N11" s="20">
        <v>1</v>
      </c>
      <c r="O11" s="20">
        <f t="shared" si="0"/>
        <v>0</v>
      </c>
      <c r="P11" s="2" t="s">
        <v>227</v>
      </c>
    </row>
    <row r="12" spans="1:16" ht="15.75" x14ac:dyDescent="0.25">
      <c r="A12" s="1"/>
      <c r="B12" s="2"/>
      <c r="C12" s="2"/>
      <c r="D12" s="2"/>
      <c r="E12" s="2"/>
      <c r="F12" s="2"/>
      <c r="G12" s="2"/>
      <c r="H12" s="2"/>
      <c r="I12" s="2"/>
      <c r="J12" s="2"/>
      <c r="K12" s="8">
        <v>9</v>
      </c>
      <c r="L12" s="20">
        <v>0</v>
      </c>
      <c r="M12" s="20">
        <v>0</v>
      </c>
      <c r="N12" s="20">
        <v>0</v>
      </c>
      <c r="O12" s="20">
        <f t="shared" si="0"/>
        <v>1</v>
      </c>
      <c r="P12" s="2" t="s">
        <v>228</v>
      </c>
    </row>
    <row r="13" spans="1:16" ht="15.75" x14ac:dyDescent="0.25">
      <c r="A13" s="1"/>
      <c r="B13" s="2"/>
      <c r="C13" s="2"/>
      <c r="D13" s="2"/>
      <c r="E13" s="2"/>
      <c r="F13" s="2"/>
      <c r="G13" s="2"/>
      <c r="H13" s="2"/>
      <c r="I13" s="2"/>
      <c r="J13" s="2"/>
      <c r="K13" s="8">
        <v>10</v>
      </c>
      <c r="L13" s="20">
        <v>0</v>
      </c>
      <c r="M13" s="20">
        <v>1</v>
      </c>
      <c r="N13" s="20">
        <v>0</v>
      </c>
      <c r="O13" s="20">
        <f t="shared" si="0"/>
        <v>0</v>
      </c>
      <c r="P13" s="2" t="s">
        <v>93</v>
      </c>
    </row>
    <row r="14" spans="1:16" ht="15.75" x14ac:dyDescent="0.25">
      <c r="A14" s="1"/>
      <c r="B14" s="2"/>
      <c r="C14" s="2"/>
      <c r="D14" s="2"/>
      <c r="E14" s="2"/>
      <c r="F14" s="2"/>
      <c r="G14" s="2"/>
      <c r="H14" s="2"/>
      <c r="I14" s="2"/>
      <c r="J14" s="2"/>
      <c r="K14" s="8">
        <v>11</v>
      </c>
      <c r="L14" s="20">
        <v>1</v>
      </c>
      <c r="M14" s="20">
        <v>0</v>
      </c>
      <c r="N14" s="20">
        <v>0</v>
      </c>
      <c r="O14" s="20">
        <f t="shared" si="0"/>
        <v>0</v>
      </c>
      <c r="P14" s="2" t="s">
        <v>229</v>
      </c>
    </row>
    <row r="15" spans="1:16" ht="15.75" x14ac:dyDescent="0.25">
      <c r="A15" s="1"/>
      <c r="B15" s="2"/>
      <c r="C15" s="2"/>
      <c r="D15" s="2"/>
      <c r="E15" s="2"/>
      <c r="F15" s="2"/>
      <c r="G15" s="2"/>
      <c r="H15" s="2"/>
      <c r="I15" s="2"/>
      <c r="J15" s="2"/>
      <c r="K15" s="8">
        <v>12</v>
      </c>
      <c r="L15" s="20">
        <v>0</v>
      </c>
      <c r="M15" s="20">
        <v>0</v>
      </c>
      <c r="N15" s="20">
        <v>0</v>
      </c>
      <c r="O15" s="20">
        <f t="shared" si="0"/>
        <v>1</v>
      </c>
      <c r="P15" s="2" t="s">
        <v>93</v>
      </c>
    </row>
    <row r="16" spans="1:16" ht="15.75" x14ac:dyDescent="0.25">
      <c r="A16" s="1"/>
      <c r="B16" s="2"/>
      <c r="C16" s="2"/>
      <c r="D16" s="2"/>
      <c r="E16" s="2"/>
      <c r="F16" s="2"/>
      <c r="G16" s="2"/>
      <c r="H16" s="2"/>
      <c r="I16" s="2"/>
      <c r="J16" s="2"/>
      <c r="K16" s="8">
        <v>13</v>
      </c>
      <c r="L16" s="20">
        <v>1</v>
      </c>
      <c r="M16" s="20">
        <v>0</v>
      </c>
      <c r="N16" s="20">
        <v>0</v>
      </c>
      <c r="O16" s="20">
        <f t="shared" si="0"/>
        <v>0</v>
      </c>
      <c r="P16" s="2" t="s">
        <v>230</v>
      </c>
    </row>
    <row r="17" spans="1:16" ht="15.75" x14ac:dyDescent="0.25">
      <c r="A17" s="1"/>
      <c r="B17" s="2"/>
      <c r="C17" s="2"/>
      <c r="D17" s="2"/>
      <c r="E17" s="2"/>
      <c r="F17" s="2"/>
      <c r="G17" s="2"/>
      <c r="H17" s="2"/>
      <c r="I17" s="2"/>
      <c r="J17" s="2"/>
      <c r="K17" s="8">
        <v>14</v>
      </c>
      <c r="L17" s="20">
        <v>0</v>
      </c>
      <c r="M17" s="20">
        <v>0</v>
      </c>
      <c r="N17" s="20">
        <v>0</v>
      </c>
      <c r="O17" s="20">
        <f t="shared" si="0"/>
        <v>1</v>
      </c>
      <c r="P17" s="2" t="s">
        <v>93</v>
      </c>
    </row>
    <row r="18" spans="1:16" ht="15.75" x14ac:dyDescent="0.25">
      <c r="A18" s="1"/>
      <c r="B18" s="2"/>
      <c r="C18" s="2"/>
      <c r="D18" s="2"/>
      <c r="E18" s="2"/>
      <c r="F18" s="2"/>
      <c r="G18" s="2"/>
      <c r="H18" s="2"/>
      <c r="I18" s="2"/>
      <c r="J18" s="2"/>
      <c r="K18" s="8">
        <v>15</v>
      </c>
      <c r="L18" s="20">
        <v>0</v>
      </c>
      <c r="M18" s="20">
        <v>0</v>
      </c>
      <c r="N18" s="20">
        <v>1</v>
      </c>
      <c r="O18" s="20">
        <f t="shared" si="0"/>
        <v>0</v>
      </c>
      <c r="P18" s="2" t="s">
        <v>231</v>
      </c>
    </row>
    <row r="19" spans="1:16" ht="15.75" x14ac:dyDescent="0.25">
      <c r="A19" s="1"/>
      <c r="B19" s="2"/>
      <c r="C19" s="2"/>
      <c r="D19" s="2"/>
      <c r="E19" s="2"/>
      <c r="F19" s="2"/>
      <c r="G19" s="2"/>
      <c r="H19" s="2"/>
      <c r="I19" s="2"/>
      <c r="J19" s="2"/>
      <c r="K19" s="8">
        <v>16</v>
      </c>
      <c r="L19" s="20">
        <v>0</v>
      </c>
      <c r="M19" s="20">
        <v>0</v>
      </c>
      <c r="N19" s="20">
        <v>0</v>
      </c>
      <c r="O19" s="20">
        <f t="shared" si="0"/>
        <v>1</v>
      </c>
      <c r="P19" s="2" t="s">
        <v>232</v>
      </c>
    </row>
    <row r="20" spans="1:16" ht="15.75" x14ac:dyDescent="0.25">
      <c r="A20" s="1"/>
      <c r="B20" s="2"/>
      <c r="C20" s="2"/>
      <c r="D20" s="2"/>
      <c r="E20" s="2"/>
      <c r="F20" s="2"/>
      <c r="G20" s="2"/>
      <c r="H20" s="2"/>
      <c r="I20" s="2"/>
      <c r="J20" s="2"/>
      <c r="K20" s="8">
        <v>17</v>
      </c>
      <c r="L20" s="20">
        <v>0</v>
      </c>
      <c r="M20" s="20">
        <v>0</v>
      </c>
      <c r="N20" s="20">
        <v>1</v>
      </c>
      <c r="O20" s="20">
        <f t="shared" si="0"/>
        <v>0</v>
      </c>
      <c r="P20" s="2" t="s">
        <v>233</v>
      </c>
    </row>
    <row r="21" spans="1:16" ht="15.75" x14ac:dyDescent="0.25">
      <c r="A21" s="1"/>
      <c r="B21" s="2"/>
      <c r="C21" s="2"/>
      <c r="D21" s="2"/>
      <c r="E21" s="2"/>
      <c r="F21" s="2"/>
      <c r="G21" s="2"/>
      <c r="H21" s="2"/>
      <c r="I21" s="2"/>
      <c r="J21" s="2"/>
      <c r="K21" s="8">
        <v>18</v>
      </c>
      <c r="L21" s="20">
        <v>0</v>
      </c>
      <c r="M21" s="20">
        <v>1</v>
      </c>
      <c r="N21" s="20">
        <v>0</v>
      </c>
      <c r="O21" s="20">
        <f t="shared" si="0"/>
        <v>0</v>
      </c>
      <c r="P21" s="2" t="s">
        <v>234</v>
      </c>
    </row>
    <row r="22" spans="1:16" ht="15.75" x14ac:dyDescent="0.25">
      <c r="A22" s="1"/>
      <c r="B22" s="2"/>
      <c r="C22" s="2"/>
      <c r="D22" s="2"/>
      <c r="E22" s="2"/>
      <c r="F22" s="2"/>
      <c r="G22" s="2"/>
      <c r="H22" s="2"/>
      <c r="I22" s="2"/>
      <c r="J22" s="2"/>
      <c r="K22" s="8">
        <v>19</v>
      </c>
      <c r="L22" s="20">
        <v>0</v>
      </c>
      <c r="M22" s="20">
        <v>0</v>
      </c>
      <c r="N22" s="20">
        <v>1</v>
      </c>
      <c r="O22" s="20">
        <f t="shared" si="0"/>
        <v>0</v>
      </c>
      <c r="P22" s="2" t="s">
        <v>93</v>
      </c>
    </row>
    <row r="23" spans="1:16" ht="15.75" x14ac:dyDescent="0.25">
      <c r="A23" s="1"/>
      <c r="B23" s="2"/>
      <c r="C23" s="2"/>
      <c r="D23" s="2"/>
      <c r="E23" s="2"/>
      <c r="F23" s="2"/>
      <c r="G23" s="2"/>
      <c r="H23" s="2"/>
      <c r="I23" s="2"/>
      <c r="J23" s="2"/>
      <c r="K23" s="8">
        <v>20</v>
      </c>
      <c r="L23" s="20">
        <v>1</v>
      </c>
      <c r="M23" s="20">
        <v>0</v>
      </c>
      <c r="N23" s="20">
        <v>0</v>
      </c>
      <c r="O23" s="20">
        <f t="shared" si="0"/>
        <v>0</v>
      </c>
      <c r="P23" s="2" t="s">
        <v>235</v>
      </c>
    </row>
    <row r="24" spans="1:16" ht="15.75" x14ac:dyDescent="0.25">
      <c r="A24" s="1"/>
      <c r="B24" s="2"/>
      <c r="C24" s="2"/>
      <c r="D24" s="2"/>
      <c r="E24" s="2"/>
      <c r="F24" s="2"/>
      <c r="G24" s="2"/>
      <c r="H24" s="2"/>
      <c r="I24" s="2"/>
      <c r="J24" s="2"/>
      <c r="K24" s="8">
        <v>21</v>
      </c>
      <c r="L24" s="20">
        <v>0</v>
      </c>
      <c r="M24" s="20">
        <v>0</v>
      </c>
      <c r="N24" s="20">
        <v>0</v>
      </c>
      <c r="O24" s="20">
        <f t="shared" si="0"/>
        <v>1</v>
      </c>
      <c r="P24" s="2" t="s">
        <v>236</v>
      </c>
    </row>
    <row r="25" spans="1:16" ht="15.75" x14ac:dyDescent="0.25">
      <c r="A25" s="1"/>
      <c r="B25" s="2"/>
      <c r="C25" s="2"/>
      <c r="D25" s="2"/>
      <c r="E25" s="2"/>
      <c r="F25" s="2"/>
      <c r="G25" s="2"/>
      <c r="H25" s="2"/>
      <c r="I25" s="2"/>
      <c r="J25" s="2"/>
      <c r="K25" s="8">
        <v>22</v>
      </c>
      <c r="L25" s="20">
        <v>0</v>
      </c>
      <c r="M25" s="20">
        <v>0</v>
      </c>
      <c r="N25" s="20">
        <v>1</v>
      </c>
      <c r="O25" s="20">
        <f t="shared" si="0"/>
        <v>0</v>
      </c>
      <c r="P25" s="2" t="s">
        <v>237</v>
      </c>
    </row>
    <row r="26" spans="1:16" ht="15.75" x14ac:dyDescent="0.25">
      <c r="A26" s="1"/>
      <c r="B26" s="2"/>
      <c r="C26" s="2"/>
      <c r="D26" s="2"/>
      <c r="E26" s="2"/>
      <c r="F26" s="2"/>
      <c r="G26" s="2"/>
      <c r="H26" s="2"/>
      <c r="I26" s="2"/>
      <c r="J26" s="2"/>
      <c r="K26" s="8">
        <v>23</v>
      </c>
      <c r="L26" s="20">
        <v>0</v>
      </c>
      <c r="M26" s="20">
        <v>0</v>
      </c>
      <c r="N26" s="20">
        <v>1</v>
      </c>
      <c r="O26" s="20">
        <f t="shared" si="0"/>
        <v>0</v>
      </c>
      <c r="P26" s="2" t="s">
        <v>238</v>
      </c>
    </row>
    <row r="27" spans="1:16" ht="15.75" x14ac:dyDescent="0.25">
      <c r="A27" s="1"/>
      <c r="B27" s="2"/>
      <c r="C27" s="2"/>
      <c r="D27" s="2"/>
      <c r="E27" s="2"/>
      <c r="F27" s="2"/>
      <c r="G27" s="2"/>
      <c r="H27" s="2"/>
      <c r="I27" s="2"/>
      <c r="J27" s="2"/>
      <c r="K27" s="8">
        <v>24</v>
      </c>
      <c r="L27" s="20">
        <v>0</v>
      </c>
      <c r="M27" s="20">
        <v>0</v>
      </c>
      <c r="N27" s="20">
        <v>1</v>
      </c>
      <c r="O27" s="20">
        <f t="shared" si="0"/>
        <v>0</v>
      </c>
      <c r="P27" s="2" t="s">
        <v>239</v>
      </c>
    </row>
    <row r="28" spans="1:16" ht="15.75" x14ac:dyDescent="0.25">
      <c r="A28" s="1"/>
      <c r="B28" s="2"/>
      <c r="C28" s="2"/>
      <c r="D28" s="2"/>
      <c r="E28" s="2"/>
      <c r="F28" s="2"/>
      <c r="G28" s="2"/>
      <c r="H28" s="2"/>
      <c r="I28" s="2"/>
      <c r="J28" s="2"/>
      <c r="K28" s="8">
        <v>25</v>
      </c>
      <c r="L28" s="20">
        <v>0</v>
      </c>
      <c r="M28" s="20">
        <v>1</v>
      </c>
      <c r="N28" s="20">
        <v>0</v>
      </c>
      <c r="O28" s="20">
        <f t="shared" si="0"/>
        <v>0</v>
      </c>
      <c r="P28" s="2" t="s">
        <v>240</v>
      </c>
    </row>
    <row r="29" spans="1:16" ht="15.75" x14ac:dyDescent="0.25">
      <c r="A29" s="1"/>
      <c r="B29" s="2"/>
      <c r="C29" s="2"/>
      <c r="D29" s="2"/>
      <c r="E29" s="2"/>
      <c r="F29" s="2"/>
      <c r="G29" s="2"/>
      <c r="H29" s="2"/>
      <c r="I29" s="2"/>
      <c r="J29" s="2"/>
      <c r="K29" s="8">
        <v>26</v>
      </c>
      <c r="L29" s="20">
        <v>1</v>
      </c>
      <c r="M29" s="20">
        <v>0</v>
      </c>
      <c r="N29" s="20">
        <v>0</v>
      </c>
      <c r="O29" s="20">
        <f t="shared" si="0"/>
        <v>0</v>
      </c>
      <c r="P29" s="2" t="s">
        <v>241</v>
      </c>
    </row>
    <row r="30" spans="1:16" ht="15.75" x14ac:dyDescent="0.25">
      <c r="A30" s="1"/>
      <c r="B30" s="2"/>
      <c r="C30" s="2"/>
      <c r="D30" s="2"/>
      <c r="E30" s="2"/>
      <c r="F30" s="2"/>
      <c r="G30" s="2"/>
      <c r="H30" s="2"/>
      <c r="I30" s="2"/>
      <c r="J30" s="2"/>
      <c r="K30" s="8">
        <v>27</v>
      </c>
      <c r="L30" s="20">
        <v>0</v>
      </c>
      <c r="M30" s="20">
        <v>1</v>
      </c>
      <c r="N30" s="20">
        <v>0</v>
      </c>
      <c r="O30" s="20">
        <f t="shared" si="0"/>
        <v>0</v>
      </c>
      <c r="P30" s="2" t="s">
        <v>242</v>
      </c>
    </row>
    <row r="31" spans="1:16" ht="15.75" customHeight="1" x14ac:dyDescent="0.25">
      <c r="A31" s="1"/>
      <c r="B31" s="2"/>
      <c r="C31" s="2"/>
      <c r="D31" s="2"/>
      <c r="E31" s="2"/>
      <c r="F31" s="2"/>
      <c r="G31" s="2"/>
      <c r="H31" s="2"/>
      <c r="I31" s="2"/>
      <c r="J31" s="2"/>
      <c r="K31" s="8">
        <v>28</v>
      </c>
      <c r="L31" s="20">
        <v>1</v>
      </c>
      <c r="M31" s="20">
        <v>0</v>
      </c>
      <c r="N31" s="20">
        <v>0</v>
      </c>
      <c r="O31" s="20">
        <f t="shared" si="0"/>
        <v>0</v>
      </c>
      <c r="P31" s="2" t="s">
        <v>243</v>
      </c>
    </row>
    <row r="32" spans="1:16" ht="15.75" customHeight="1" x14ac:dyDescent="0.25">
      <c r="A32" s="1"/>
      <c r="B32" s="2"/>
      <c r="C32" s="2"/>
      <c r="D32" s="2"/>
      <c r="E32" s="2"/>
      <c r="F32" s="2"/>
      <c r="G32" s="2"/>
      <c r="H32" s="2"/>
      <c r="I32" s="2"/>
      <c r="J32" s="2"/>
      <c r="K32" s="8">
        <v>29</v>
      </c>
      <c r="L32" s="20">
        <v>0</v>
      </c>
      <c r="M32" s="20">
        <v>1</v>
      </c>
      <c r="N32" s="20">
        <v>0</v>
      </c>
      <c r="O32" s="20">
        <f t="shared" si="0"/>
        <v>0</v>
      </c>
      <c r="P32" s="2" t="s">
        <v>244</v>
      </c>
    </row>
    <row r="33" spans="1:16" ht="15.75" customHeight="1" x14ac:dyDescent="0.25">
      <c r="A33" s="1"/>
      <c r="B33" s="2"/>
      <c r="C33" s="2"/>
      <c r="D33" s="2"/>
      <c r="E33" s="2"/>
      <c r="F33" s="2"/>
      <c r="G33" s="2"/>
      <c r="H33" s="2"/>
      <c r="I33" s="2"/>
      <c r="J33" s="2"/>
      <c r="K33" s="8">
        <v>30</v>
      </c>
      <c r="L33" s="20">
        <v>0</v>
      </c>
      <c r="M33" s="20">
        <v>1</v>
      </c>
      <c r="N33" s="20">
        <v>0</v>
      </c>
      <c r="O33" s="20">
        <f t="shared" si="0"/>
        <v>0</v>
      </c>
      <c r="P33" s="2" t="s">
        <v>245</v>
      </c>
    </row>
  </sheetData>
  <mergeCells count="5">
    <mergeCell ref="B3:G3"/>
    <mergeCell ref="B4:G4"/>
    <mergeCell ref="B5:G5"/>
    <mergeCell ref="B6:G6"/>
    <mergeCell ref="B7:G7"/>
  </mergeCell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15</vt:i4>
      </vt:variant>
    </vt:vector>
  </HeadingPairs>
  <TitlesOfParts>
    <vt:vector size="15" baseType="lpstr">
      <vt:lpstr>Informationen zu den Befragten</vt:lpstr>
      <vt:lpstr>q1</vt:lpstr>
      <vt:lpstr>q2</vt:lpstr>
      <vt:lpstr>q3</vt:lpstr>
      <vt:lpstr>q4</vt:lpstr>
      <vt:lpstr>q5</vt:lpstr>
      <vt:lpstr>q6</vt:lpstr>
      <vt:lpstr>q7</vt:lpstr>
      <vt:lpstr>q8</vt:lpstr>
      <vt:lpstr>q9</vt:lpstr>
      <vt:lpstr>q10</vt:lpstr>
      <vt:lpstr>q11</vt:lpstr>
      <vt:lpstr>q12</vt:lpstr>
      <vt:lpstr>q13</vt:lpstr>
      <vt:lpstr>q14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Environment</dc:creator>
  <dc:description/>
  <cp:lastModifiedBy>Lukas H</cp:lastModifiedBy>
  <cp:revision>1</cp:revision>
  <dcterms:created xsi:type="dcterms:W3CDTF">2022-11-26T22:18:08Z</dcterms:created>
  <dcterms:modified xsi:type="dcterms:W3CDTF">2023-06-28T13:01:54Z</dcterms:modified>
  <dc:language>en-GB</dc:language>
</cp:coreProperties>
</file>