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unihamburgde-my.sharepoint.com/personal/baw3268_uni-hamburg_de/Documents/Paper/TORE/"/>
    </mc:Choice>
  </mc:AlternateContent>
  <xr:revisionPtr revIDLastSave="0" documentId="8_{7987C679-3154-4AE5-A587-2EA6E7BA9D16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Data" sheetId="1" r:id="rId1"/>
    <sheet name="Calculation" sheetId="2" r:id="rId2"/>
    <sheet name="Oversight" sheetId="3" r:id="rId3"/>
  </sheets>
  <externalReferences>
    <externalReference r:id="rId4"/>
  </externalReference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1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A63" i="2" s="1"/>
  <c r="B64" i="2"/>
  <c r="B65" i="2"/>
  <c r="B66" i="2"/>
  <c r="B67" i="2"/>
  <c r="B68" i="2"/>
  <c r="B69" i="2"/>
  <c r="B70" i="2"/>
  <c r="B71" i="2"/>
  <c r="B72" i="2"/>
  <c r="B73" i="2"/>
  <c r="B74" i="2"/>
  <c r="A74" i="2" s="1"/>
  <c r="B75" i="2"/>
  <c r="A75" i="2" s="1"/>
  <c r="B76" i="2"/>
  <c r="B77" i="2"/>
  <c r="B78" i="2"/>
  <c r="B79" i="2"/>
  <c r="B80" i="2"/>
  <c r="B81" i="2"/>
  <c r="B82" i="2"/>
  <c r="B83" i="2"/>
  <c r="B84" i="2"/>
  <c r="B85" i="2"/>
  <c r="B86" i="2"/>
  <c r="A86" i="2" s="1"/>
  <c r="B87" i="2"/>
  <c r="A87" i="2" s="1"/>
  <c r="B88" i="2"/>
  <c r="B89" i="2"/>
  <c r="B90" i="2"/>
  <c r="B91" i="2"/>
  <c r="B92" i="2"/>
  <c r="B93" i="2"/>
  <c r="B94" i="2"/>
  <c r="B95" i="2"/>
  <c r="B96" i="2"/>
  <c r="B97" i="2"/>
  <c r="B98" i="2"/>
  <c r="A98" i="2" s="1"/>
  <c r="B99" i="2"/>
  <c r="A99" i="2" s="1"/>
  <c r="B100" i="2"/>
  <c r="B101" i="2"/>
  <c r="B102" i="2"/>
  <c r="B103" i="2"/>
  <c r="B104" i="2"/>
  <c r="B105" i="2"/>
  <c r="B106" i="2"/>
  <c r="B107" i="2"/>
  <c r="B108" i="2"/>
  <c r="B109" i="2"/>
  <c r="B110" i="2"/>
  <c r="A110" i="2" s="1"/>
  <c r="B111" i="2"/>
  <c r="A111" i="2" s="1"/>
  <c r="B112" i="2"/>
  <c r="B113" i="2"/>
  <c r="B114" i="2"/>
  <c r="B115" i="2"/>
  <c r="B116" i="2"/>
  <c r="B117" i="2"/>
  <c r="B118" i="2"/>
  <c r="B119" i="2"/>
  <c r="B120" i="2"/>
  <c r="B121" i="2"/>
  <c r="B122" i="2"/>
  <c r="A122" i="2" s="1"/>
  <c r="B123" i="2"/>
  <c r="A123" i="2" s="1"/>
  <c r="B124" i="2"/>
  <c r="B125" i="2"/>
  <c r="B126" i="2"/>
  <c r="B127" i="2"/>
  <c r="B128" i="2"/>
  <c r="B129" i="2"/>
  <c r="B130" i="2"/>
  <c r="B131" i="2"/>
  <c r="B132" i="2"/>
  <c r="B133" i="2"/>
  <c r="B134" i="2"/>
  <c r="A134" i="2" s="1"/>
  <c r="B135" i="2"/>
  <c r="A135" i="2" s="1"/>
  <c r="B136" i="2"/>
  <c r="B137" i="2"/>
  <c r="B138" i="2"/>
  <c r="B139" i="2"/>
  <c r="B140" i="2"/>
  <c r="B141" i="2"/>
  <c r="B142" i="2"/>
  <c r="B143" i="2"/>
  <c r="B144" i="2"/>
  <c r="B145" i="2"/>
  <c r="B146" i="2"/>
  <c r="A146" i="2" s="1"/>
  <c r="B147" i="2"/>
  <c r="A147" i="2" s="1"/>
  <c r="B148" i="2"/>
  <c r="B149" i="2"/>
  <c r="B150" i="2"/>
  <c r="B151" i="2"/>
  <c r="B152" i="2"/>
  <c r="B153" i="2"/>
  <c r="B154" i="2"/>
  <c r="B155" i="2"/>
  <c r="B156" i="2"/>
  <c r="B157" i="2"/>
  <c r="B158" i="2"/>
  <c r="A158" i="2" s="1"/>
  <c r="B159" i="2"/>
  <c r="A159" i="2" s="1"/>
  <c r="B160" i="2"/>
  <c r="B161" i="2"/>
  <c r="B162" i="2"/>
  <c r="B163" i="2"/>
  <c r="B164" i="2"/>
  <c r="B165" i="2"/>
  <c r="B166" i="2"/>
  <c r="B167" i="2"/>
  <c r="B168" i="2"/>
  <c r="B169" i="2"/>
  <c r="B170" i="2"/>
  <c r="A170" i="2" s="1"/>
  <c r="B171" i="2"/>
  <c r="A171" i="2" s="1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2" i="2"/>
  <c r="A242" i="2" s="1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A278" i="2" s="1"/>
  <c r="B279" i="2"/>
  <c r="B280" i="2"/>
  <c r="B281" i="2"/>
  <c r="B282" i="2"/>
  <c r="B283" i="2"/>
  <c r="B284" i="2"/>
  <c r="B285" i="2"/>
  <c r="B286" i="2"/>
  <c r="B287" i="2"/>
  <c r="B288" i="2"/>
  <c r="B289" i="2"/>
  <c r="B290" i="2"/>
  <c r="A290" i="2" s="1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A374" i="2" s="1"/>
  <c r="B375" i="2"/>
  <c r="B376" i="2"/>
  <c r="B377" i="2"/>
  <c r="B378" i="2"/>
  <c r="B379" i="2"/>
  <c r="B380" i="2"/>
  <c r="B381" i="2"/>
  <c r="B382" i="2"/>
  <c r="B383" i="2"/>
  <c r="B384" i="2"/>
  <c r="B385" i="2"/>
  <c r="B386" i="2"/>
  <c r="A386" i="2" s="1"/>
  <c r="B387" i="2"/>
  <c r="B388" i="2"/>
  <c r="B389" i="2"/>
  <c r="B390" i="2"/>
  <c r="B391" i="2"/>
  <c r="B392" i="2"/>
  <c r="B393" i="2"/>
  <c r="B394" i="2"/>
  <c r="B395" i="2"/>
  <c r="B396" i="2"/>
  <c r="B397" i="2"/>
  <c r="B398" i="2"/>
  <c r="A398" i="2" s="1"/>
  <c r="B399" i="2"/>
  <c r="B400" i="2"/>
  <c r="B401" i="2"/>
  <c r="B402" i="2"/>
  <c r="B403" i="2"/>
  <c r="B404" i="2"/>
  <c r="B405" i="2"/>
  <c r="B406" i="2"/>
  <c r="B407" i="2"/>
  <c r="B408" i="2"/>
  <c r="B409" i="2"/>
  <c r="B410" i="2"/>
  <c r="A410" i="2" s="1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A434" i="2" s="1"/>
  <c r="E434" i="2" s="1"/>
  <c r="B435" i="2"/>
  <c r="B436" i="2"/>
  <c r="B437" i="2"/>
  <c r="B438" i="2"/>
  <c r="B439" i="2"/>
  <c r="B440" i="2"/>
  <c r="B441" i="2"/>
  <c r="B442" i="2"/>
  <c r="B443" i="2"/>
  <c r="B444" i="2"/>
  <c r="B445" i="2"/>
  <c r="B446" i="2"/>
  <c r="A446" i="2" s="1"/>
  <c r="B447" i="2"/>
  <c r="B448" i="2"/>
  <c r="B449" i="2"/>
  <c r="B450" i="2"/>
  <c r="B451" i="2"/>
  <c r="B452" i="2"/>
  <c r="B453" i="2"/>
  <c r="B454" i="2"/>
  <c r="B455" i="2"/>
  <c r="B456" i="2"/>
  <c r="B457" i="2"/>
  <c r="B458" i="2"/>
  <c r="A458" i="2" s="1"/>
  <c r="B459" i="2"/>
  <c r="B460" i="2"/>
  <c r="B461" i="2"/>
  <c r="B462" i="2"/>
  <c r="B463" i="2"/>
  <c r="B464" i="2"/>
  <c r="B465" i="2"/>
  <c r="B466" i="2"/>
  <c r="B467" i="2"/>
  <c r="B468" i="2"/>
  <c r="B469" i="2"/>
  <c r="B470" i="2"/>
  <c r="A470" i="2" s="1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A494" i="2" s="1"/>
  <c r="B495" i="2"/>
  <c r="B496" i="2"/>
  <c r="B497" i="2"/>
  <c r="B498" i="2"/>
  <c r="B499" i="2"/>
  <c r="B500" i="2"/>
  <c r="B501" i="2"/>
  <c r="B502" i="2"/>
  <c r="B503" i="2"/>
  <c r="B504" i="2"/>
  <c r="B505" i="2"/>
  <c r="B506" i="2"/>
  <c r="A506" i="2" s="1"/>
  <c r="B507" i="2"/>
  <c r="B508" i="2"/>
  <c r="B509" i="2"/>
  <c r="B510" i="2"/>
  <c r="B511" i="2"/>
  <c r="B512" i="2"/>
  <c r="B513" i="2"/>
  <c r="B514" i="2"/>
  <c r="B515" i="2"/>
  <c r="B516" i="2"/>
  <c r="B517" i="2"/>
  <c r="B518" i="2"/>
  <c r="A518" i="2" s="1"/>
  <c r="B519" i="2"/>
  <c r="B520" i="2"/>
  <c r="B521" i="2"/>
  <c r="B522" i="2"/>
  <c r="B523" i="2"/>
  <c r="B524" i="2"/>
  <c r="B525" i="2"/>
  <c r="B526" i="2"/>
  <c r="B527" i="2"/>
  <c r="B528" i="2"/>
  <c r="B529" i="2"/>
  <c r="B530" i="2"/>
  <c r="A530" i="2" s="1"/>
  <c r="B531" i="2"/>
  <c r="B532" i="2"/>
  <c r="B533" i="2"/>
  <c r="B534" i="2"/>
  <c r="B535" i="2"/>
  <c r="B536" i="2"/>
  <c r="B537" i="2"/>
  <c r="B538" i="2"/>
  <c r="B539" i="2"/>
  <c r="B540" i="2"/>
  <c r="B541" i="2"/>
  <c r="B542" i="2"/>
  <c r="A577" i="2" s="1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A566" i="2" s="1"/>
  <c r="B567" i="2"/>
  <c r="B568" i="2"/>
  <c r="B569" i="2"/>
  <c r="B570" i="2"/>
  <c r="B571" i="2"/>
  <c r="B572" i="2"/>
  <c r="B573" i="2"/>
  <c r="B574" i="2"/>
  <c r="B575" i="2"/>
  <c r="B576" i="2"/>
  <c r="B577" i="2"/>
  <c r="B578" i="2"/>
  <c r="A578" i="2" s="1"/>
  <c r="B579" i="2"/>
  <c r="B580" i="2"/>
  <c r="B581" i="2"/>
  <c r="B582" i="2"/>
  <c r="B583" i="2"/>
  <c r="B584" i="2"/>
  <c r="B585" i="2"/>
  <c r="B586" i="2"/>
  <c r="B587" i="2"/>
  <c r="B588" i="2"/>
  <c r="B589" i="2"/>
  <c r="B590" i="2"/>
  <c r="A590" i="2" s="1"/>
  <c r="B591" i="2"/>
  <c r="B592" i="2"/>
  <c r="B593" i="2"/>
  <c r="B594" i="2"/>
  <c r="B595" i="2"/>
  <c r="B596" i="2"/>
  <c r="B597" i="2"/>
  <c r="B598" i="2"/>
  <c r="B599" i="2"/>
  <c r="B600" i="2"/>
  <c r="B601" i="2"/>
  <c r="B2" i="2"/>
  <c r="A181" i="2" l="1"/>
  <c r="A169" i="2"/>
  <c r="A157" i="2"/>
  <c r="A145" i="2"/>
  <c r="A133" i="2"/>
  <c r="A121" i="2"/>
  <c r="E121" i="2" s="1"/>
  <c r="A109" i="2"/>
  <c r="A97" i="2"/>
  <c r="A85" i="2"/>
  <c r="A73" i="2"/>
  <c r="A179" i="2"/>
  <c r="A167" i="2"/>
  <c r="A155" i="2"/>
  <c r="A119" i="2"/>
  <c r="A107" i="2"/>
  <c r="A95" i="2"/>
  <c r="A83" i="2"/>
  <c r="A71" i="2"/>
  <c r="A554" i="2"/>
  <c r="E554" i="2" s="1"/>
  <c r="A252" i="2"/>
  <c r="A131" i="2"/>
  <c r="A82" i="2"/>
  <c r="A265" i="2"/>
  <c r="A300" i="2"/>
  <c r="A266" i="2"/>
  <c r="A254" i="2"/>
  <c r="A288" i="2"/>
  <c r="A264" i="2"/>
  <c r="A143" i="2"/>
  <c r="A178" i="2"/>
  <c r="A166" i="2"/>
  <c r="A154" i="2"/>
  <c r="A142" i="2"/>
  <c r="A130" i="2"/>
  <c r="A118" i="2"/>
  <c r="A106" i="2"/>
  <c r="A70" i="2"/>
  <c r="A294" i="2"/>
  <c r="A282" i="2"/>
  <c r="A270" i="2"/>
  <c r="A258" i="2"/>
  <c r="A246" i="2"/>
  <c r="A173" i="2"/>
  <c r="A161" i="2"/>
  <c r="A149" i="2"/>
  <c r="A137" i="2"/>
  <c r="A125" i="2"/>
  <c r="A113" i="2"/>
  <c r="A101" i="2"/>
  <c r="A89" i="2"/>
  <c r="A77" i="2"/>
  <c r="A65" i="2"/>
  <c r="A276" i="2"/>
  <c r="A94" i="2"/>
  <c r="A287" i="2"/>
  <c r="A251" i="2"/>
  <c r="A177" i="2"/>
  <c r="A165" i="2"/>
  <c r="A153" i="2"/>
  <c r="A141" i="2"/>
  <c r="A129" i="2"/>
  <c r="A117" i="2"/>
  <c r="A105" i="2"/>
  <c r="A93" i="2"/>
  <c r="A81" i="2"/>
  <c r="A69" i="2"/>
  <c r="A297" i="2"/>
  <c r="A176" i="2"/>
  <c r="A164" i="2"/>
  <c r="A152" i="2"/>
  <c r="A140" i="2"/>
  <c r="A128" i="2"/>
  <c r="A116" i="2"/>
  <c r="A104" i="2"/>
  <c r="A92" i="2"/>
  <c r="A80" i="2"/>
  <c r="A68" i="2"/>
  <c r="A263" i="2"/>
  <c r="A380" i="2"/>
  <c r="A296" i="2"/>
  <c r="A284" i="2"/>
  <c r="A272" i="2"/>
  <c r="A260" i="2"/>
  <c r="A248" i="2"/>
  <c r="A175" i="2"/>
  <c r="A163" i="2"/>
  <c r="A151" i="2"/>
  <c r="A139" i="2"/>
  <c r="A127" i="2"/>
  <c r="A115" i="2"/>
  <c r="A103" i="2"/>
  <c r="A91" i="2"/>
  <c r="A79" i="2"/>
  <c r="A67" i="2"/>
  <c r="A528" i="2"/>
  <c r="A299" i="2"/>
  <c r="A275" i="2"/>
  <c r="A295" i="2"/>
  <c r="A283" i="2"/>
  <c r="A271" i="2"/>
  <c r="A259" i="2"/>
  <c r="A247" i="2"/>
  <c r="A174" i="2"/>
  <c r="A162" i="2"/>
  <c r="A150" i="2"/>
  <c r="A138" i="2"/>
  <c r="A126" i="2"/>
  <c r="A114" i="2"/>
  <c r="A102" i="2"/>
  <c r="A90" i="2"/>
  <c r="A78" i="2"/>
  <c r="A66" i="2"/>
  <c r="A365" i="2"/>
  <c r="A293" i="2"/>
  <c r="A281" i="2"/>
  <c r="A269" i="2"/>
  <c r="A257" i="2"/>
  <c r="A245" i="2"/>
  <c r="A172" i="2"/>
  <c r="A160" i="2"/>
  <c r="A148" i="2"/>
  <c r="A136" i="2"/>
  <c r="A124" i="2"/>
  <c r="A112" i="2"/>
  <c r="A100" i="2"/>
  <c r="A88" i="2"/>
  <c r="A76" i="2"/>
  <c r="A64" i="2"/>
  <c r="A301" i="2"/>
  <c r="A253" i="2"/>
  <c r="A180" i="2"/>
  <c r="A168" i="2"/>
  <c r="A156" i="2"/>
  <c r="A144" i="2"/>
  <c r="A132" i="2"/>
  <c r="A120" i="2"/>
  <c r="A108" i="2"/>
  <c r="A96" i="2"/>
  <c r="A84" i="2"/>
  <c r="A72" i="2"/>
  <c r="A292" i="2"/>
  <c r="A280" i="2"/>
  <c r="A268" i="2"/>
  <c r="A256" i="2"/>
  <c r="A244" i="2"/>
  <c r="A291" i="2"/>
  <c r="A279" i="2"/>
  <c r="A267" i="2"/>
  <c r="A255" i="2"/>
  <c r="A243" i="2"/>
  <c r="A289" i="2"/>
  <c r="A277" i="2"/>
  <c r="A430" i="2"/>
  <c r="E430" i="2" s="1"/>
  <c r="A298" i="2"/>
  <c r="A286" i="2"/>
  <c r="A274" i="2"/>
  <c r="A262" i="2"/>
  <c r="A250" i="2"/>
  <c r="A285" i="2"/>
  <c r="A273" i="2"/>
  <c r="A261" i="2"/>
  <c r="A249" i="2"/>
  <c r="A501" i="2"/>
  <c r="A492" i="2"/>
  <c r="A454" i="2"/>
  <c r="A401" i="2"/>
  <c r="A361" i="2"/>
  <c r="E361" i="2" s="1"/>
  <c r="A241" i="2"/>
  <c r="E241" i="2" s="1"/>
  <c r="A529" i="2"/>
  <c r="A493" i="2"/>
  <c r="A481" i="2"/>
  <c r="E481" i="2" s="1"/>
  <c r="A469" i="2"/>
  <c r="A445" i="2"/>
  <c r="A409" i="2"/>
  <c r="A397" i="2"/>
  <c r="A385" i="2"/>
  <c r="A373" i="2"/>
  <c r="A475" i="2"/>
  <c r="A480" i="2"/>
  <c r="A468" i="2"/>
  <c r="A456" i="2"/>
  <c r="A444" i="2"/>
  <c r="E444" i="2" s="1"/>
  <c r="A432" i="2"/>
  <c r="E432" i="2" s="1"/>
  <c r="A517" i="2"/>
  <c r="A433" i="2"/>
  <c r="E433" i="2" s="1"/>
  <c r="A416" i="2"/>
  <c r="A601" i="2"/>
  <c r="E601" i="2" s="1"/>
  <c r="A575" i="2"/>
  <c r="A539" i="2"/>
  <c r="A503" i="2"/>
  <c r="A467" i="2"/>
  <c r="A431" i="2"/>
  <c r="E431" i="2" s="1"/>
  <c r="A383" i="2"/>
  <c r="A463" i="2"/>
  <c r="A538" i="2"/>
  <c r="A514" i="2"/>
  <c r="A490" i="2"/>
  <c r="A394" i="2"/>
  <c r="A382" i="2"/>
  <c r="A417" i="2"/>
  <c r="A405" i="2"/>
  <c r="A393" i="2"/>
  <c r="A381" i="2"/>
  <c r="A369" i="2"/>
  <c r="A542" i="2"/>
  <c r="E542" i="2" s="1"/>
  <c r="A545" i="2"/>
  <c r="E545" i="2" s="1"/>
  <c r="A581" i="2"/>
  <c r="A582" i="2"/>
  <c r="A585" i="2"/>
  <c r="A574" i="2"/>
  <c r="A543" i="2"/>
  <c r="E543" i="2" s="1"/>
  <c r="A569" i="2"/>
  <c r="A546" i="2"/>
  <c r="E546" i="2" s="1"/>
  <c r="A570" i="2"/>
  <c r="A594" i="2"/>
  <c r="A550" i="2"/>
  <c r="E550" i="2" s="1"/>
  <c r="A586" i="2"/>
  <c r="A544" i="2"/>
  <c r="E544" i="2" s="1"/>
  <c r="A556" i="2"/>
  <c r="E556" i="2" s="1"/>
  <c r="A568" i="2"/>
  <c r="A580" i="2"/>
  <c r="A592" i="2"/>
  <c r="A557" i="2"/>
  <c r="E557" i="2" s="1"/>
  <c r="A593" i="2"/>
  <c r="A558" i="2"/>
  <c r="E558" i="2" s="1"/>
  <c r="A597" i="2"/>
  <c r="A562" i="2"/>
  <c r="E562" i="2" s="1"/>
  <c r="A573" i="2"/>
  <c r="A598" i="2"/>
  <c r="A548" i="2"/>
  <c r="E548" i="2" s="1"/>
  <c r="A560" i="2"/>
  <c r="E560" i="2" s="1"/>
  <c r="A572" i="2"/>
  <c r="A584" i="2"/>
  <c r="A596" i="2"/>
  <c r="A561" i="2"/>
  <c r="E561" i="2" s="1"/>
  <c r="A549" i="2"/>
  <c r="E549" i="2" s="1"/>
  <c r="A552" i="2"/>
  <c r="E552" i="2" s="1"/>
  <c r="A564" i="2"/>
  <c r="A576" i="2"/>
  <c r="A588" i="2"/>
  <c r="A600" i="2"/>
  <c r="E600" i="2" s="1"/>
  <c r="A484" i="2"/>
  <c r="A508" i="2"/>
  <c r="A485" i="2"/>
  <c r="A521" i="2"/>
  <c r="A482" i="2"/>
  <c r="A520" i="2"/>
  <c r="A497" i="2"/>
  <c r="A533" i="2"/>
  <c r="A483" i="2"/>
  <c r="A495" i="2"/>
  <c r="A507" i="2"/>
  <c r="A519" i="2"/>
  <c r="A531" i="2"/>
  <c r="A496" i="2"/>
  <c r="A532" i="2"/>
  <c r="A509" i="2"/>
  <c r="A525" i="2"/>
  <c r="A500" i="2"/>
  <c r="A524" i="2"/>
  <c r="A488" i="2"/>
  <c r="A512" i="2"/>
  <c r="A536" i="2"/>
  <c r="A489" i="2"/>
  <c r="A513" i="2"/>
  <c r="A447" i="2"/>
  <c r="A474" i="2"/>
  <c r="A422" i="2"/>
  <c r="E422" i="2" s="1"/>
  <c r="A435" i="2"/>
  <c r="E435" i="2" s="1"/>
  <c r="A471" i="2"/>
  <c r="A426" i="2"/>
  <c r="E426" i="2" s="1"/>
  <c r="A450" i="2"/>
  <c r="A423" i="2"/>
  <c r="E423" i="2" s="1"/>
  <c r="A459" i="2"/>
  <c r="A424" i="2"/>
  <c r="E424" i="2" s="1"/>
  <c r="A436" i="2"/>
  <c r="E436" i="2" s="1"/>
  <c r="A448" i="2"/>
  <c r="A460" i="2"/>
  <c r="A472" i="2"/>
  <c r="A437" i="2"/>
  <c r="E437" i="2" s="1"/>
  <c r="A461" i="2"/>
  <c r="A462" i="2"/>
  <c r="A425" i="2"/>
  <c r="E425" i="2" s="1"/>
  <c r="A449" i="2"/>
  <c r="A473" i="2"/>
  <c r="A438" i="2"/>
  <c r="E438" i="2" s="1"/>
  <c r="A428" i="2"/>
  <c r="E428" i="2" s="1"/>
  <c r="A440" i="2"/>
  <c r="E440" i="2" s="1"/>
  <c r="A452" i="2"/>
  <c r="A464" i="2"/>
  <c r="A476" i="2"/>
  <c r="A429" i="2"/>
  <c r="E429" i="2" s="1"/>
  <c r="A441" i="2"/>
  <c r="E441" i="2" s="1"/>
  <c r="A453" i="2"/>
  <c r="A465" i="2"/>
  <c r="A477" i="2"/>
  <c r="A541" i="2"/>
  <c r="F541" i="2" s="1"/>
  <c r="A457" i="2"/>
  <c r="A466" i="2"/>
  <c r="A599" i="2"/>
  <c r="A551" i="2"/>
  <c r="E551" i="2" s="1"/>
  <c r="A515" i="2"/>
  <c r="A479" i="2"/>
  <c r="A443" i="2"/>
  <c r="E443" i="2" s="1"/>
  <c r="A407" i="2"/>
  <c r="A371" i="2"/>
  <c r="A502" i="2"/>
  <c r="A418" i="2"/>
  <c r="A370" i="2"/>
  <c r="A404" i="2"/>
  <c r="A451" i="2"/>
  <c r="A565" i="2"/>
  <c r="A372" i="2"/>
  <c r="A408" i="2"/>
  <c r="A396" i="2"/>
  <c r="A376" i="2"/>
  <c r="A384" i="2"/>
  <c r="A420" i="2"/>
  <c r="A362" i="2"/>
  <c r="A364" i="2"/>
  <c r="A363" i="2"/>
  <c r="A387" i="2"/>
  <c r="A399" i="2"/>
  <c r="A412" i="2"/>
  <c r="A375" i="2"/>
  <c r="A411" i="2"/>
  <c r="A388" i="2"/>
  <c r="A400" i="2"/>
  <c r="A366" i="2"/>
  <c r="A378" i="2"/>
  <c r="A390" i="2"/>
  <c r="A402" i="2"/>
  <c r="A414" i="2"/>
  <c r="A367" i="2"/>
  <c r="A379" i="2"/>
  <c r="A391" i="2"/>
  <c r="A403" i="2"/>
  <c r="A415" i="2"/>
  <c r="A478" i="2"/>
  <c r="A505" i="2"/>
  <c r="A421" i="2"/>
  <c r="A587" i="2"/>
  <c r="A563" i="2"/>
  <c r="E563" i="2" s="1"/>
  <c r="A527" i="2"/>
  <c r="A491" i="2"/>
  <c r="A455" i="2"/>
  <c r="A419" i="2"/>
  <c r="A395" i="2"/>
  <c r="A413" i="2"/>
  <c r="A589" i="2"/>
  <c r="A526" i="2"/>
  <c r="A406" i="2"/>
  <c r="A392" i="2"/>
  <c r="A442" i="2"/>
  <c r="E442" i="2" s="1"/>
  <c r="A540" i="2"/>
  <c r="A553" i="2"/>
  <c r="E553" i="2" s="1"/>
  <c r="A595" i="2"/>
  <c r="A583" i="2"/>
  <c r="A571" i="2"/>
  <c r="A559" i="2"/>
  <c r="E559" i="2" s="1"/>
  <c r="A547" i="2"/>
  <c r="E547" i="2" s="1"/>
  <c r="A535" i="2"/>
  <c r="A523" i="2"/>
  <c r="A511" i="2"/>
  <c r="A499" i="2"/>
  <c r="A487" i="2"/>
  <c r="A389" i="2"/>
  <c r="A439" i="2"/>
  <c r="E439" i="2" s="1"/>
  <c r="A537" i="2"/>
  <c r="A534" i="2"/>
  <c r="A522" i="2"/>
  <c r="A510" i="2"/>
  <c r="A498" i="2"/>
  <c r="A486" i="2"/>
  <c r="A2" i="2" a="1"/>
  <c r="A2" i="2" s="1"/>
  <c r="A427" i="2"/>
  <c r="E427" i="2" s="1"/>
  <c r="A377" i="2"/>
  <c r="A516" i="2"/>
  <c r="A368" i="2"/>
  <c r="A504" i="2"/>
  <c r="A591" i="2"/>
  <c r="A579" i="2"/>
  <c r="A567" i="2"/>
  <c r="A555" i="2"/>
  <c r="E555" i="2" s="1"/>
  <c r="Q20" i="2"/>
  <c r="W10" i="2"/>
  <c r="D38" i="3" l="1"/>
  <c r="B27" i="3"/>
  <c r="B28" i="3"/>
  <c r="B29" i="3"/>
  <c r="B30" i="3"/>
  <c r="B31" i="3"/>
  <c r="B32" i="3"/>
  <c r="B35" i="3"/>
  <c r="B36" i="3"/>
  <c r="C26" i="3"/>
  <c r="D26" i="3"/>
  <c r="E26" i="3"/>
  <c r="B26" i="3"/>
  <c r="B6" i="3"/>
  <c r="B7" i="3"/>
  <c r="B8" i="3"/>
  <c r="B9" i="3"/>
  <c r="B10" i="3"/>
  <c r="B11" i="3"/>
  <c r="B12" i="3"/>
  <c r="C12" i="3"/>
  <c r="D12" i="3"/>
  <c r="E12" i="3"/>
  <c r="B13" i="3"/>
  <c r="B14" i="3"/>
  <c r="C15" i="3"/>
  <c r="C5" i="3"/>
  <c r="D5" i="3"/>
  <c r="E5" i="3"/>
  <c r="B5" i="3"/>
  <c r="C721" i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C683" i="1"/>
  <c r="D683" i="1" s="1"/>
  <c r="C682" i="1"/>
  <c r="D682" i="1" s="1"/>
  <c r="C681" i="1"/>
  <c r="D681" i="1" s="1"/>
  <c r="C680" i="1"/>
  <c r="D680" i="1" s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C668" i="1"/>
  <c r="D668" i="1" s="1"/>
  <c r="C667" i="1"/>
  <c r="D667" i="1" s="1"/>
  <c r="C666" i="1"/>
  <c r="D666" i="1" s="1"/>
  <c r="C665" i="1"/>
  <c r="D665" i="1" s="1"/>
  <c r="C664" i="1"/>
  <c r="D664" i="1" s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C632" i="1"/>
  <c r="D632" i="1" s="1"/>
  <c r="C631" i="1"/>
  <c r="D631" i="1" s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C583" i="1"/>
  <c r="D583" i="1" s="1"/>
  <c r="C582" i="1"/>
  <c r="D582" i="1" s="1"/>
  <c r="C581" i="1"/>
  <c r="D581" i="1" s="1"/>
  <c r="C580" i="1"/>
  <c r="D580" i="1" s="1"/>
  <c r="C579" i="1"/>
  <c r="D579" i="1" s="1"/>
  <c r="C578" i="1"/>
  <c r="D578" i="1" s="1"/>
  <c r="C577" i="1"/>
  <c r="D577" i="1" s="1"/>
  <c r="C576" i="1"/>
  <c r="D576" i="1" s="1"/>
  <c r="C575" i="1"/>
  <c r="D575" i="1" s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C240" i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E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E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E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E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E73" i="1" s="1"/>
  <c r="C72" i="1"/>
  <c r="D72" i="1" s="1"/>
  <c r="C71" i="1"/>
  <c r="D71" i="1" s="1"/>
  <c r="C70" i="1"/>
  <c r="D70" i="1" s="1"/>
  <c r="C69" i="1"/>
  <c r="D69" i="1" s="1"/>
  <c r="C68" i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E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E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E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E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  <c r="C3" i="1"/>
  <c r="D3" i="1" s="1"/>
  <c r="D2" i="1"/>
  <c r="D241" i="1" l="1"/>
  <c r="E241" i="1" s="1"/>
  <c r="D241" i="2"/>
  <c r="G241" i="2" s="1"/>
  <c r="D361" i="1"/>
  <c r="E361" i="1" s="1"/>
  <c r="D361" i="2"/>
  <c r="G361" i="2" s="1"/>
  <c r="D121" i="1"/>
  <c r="E121" i="1" s="1"/>
  <c r="D121" i="2"/>
  <c r="G121" i="2" s="1"/>
  <c r="D181" i="1"/>
  <c r="E181" i="1" s="1"/>
  <c r="C181" i="2"/>
  <c r="E123" i="1"/>
  <c r="D240" i="1"/>
  <c r="E240" i="1" s="1"/>
  <c r="D240" i="2"/>
  <c r="E215" i="1"/>
  <c r="E227" i="1"/>
  <c r="E251" i="1"/>
  <c r="E275" i="1"/>
  <c r="E347" i="1"/>
  <c r="E24" i="1"/>
  <c r="E48" i="1"/>
  <c r="E72" i="1"/>
  <c r="E96" i="1"/>
  <c r="E120" i="1"/>
  <c r="E144" i="1"/>
  <c r="E168" i="1"/>
  <c r="E180" i="1"/>
  <c r="E192" i="1"/>
  <c r="E312" i="1"/>
  <c r="E324" i="1"/>
  <c r="E372" i="1"/>
  <c r="E304" i="1"/>
  <c r="E17" i="1"/>
  <c r="E29" i="1"/>
  <c r="E41" i="1"/>
  <c r="E65" i="1"/>
  <c r="E89" i="1"/>
  <c r="E101" i="1"/>
  <c r="E113" i="1"/>
  <c r="E173" i="1"/>
  <c r="E197" i="1"/>
  <c r="E233" i="1"/>
  <c r="E281" i="1"/>
  <c r="E329" i="1"/>
  <c r="E341" i="1"/>
  <c r="E353" i="1"/>
  <c r="E377" i="1"/>
  <c r="E208" i="1"/>
  <c r="E412" i="1"/>
  <c r="E30" i="1"/>
  <c r="E90" i="1"/>
  <c r="E126" i="1"/>
  <c r="E187" i="1"/>
  <c r="E211" i="1"/>
  <c r="E235" i="1"/>
  <c r="E6" i="1"/>
  <c r="E8" i="1"/>
  <c r="E56" i="1"/>
  <c r="E80" i="1"/>
  <c r="E104" i="1"/>
  <c r="E116" i="1"/>
  <c r="E128" i="1"/>
  <c r="E176" i="1"/>
  <c r="E54" i="1"/>
  <c r="E150" i="1"/>
  <c r="E20" i="1"/>
  <c r="E66" i="1"/>
  <c r="E174" i="1"/>
  <c r="E32" i="1"/>
  <c r="E38" i="1"/>
  <c r="E62" i="1"/>
  <c r="E86" i="1"/>
  <c r="E134" i="1"/>
  <c r="E193" i="1"/>
  <c r="E217" i="1"/>
  <c r="E289" i="1"/>
  <c r="E3" i="1"/>
  <c r="E27" i="1"/>
  <c r="E75" i="1"/>
  <c r="E87" i="1"/>
  <c r="E99" i="1"/>
  <c r="E147" i="1"/>
  <c r="E171" i="1"/>
  <c r="E183" i="1"/>
  <c r="E194" i="1"/>
  <c r="E206" i="1"/>
  <c r="E218" i="1"/>
  <c r="E266" i="1"/>
  <c r="E278" i="1"/>
  <c r="E446" i="1"/>
  <c r="E14" i="1"/>
  <c r="E26" i="1"/>
  <c r="E50" i="1"/>
  <c r="E146" i="1"/>
  <c r="E205" i="1"/>
  <c r="E16" i="1"/>
  <c r="E40" i="1"/>
  <c r="E64" i="1"/>
  <c r="E112" i="1"/>
  <c r="E124" i="1"/>
  <c r="E136" i="1"/>
  <c r="E160" i="1"/>
  <c r="E184" i="1"/>
  <c r="E219" i="1"/>
  <c r="E255" i="1"/>
  <c r="E435" i="1"/>
  <c r="E19" i="1"/>
  <c r="E103" i="1"/>
  <c r="E115" i="1"/>
  <c r="E139" i="1"/>
  <c r="E151" i="1"/>
  <c r="E163" i="1"/>
  <c r="E198" i="1"/>
  <c r="E210" i="1"/>
  <c r="E246" i="1"/>
  <c r="E283" i="1"/>
  <c r="E21" i="1"/>
  <c r="E33" i="1"/>
  <c r="E45" i="1"/>
  <c r="E57" i="1"/>
  <c r="E69" i="1"/>
  <c r="E81" i="1"/>
  <c r="E105" i="1"/>
  <c r="E129" i="1"/>
  <c r="E141" i="1"/>
  <c r="E177" i="1"/>
  <c r="E200" i="1"/>
  <c r="E224" i="1"/>
  <c r="E272" i="1"/>
  <c r="E308" i="1"/>
  <c r="E320" i="1"/>
  <c r="E344" i="1"/>
  <c r="E82" i="1"/>
  <c r="E189" i="1"/>
  <c r="E22" i="1"/>
  <c r="E46" i="1"/>
  <c r="E70" i="1"/>
  <c r="E94" i="1"/>
  <c r="E118" i="1"/>
  <c r="E154" i="1"/>
  <c r="E201" i="1"/>
  <c r="E213" i="1"/>
  <c r="E225" i="1"/>
  <c r="E297" i="1"/>
  <c r="E11" i="1"/>
  <c r="E23" i="1"/>
  <c r="E59" i="1"/>
  <c r="E83" i="1"/>
  <c r="E107" i="1"/>
  <c r="E119" i="1"/>
  <c r="E131" i="1"/>
  <c r="E155" i="1"/>
  <c r="E167" i="1"/>
  <c r="E190" i="1"/>
  <c r="E214" i="1"/>
  <c r="E262" i="1"/>
  <c r="E406" i="1"/>
  <c r="D68" i="1"/>
  <c r="E68" i="1" s="1"/>
  <c r="D68" i="2"/>
  <c r="E221" i="1"/>
  <c r="E91" i="1"/>
  <c r="E149" i="1"/>
  <c r="E78" i="1"/>
  <c r="E157" i="1"/>
  <c r="E164" i="1"/>
  <c r="E185" i="1"/>
  <c r="E222" i="1"/>
  <c r="E229" i="1"/>
  <c r="E237" i="1"/>
  <c r="E332" i="1"/>
  <c r="E388" i="1"/>
  <c r="E77" i="1"/>
  <c r="E142" i="1"/>
  <c r="E228" i="1"/>
  <c r="E300" i="1"/>
  <c r="E9" i="1"/>
  <c r="E43" i="1"/>
  <c r="E85" i="1"/>
  <c r="E36" i="1"/>
  <c r="E44" i="1"/>
  <c r="E93" i="1"/>
  <c r="E100" i="1"/>
  <c r="E158" i="1"/>
  <c r="E165" i="1"/>
  <c r="E179" i="1"/>
  <c r="E238" i="1"/>
  <c r="E254" i="1"/>
  <c r="E261" i="1"/>
  <c r="E269" i="1"/>
  <c r="E292" i="1"/>
  <c r="E316" i="1"/>
  <c r="E110" i="1"/>
  <c r="E209" i="1"/>
  <c r="E318" i="1"/>
  <c r="E382" i="1"/>
  <c r="E5" i="1"/>
  <c r="E25" i="1"/>
  <c r="E53" i="1"/>
  <c r="E117" i="1"/>
  <c r="E130" i="1"/>
  <c r="E137" i="1"/>
  <c r="E145" i="1"/>
  <c r="E182" i="1"/>
  <c r="E188" i="1"/>
  <c r="E195" i="1"/>
  <c r="E232" i="1"/>
  <c r="E295" i="1"/>
  <c r="E326" i="1"/>
  <c r="E350" i="1"/>
  <c r="E358" i="1"/>
  <c r="E479" i="1"/>
  <c r="E60" i="1"/>
  <c r="E67" i="1"/>
  <c r="E125" i="1"/>
  <c r="E153" i="1"/>
  <c r="E161" i="1"/>
  <c r="E203" i="1"/>
  <c r="E441" i="1"/>
  <c r="E717" i="1"/>
  <c r="E701" i="1"/>
  <c r="E685" i="1"/>
  <c r="E669" i="1"/>
  <c r="E653" i="1"/>
  <c r="E637" i="1"/>
  <c r="E602" i="1"/>
  <c r="E570" i="1"/>
  <c r="E538" i="1"/>
  <c r="E506" i="1"/>
  <c r="E474" i="1"/>
  <c r="E442" i="1"/>
  <c r="E410" i="1"/>
  <c r="E716" i="1"/>
  <c r="E712" i="1"/>
  <c r="E697" i="1"/>
  <c r="E693" i="1"/>
  <c r="E652" i="1"/>
  <c r="E648" i="1"/>
  <c r="E633" i="1"/>
  <c r="E610" i="1"/>
  <c r="E597" i="1"/>
  <c r="E568" i="1"/>
  <c r="E548" i="1"/>
  <c r="E545" i="1"/>
  <c r="E542" i="1"/>
  <c r="E507" i="1"/>
  <c r="E451" i="1"/>
  <c r="E448" i="1"/>
  <c r="E445" i="1"/>
  <c r="E426" i="1"/>
  <c r="E357" i="1"/>
  <c r="E325" i="1"/>
  <c r="E293" i="1"/>
  <c r="E708" i="1"/>
  <c r="E705" i="1"/>
  <c r="E690" i="1"/>
  <c r="E644" i="1"/>
  <c r="E641" i="1"/>
  <c r="E629" i="1"/>
  <c r="E483" i="1"/>
  <c r="E480" i="1"/>
  <c r="E477" i="1"/>
  <c r="E612" i="1"/>
  <c r="E512" i="1"/>
  <c r="E461" i="1"/>
  <c r="E700" i="1"/>
  <c r="E696" i="1"/>
  <c r="E681" i="1"/>
  <c r="E677" i="1"/>
  <c r="E636" i="1"/>
  <c r="E632" i="1"/>
  <c r="E609" i="1"/>
  <c r="E606" i="1"/>
  <c r="E571" i="1"/>
  <c r="E515" i="1"/>
  <c r="E509" i="1"/>
  <c r="E490" i="1"/>
  <c r="E405" i="1"/>
  <c r="E692" i="1"/>
  <c r="E689" i="1"/>
  <c r="E674" i="1"/>
  <c r="E547" i="1"/>
  <c r="E544" i="1"/>
  <c r="E541" i="1"/>
  <c r="E437" i="1"/>
  <c r="E579" i="1"/>
  <c r="E576" i="1"/>
  <c r="E573" i="1"/>
  <c r="E469" i="1"/>
  <c r="E676" i="1"/>
  <c r="E673" i="1"/>
  <c r="E658" i="1"/>
  <c r="E611" i="1"/>
  <c r="E608" i="1"/>
  <c r="E605" i="1"/>
  <c r="E586" i="1"/>
  <c r="E557" i="1"/>
  <c r="E514" i="1"/>
  <c r="E501" i="1"/>
  <c r="E533" i="1"/>
  <c r="E2" i="1"/>
  <c r="E572" i="1"/>
  <c r="E419" i="1"/>
  <c r="E411" i="1"/>
  <c r="E364" i="1"/>
  <c r="E337" i="1"/>
  <c r="E315" i="1"/>
  <c r="E280" i="1"/>
  <c r="E277" i="1"/>
  <c r="E247" i="1"/>
  <c r="E223" i="1"/>
  <c r="E159" i="1"/>
  <c r="E95" i="1"/>
  <c r="E31" i="1"/>
  <c r="E7" i="1"/>
  <c r="E516" i="1"/>
  <c r="E449" i="1"/>
  <c r="E199" i="1"/>
  <c r="E135" i="1"/>
  <c r="E71" i="1"/>
  <c r="E340" i="1"/>
  <c r="E175" i="1"/>
  <c r="E111" i="1"/>
  <c r="E642" i="1"/>
  <c r="E536" i="1"/>
  <c r="E472" i="1"/>
  <c r="E239" i="1"/>
  <c r="E657" i="1"/>
  <c r="E565" i="1"/>
  <c r="E452" i="1"/>
  <c r="E370" i="1"/>
  <c r="E366" i="1"/>
  <c r="E314" i="1"/>
  <c r="E279" i="1"/>
  <c r="E578" i="1"/>
  <c r="E413" i="1"/>
  <c r="E404" i="1"/>
  <c r="E394" i="1"/>
  <c r="E321" i="1"/>
  <c r="E309" i="1"/>
  <c r="E306" i="1"/>
  <c r="E294" i="1"/>
  <c r="E286" i="1"/>
  <c r="E271" i="1"/>
  <c r="E267" i="1"/>
  <c r="E256" i="1"/>
  <c r="E253" i="1"/>
  <c r="E528" i="1"/>
  <c r="E378" i="1"/>
  <c r="E369" i="1"/>
  <c r="E302" i="1"/>
  <c r="E298" i="1"/>
  <c r="E282" i="1"/>
  <c r="E263" i="1"/>
  <c r="E248" i="1"/>
  <c r="E245" i="1"/>
  <c r="E231" i="1"/>
  <c r="E660" i="1"/>
  <c r="E510" i="1"/>
  <c r="E475" i="1"/>
  <c r="E416" i="1"/>
  <c r="E403" i="1"/>
  <c r="E393" i="1"/>
  <c r="E346" i="1"/>
  <c r="E338" i="1"/>
  <c r="E334" i="1"/>
  <c r="E305" i="1"/>
  <c r="E207" i="1"/>
  <c r="E143" i="1"/>
  <c r="E79" i="1"/>
  <c r="E15" i="1"/>
  <c r="E706" i="1"/>
  <c r="E621" i="1"/>
  <c r="E513" i="1"/>
  <c r="E18" i="1"/>
  <c r="E39" i="1"/>
  <c r="E47" i="1"/>
  <c r="E51" i="1"/>
  <c r="E243" i="1"/>
  <c r="E249" i="1"/>
  <c r="E264" i="1"/>
  <c r="E285" i="1"/>
  <c r="E307" i="1"/>
  <c r="E359" i="1"/>
  <c r="E397" i="1"/>
  <c r="E464" i="1"/>
  <c r="E10" i="1"/>
  <c r="E35" i="1"/>
  <c r="E52" i="1"/>
  <c r="E55" i="1"/>
  <c r="E63" i="1"/>
  <c r="E84" i="1"/>
  <c r="E88" i="1"/>
  <c r="E102" i="1"/>
  <c r="E114" i="1"/>
  <c r="E127" i="1"/>
  <c r="E148" i="1"/>
  <c r="E152" i="1"/>
  <c r="E166" i="1"/>
  <c r="E178" i="1"/>
  <c r="E191" i="1"/>
  <c r="E212" i="1"/>
  <c r="E216" i="1"/>
  <c r="E230" i="1"/>
  <c r="E244" i="1"/>
  <c r="E259" i="1"/>
  <c r="E270" i="1"/>
  <c r="E488" i="1"/>
  <c r="E504" i="1"/>
  <c r="E522" i="1"/>
  <c r="E543" i="1"/>
  <c r="E563" i="1"/>
  <c r="E603" i="1"/>
  <c r="E634" i="1"/>
  <c r="E649" i="1"/>
  <c r="E664" i="1"/>
  <c r="E680" i="1"/>
  <c r="E12" i="1"/>
  <c r="E42" i="1"/>
  <c r="E76" i="1"/>
  <c r="E106" i="1"/>
  <c r="E140" i="1"/>
  <c r="E170" i="1"/>
  <c r="E204" i="1"/>
  <c r="E234" i="1"/>
  <c r="E252" i="1"/>
  <c r="E274" i="1"/>
  <c r="E330" i="1"/>
  <c r="E342" i="1"/>
  <c r="E355" i="1"/>
  <c r="E360" i="1"/>
  <c r="E365" i="1"/>
  <c r="E383" i="1"/>
  <c r="E398" i="1"/>
  <c r="E420" i="1"/>
  <c r="E431" i="1"/>
  <c r="E447" i="1"/>
  <c r="E459" i="1"/>
  <c r="E470" i="1"/>
  <c r="E484" i="1"/>
  <c r="E493" i="1"/>
  <c r="E499" i="1"/>
  <c r="E505" i="1"/>
  <c r="E523" i="1"/>
  <c r="E534" i="1"/>
  <c r="E539" i="1"/>
  <c r="E577" i="1"/>
  <c r="E581" i="1"/>
  <c r="E587" i="1"/>
  <c r="E592" i="1"/>
  <c r="E598" i="1"/>
  <c r="E604" i="1"/>
  <c r="E655" i="1"/>
  <c r="E665" i="1"/>
  <c r="E691" i="1"/>
  <c r="E260" i="1"/>
  <c r="E290" i="1"/>
  <c r="E313" i="1"/>
  <c r="E317" i="1"/>
  <c r="E331" i="1"/>
  <c r="E339" i="1"/>
  <c r="E351" i="1"/>
  <c r="E373" i="1"/>
  <c r="E399" i="1"/>
  <c r="E407" i="1"/>
  <c r="E443" i="1"/>
  <c r="E455" i="1"/>
  <c r="E569" i="1"/>
  <c r="E618" i="1"/>
  <c r="E640" i="1"/>
  <c r="E656" i="1"/>
  <c r="E671" i="1"/>
  <c r="E702" i="1"/>
  <c r="E707" i="1"/>
  <c r="E299" i="1"/>
  <c r="E335" i="1"/>
  <c r="E343" i="1"/>
  <c r="E356" i="1"/>
  <c r="E374" i="1"/>
  <c r="E384" i="1"/>
  <c r="E408" i="1"/>
  <c r="E417" i="1"/>
  <c r="E427" i="1"/>
  <c r="E432" i="1"/>
  <c r="E444" i="1"/>
  <c r="E460" i="1"/>
  <c r="E476" i="1"/>
  <c r="E519" i="1"/>
  <c r="E524" i="1"/>
  <c r="E540" i="1"/>
  <c r="E574" i="1"/>
  <c r="E594" i="1"/>
  <c r="E619" i="1"/>
  <c r="E624" i="1"/>
  <c r="E630" i="1"/>
  <c r="E645" i="1"/>
  <c r="E661" i="1"/>
  <c r="E687" i="1"/>
  <c r="E698" i="1"/>
  <c r="E713" i="1"/>
  <c r="E242" i="1"/>
  <c r="E257" i="1"/>
  <c r="E268" i="1"/>
  <c r="E287" i="1"/>
  <c r="E291" i="1"/>
  <c r="E303" i="1"/>
  <c r="E310" i="1"/>
  <c r="E322" i="1"/>
  <c r="E336" i="1"/>
  <c r="E352" i="1"/>
  <c r="E362" i="1"/>
  <c r="E379" i="1"/>
  <c r="E385" i="1"/>
  <c r="E390" i="1"/>
  <c r="E395" i="1"/>
  <c r="E400" i="1"/>
  <c r="E409" i="1"/>
  <c r="E418" i="1"/>
  <c r="E438" i="1"/>
  <c r="E456" i="1"/>
  <c r="E467" i="1"/>
  <c r="E481" i="1"/>
  <c r="E508" i="1"/>
  <c r="E554" i="1"/>
  <c r="E583" i="1"/>
  <c r="E600" i="1"/>
  <c r="E646" i="1"/>
  <c r="E672" i="1"/>
  <c r="E683" i="1"/>
  <c r="E108" i="1"/>
  <c r="E172" i="1"/>
  <c r="E276" i="1"/>
  <c r="E348" i="1"/>
  <c r="E375" i="1"/>
  <c r="E386" i="1"/>
  <c r="E396" i="1"/>
  <c r="E468" i="1"/>
  <c r="E496" i="1"/>
  <c r="E502" i="1"/>
  <c r="E520" i="1"/>
  <c r="E525" i="1"/>
  <c r="E531" i="1"/>
  <c r="E546" i="1"/>
  <c r="E560" i="1"/>
  <c r="E575" i="1"/>
  <c r="E584" i="1"/>
  <c r="E589" i="1"/>
  <c r="E595" i="1"/>
  <c r="E615" i="1"/>
  <c r="E704" i="1"/>
  <c r="E74" i="1"/>
  <c r="E138" i="1"/>
  <c r="E236" i="1"/>
  <c r="E250" i="1"/>
  <c r="E327" i="1"/>
  <c r="E363" i="1"/>
  <c r="E380" i="1"/>
  <c r="E391" i="1"/>
  <c r="E401" i="1"/>
  <c r="E414" i="1"/>
  <c r="E482" i="1"/>
  <c r="E34" i="1"/>
  <c r="E98" i="1"/>
  <c r="E132" i="1"/>
  <c r="E162" i="1"/>
  <c r="E196" i="1"/>
  <c r="E226" i="1"/>
  <c r="E258" i="1"/>
  <c r="E265" i="1"/>
  <c r="E284" i="1"/>
  <c r="E288" i="1"/>
  <c r="E296" i="1"/>
  <c r="E311" i="1"/>
  <c r="E319" i="1"/>
  <c r="E323" i="1"/>
  <c r="E328" i="1"/>
  <c r="E333" i="1"/>
  <c r="E367" i="1"/>
  <c r="E392" i="1"/>
  <c r="E402" i="1"/>
  <c r="E415" i="1"/>
  <c r="E423" i="1"/>
  <c r="E473" i="1"/>
  <c r="E497" i="1"/>
  <c r="E561" i="1"/>
  <c r="E566" i="1"/>
  <c r="E601" i="1"/>
  <c r="E627" i="1"/>
  <c r="E659" i="1"/>
  <c r="E668" i="1"/>
  <c r="E684" i="1"/>
  <c r="E694" i="1"/>
  <c r="E709" i="1"/>
  <c r="E720" i="1"/>
  <c r="E202" i="1"/>
  <c r="E371" i="1"/>
  <c r="E4" i="1"/>
  <c r="E28" i="1"/>
  <c r="E58" i="1"/>
  <c r="E92" i="1"/>
  <c r="E122" i="1"/>
  <c r="E156" i="1"/>
  <c r="E186" i="1"/>
  <c r="E220" i="1"/>
  <c r="E273" i="1"/>
  <c r="E301" i="1"/>
  <c r="E345" i="1"/>
  <c r="E349" i="1"/>
  <c r="E354" i="1"/>
  <c r="E368" i="1"/>
  <c r="E376" i="1"/>
  <c r="E381" i="1"/>
  <c r="E387" i="1"/>
  <c r="E424" i="1"/>
  <c r="E429" i="1"/>
  <c r="E440" i="1"/>
  <c r="E450" i="1"/>
  <c r="E458" i="1"/>
  <c r="E478" i="1"/>
  <c r="E537" i="1"/>
  <c r="E580" i="1"/>
  <c r="E585" i="1"/>
  <c r="E638" i="1"/>
  <c r="E643" i="1"/>
  <c r="E675" i="1"/>
  <c r="E710" i="1"/>
  <c r="E436" i="1"/>
  <c r="E492" i="1"/>
  <c r="E529" i="1"/>
  <c r="E549" i="1"/>
  <c r="E553" i="1"/>
  <c r="E562" i="1"/>
  <c r="E614" i="1"/>
  <c r="E622" i="1"/>
  <c r="E511" i="1"/>
  <c r="E517" i="1"/>
  <c r="E521" i="1"/>
  <c r="E530" i="1"/>
  <c r="E582" i="1"/>
  <c r="E590" i="1"/>
  <c r="E623" i="1"/>
  <c r="E635" i="1"/>
  <c r="E639" i="1"/>
  <c r="E650" i="1"/>
  <c r="E654" i="1"/>
  <c r="E688" i="1"/>
  <c r="E699" i="1"/>
  <c r="E703" i="1"/>
  <c r="E714" i="1"/>
  <c r="E718" i="1"/>
  <c r="E428" i="1"/>
  <c r="E465" i="1"/>
  <c r="E485" i="1"/>
  <c r="E489" i="1"/>
  <c r="E498" i="1"/>
  <c r="E550" i="1"/>
  <c r="E558" i="1"/>
  <c r="E591" i="1"/>
  <c r="E628" i="1"/>
  <c r="E433" i="1"/>
  <c r="E453" i="1"/>
  <c r="E457" i="1"/>
  <c r="E466" i="1"/>
  <c r="E518" i="1"/>
  <c r="E526" i="1"/>
  <c r="E559" i="1"/>
  <c r="E596" i="1"/>
  <c r="E651" i="1"/>
  <c r="E666" i="1"/>
  <c r="E670" i="1"/>
  <c r="E715" i="1"/>
  <c r="E719" i="1"/>
  <c r="E425" i="1"/>
  <c r="E486" i="1"/>
  <c r="E555" i="1"/>
  <c r="E616" i="1"/>
  <c r="E620" i="1"/>
  <c r="E662" i="1"/>
  <c r="E421" i="1"/>
  <c r="E434" i="1"/>
  <c r="E494" i="1"/>
  <c r="E527" i="1"/>
  <c r="E551" i="1"/>
  <c r="E564" i="1"/>
  <c r="E389" i="1"/>
  <c r="E454" i="1"/>
  <c r="E462" i="1"/>
  <c r="E495" i="1"/>
  <c r="E532" i="1"/>
  <c r="E588" i="1"/>
  <c r="E625" i="1"/>
  <c r="E667" i="1"/>
  <c r="E682" i="1"/>
  <c r="E686" i="1"/>
  <c r="E422" i="1"/>
  <c r="E430" i="1"/>
  <c r="E463" i="1"/>
  <c r="E487" i="1"/>
  <c r="E491" i="1"/>
  <c r="E500" i="1"/>
  <c r="E552" i="1"/>
  <c r="E556" i="1"/>
  <c r="E593" i="1"/>
  <c r="E607" i="1"/>
  <c r="E613" i="1"/>
  <c r="E617" i="1"/>
  <c r="E626" i="1"/>
  <c r="E678" i="1"/>
  <c r="E439" i="1"/>
  <c r="E471" i="1"/>
  <c r="E503" i="1"/>
  <c r="E535" i="1"/>
  <c r="E567" i="1"/>
  <c r="E599" i="1"/>
  <c r="E631" i="1"/>
  <c r="E647" i="1"/>
  <c r="E663" i="1"/>
  <c r="E679" i="1"/>
  <c r="E695" i="1"/>
  <c r="E711" i="1"/>
  <c r="E721" i="1"/>
  <c r="C7" i="3" l="1"/>
  <c r="W11" i="2"/>
  <c r="C8" i="3" s="1"/>
  <c r="W12" i="2"/>
  <c r="C9" i="3" s="1"/>
  <c r="W13" i="2"/>
  <c r="C10" i="3" s="1"/>
  <c r="W14" i="2"/>
  <c r="C11" i="3" s="1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C6" i="3" l="1"/>
  <c r="W16" i="2"/>
  <c r="C13" i="3" s="1"/>
  <c r="C43" i="3" s="1"/>
  <c r="W17" i="2"/>
  <c r="C14" i="3" s="1"/>
  <c r="X68" i="2"/>
  <c r="D32" i="3" s="1"/>
  <c r="Y68" i="2"/>
  <c r="E32" i="3" s="1"/>
  <c r="W68" i="2"/>
  <c r="C32" i="3" s="1"/>
  <c r="X67" i="2"/>
  <c r="D31" i="3" s="1"/>
  <c r="Y67" i="2"/>
  <c r="E31" i="3" s="1"/>
  <c r="W67" i="2"/>
  <c r="C31" i="3" s="1"/>
  <c r="R561" i="2"/>
  <c r="X66" i="2"/>
  <c r="D30" i="3" s="1"/>
  <c r="Y66" i="2"/>
  <c r="E30" i="3" s="1"/>
  <c r="W66" i="2"/>
  <c r="C30" i="3" s="1"/>
  <c r="W65" i="2"/>
  <c r="C29" i="3" s="1"/>
  <c r="R441" i="2"/>
  <c r="X65" i="2"/>
  <c r="D29" i="3" s="1"/>
  <c r="Y65" i="2"/>
  <c r="E29" i="3" s="1"/>
  <c r="R322" i="2"/>
  <c r="X64" i="2"/>
  <c r="D28" i="3" s="1"/>
  <c r="Y64" i="2"/>
  <c r="E28" i="3" s="1"/>
  <c r="W64" i="2"/>
  <c r="C28" i="3" s="1"/>
  <c r="R202" i="2"/>
  <c r="X63" i="2"/>
  <c r="Y63" i="2"/>
  <c r="W63" i="2"/>
  <c r="R82" i="2"/>
  <c r="Y10" i="2"/>
  <c r="E7" i="3" s="1"/>
  <c r="Y11" i="2"/>
  <c r="E8" i="3" s="1"/>
  <c r="Y12" i="2"/>
  <c r="E9" i="3" s="1"/>
  <c r="Y13" i="2"/>
  <c r="E10" i="3" s="1"/>
  <c r="Y14" i="2"/>
  <c r="E11" i="3" s="1"/>
  <c r="X11" i="2"/>
  <c r="D8" i="3" s="1"/>
  <c r="X12" i="2"/>
  <c r="D9" i="3" s="1"/>
  <c r="X13" i="2"/>
  <c r="D10" i="3" s="1"/>
  <c r="X14" i="2"/>
  <c r="D11" i="3" s="1"/>
  <c r="X10" i="2"/>
  <c r="D7" i="3" s="1"/>
  <c r="Y9" i="2"/>
  <c r="X9" i="2"/>
  <c r="Q501" i="2"/>
  <c r="Q381" i="2"/>
  <c r="Q261" i="2"/>
  <c r="D27" i="3" l="1"/>
  <c r="X72" i="2"/>
  <c r="D36" i="3" s="1"/>
  <c r="X71" i="2"/>
  <c r="D35" i="3" s="1"/>
  <c r="C27" i="3"/>
  <c r="W72" i="2"/>
  <c r="C36" i="3" s="1"/>
  <c r="W71" i="2"/>
  <c r="C35" i="3" s="1"/>
  <c r="E27" i="3"/>
  <c r="Y72" i="2"/>
  <c r="E36" i="3" s="1"/>
  <c r="Y71" i="2"/>
  <c r="D6" i="3"/>
  <c r="X17" i="2"/>
  <c r="D14" i="3" s="1"/>
  <c r="X16" i="2"/>
  <c r="D13" i="3" s="1"/>
  <c r="E6" i="3"/>
  <c r="Y17" i="2"/>
  <c r="E14" i="3" s="1"/>
  <c r="Y16" i="2"/>
  <c r="Z65" i="2"/>
  <c r="Z67" i="2"/>
  <c r="Z63" i="2"/>
  <c r="Z68" i="2"/>
  <c r="Z66" i="2"/>
  <c r="Z64" i="2"/>
  <c r="E13" i="3" l="1"/>
  <c r="X18" i="2"/>
  <c r="D15" i="3" s="1"/>
  <c r="F54" i="3" s="1"/>
  <c r="Y74" i="2"/>
  <c r="E38" i="3" s="1"/>
  <c r="F56" i="3" s="1"/>
  <c r="E35" i="3"/>
  <c r="C40" i="3"/>
  <c r="C42" i="3"/>
  <c r="C44" i="3" s="1"/>
  <c r="F51" i="3" s="1"/>
  <c r="F49" i="3"/>
  <c r="C41" i="3"/>
  <c r="F50" i="3" s="1"/>
  <c r="Z72" i="2"/>
  <c r="Z18" i="2"/>
  <c r="Q141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421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A303" i="2"/>
  <c r="E303" i="2" s="1"/>
  <c r="A304" i="2"/>
  <c r="E304" i="2" s="1"/>
  <c r="A305" i="2"/>
  <c r="E305" i="2" s="1"/>
  <c r="A306" i="2"/>
  <c r="E306" i="2" s="1"/>
  <c r="A307" i="2"/>
  <c r="E307" i="2" s="1"/>
  <c r="A308" i="2"/>
  <c r="E308" i="2" s="1"/>
  <c r="A309" i="2"/>
  <c r="E309" i="2" s="1"/>
  <c r="A310" i="2"/>
  <c r="E310" i="2" s="1"/>
  <c r="A311" i="2"/>
  <c r="E311" i="2" s="1"/>
  <c r="A312" i="2"/>
  <c r="E312" i="2" s="1"/>
  <c r="A313" i="2"/>
  <c r="E313" i="2" s="1"/>
  <c r="A314" i="2"/>
  <c r="E314" i="2" s="1"/>
  <c r="A315" i="2"/>
  <c r="E315" i="2" s="1"/>
  <c r="A316" i="2"/>
  <c r="E316" i="2" s="1"/>
  <c r="A317" i="2"/>
  <c r="E317" i="2" s="1"/>
  <c r="A318" i="2"/>
  <c r="E318" i="2" s="1"/>
  <c r="A319" i="2"/>
  <c r="E319" i="2" s="1"/>
  <c r="A320" i="2"/>
  <c r="E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E360" i="2" s="1"/>
  <c r="A302" i="2"/>
  <c r="E302" i="2" s="1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A183" i="2"/>
  <c r="E183" i="2" s="1"/>
  <c r="A184" i="2"/>
  <c r="E184" i="2" s="1"/>
  <c r="A185" i="2"/>
  <c r="E185" i="2" s="1"/>
  <c r="A186" i="2"/>
  <c r="E186" i="2" s="1"/>
  <c r="A187" i="2"/>
  <c r="E187" i="2" s="1"/>
  <c r="A188" i="2"/>
  <c r="E188" i="2" s="1"/>
  <c r="A189" i="2"/>
  <c r="E189" i="2" s="1"/>
  <c r="A190" i="2"/>
  <c r="E190" i="2" s="1"/>
  <c r="A191" i="2"/>
  <c r="E191" i="2" s="1"/>
  <c r="A192" i="2"/>
  <c r="E192" i="2" s="1"/>
  <c r="A193" i="2"/>
  <c r="E193" i="2" s="1"/>
  <c r="A194" i="2"/>
  <c r="E194" i="2" s="1"/>
  <c r="A195" i="2"/>
  <c r="E195" i="2" s="1"/>
  <c r="A196" i="2"/>
  <c r="E196" i="2" s="1"/>
  <c r="A197" i="2"/>
  <c r="E197" i="2" s="1"/>
  <c r="A198" i="2"/>
  <c r="E198" i="2" s="1"/>
  <c r="A199" i="2"/>
  <c r="E199" i="2" s="1"/>
  <c r="A200" i="2"/>
  <c r="E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E240" i="2" s="1"/>
  <c r="G240" i="2" s="1"/>
  <c r="A182" i="2"/>
  <c r="E182" i="2" s="1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G181" i="2" s="1"/>
  <c r="E63" i="2"/>
  <c r="E64" i="2"/>
  <c r="E65" i="2"/>
  <c r="E66" i="2"/>
  <c r="E67" i="2"/>
  <c r="E68" i="2"/>
  <c r="G68" i="2" s="1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A62" i="2"/>
  <c r="E62" i="2" s="1"/>
  <c r="D542" i="2"/>
  <c r="D543" i="2"/>
  <c r="D544" i="2"/>
  <c r="D545" i="2"/>
  <c r="D546" i="2"/>
  <c r="D547" i="2"/>
  <c r="G547" i="2" s="1"/>
  <c r="D548" i="2"/>
  <c r="G548" i="2" s="1"/>
  <c r="D549" i="2"/>
  <c r="G549" i="2" s="1"/>
  <c r="D550" i="2"/>
  <c r="G550" i="2" s="1"/>
  <c r="D551" i="2"/>
  <c r="G551" i="2" s="1"/>
  <c r="D552" i="2"/>
  <c r="G552" i="2" s="1"/>
  <c r="D553" i="2"/>
  <c r="G553" i="2" s="1"/>
  <c r="D554" i="2"/>
  <c r="G554" i="2" s="1"/>
  <c r="D555" i="2"/>
  <c r="G555" i="2" s="1"/>
  <c r="D556" i="2"/>
  <c r="G556" i="2" s="1"/>
  <c r="D557" i="2"/>
  <c r="G557" i="2" s="1"/>
  <c r="D558" i="2"/>
  <c r="G558" i="2" s="1"/>
  <c r="D559" i="2"/>
  <c r="G559" i="2" s="1"/>
  <c r="D560" i="2"/>
  <c r="G560" i="2" s="1"/>
  <c r="D561" i="2"/>
  <c r="G561" i="2" s="1"/>
  <c r="D562" i="2"/>
  <c r="G562" i="2" s="1"/>
  <c r="D563" i="2"/>
  <c r="G563" i="2" s="1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G600" i="2" s="1"/>
  <c r="D601" i="2"/>
  <c r="G601" i="2" s="1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G541" i="2" s="1"/>
  <c r="D422" i="2"/>
  <c r="D423" i="2"/>
  <c r="D424" i="2"/>
  <c r="D425" i="2"/>
  <c r="D426" i="2"/>
  <c r="D427" i="2"/>
  <c r="G427" i="2" s="1"/>
  <c r="D428" i="2"/>
  <c r="G428" i="2" s="1"/>
  <c r="D429" i="2"/>
  <c r="G429" i="2" s="1"/>
  <c r="D430" i="2"/>
  <c r="G430" i="2" s="1"/>
  <c r="D431" i="2"/>
  <c r="G431" i="2" s="1"/>
  <c r="D432" i="2"/>
  <c r="G432" i="2" s="1"/>
  <c r="D433" i="2"/>
  <c r="G433" i="2" s="1"/>
  <c r="D434" i="2"/>
  <c r="G434" i="2" s="1"/>
  <c r="D435" i="2"/>
  <c r="G435" i="2" s="1"/>
  <c r="D436" i="2"/>
  <c r="G436" i="2" s="1"/>
  <c r="D437" i="2"/>
  <c r="G437" i="2" s="1"/>
  <c r="D438" i="2"/>
  <c r="G438" i="2" s="1"/>
  <c r="D439" i="2"/>
  <c r="G439" i="2" s="1"/>
  <c r="D440" i="2"/>
  <c r="G440" i="2" s="1"/>
  <c r="D441" i="2"/>
  <c r="G441" i="2" s="1"/>
  <c r="D442" i="2"/>
  <c r="G442" i="2" s="1"/>
  <c r="D443" i="2"/>
  <c r="G443" i="2" s="1"/>
  <c r="D444" i="2"/>
  <c r="G444" i="2" s="1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G481" i="2" s="1"/>
  <c r="C419" i="2"/>
  <c r="C420" i="2"/>
  <c r="C421" i="2"/>
  <c r="C411" i="2"/>
  <c r="C412" i="2"/>
  <c r="C413" i="2"/>
  <c r="C414" i="2"/>
  <c r="C415" i="2"/>
  <c r="C416" i="2"/>
  <c r="C417" i="2"/>
  <c r="C418" i="2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D66" i="2"/>
  <c r="D67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64" i="2"/>
  <c r="D65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G15" i="2" s="1"/>
  <c r="C16" i="2"/>
  <c r="G16" i="2" s="1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196" i="2" l="1"/>
  <c r="G315" i="2"/>
  <c r="G480" i="2"/>
  <c r="G421" i="2"/>
  <c r="G599" i="2"/>
  <c r="G78" i="2"/>
  <c r="G197" i="2"/>
  <c r="G316" i="2"/>
  <c r="G445" i="2"/>
  <c r="G195" i="2"/>
  <c r="G314" i="2"/>
  <c r="G204" i="2"/>
  <c r="G192" i="2"/>
  <c r="G323" i="2"/>
  <c r="G311" i="2"/>
  <c r="G76" i="2"/>
  <c r="G77" i="2"/>
  <c r="G202" i="2"/>
  <c r="G190" i="2"/>
  <c r="G321" i="2"/>
  <c r="G309" i="2"/>
  <c r="G75" i="2"/>
  <c r="G194" i="2"/>
  <c r="G301" i="2"/>
  <c r="G325" i="2"/>
  <c r="G313" i="2"/>
  <c r="G74" i="2"/>
  <c r="G193" i="2"/>
  <c r="G360" i="2"/>
  <c r="G324" i="2"/>
  <c r="G312" i="2"/>
  <c r="G120" i="2"/>
  <c r="G72" i="2"/>
  <c r="G203" i="2"/>
  <c r="G191" i="2"/>
  <c r="G322" i="2"/>
  <c r="G310" i="2"/>
  <c r="G119" i="2"/>
  <c r="G83" i="2"/>
  <c r="G118" i="2"/>
  <c r="G82" i="2"/>
  <c r="G70" i="2"/>
  <c r="G201" i="2"/>
  <c r="G189" i="2"/>
  <c r="G320" i="2"/>
  <c r="G308" i="2"/>
  <c r="G71" i="2"/>
  <c r="G117" i="2"/>
  <c r="G81" i="2"/>
  <c r="G69" i="2"/>
  <c r="G200" i="2"/>
  <c r="G188" i="2"/>
  <c r="G319" i="2"/>
  <c r="G307" i="2"/>
  <c r="G116" i="2"/>
  <c r="G80" i="2"/>
  <c r="G199" i="2"/>
  <c r="G187" i="2"/>
  <c r="G318" i="2"/>
  <c r="G73" i="2"/>
  <c r="G115" i="2"/>
  <c r="G79" i="2"/>
  <c r="G198" i="2"/>
  <c r="G317" i="2"/>
  <c r="G415" i="2"/>
  <c r="G570" i="2"/>
  <c r="G594" i="2"/>
  <c r="G578" i="2"/>
  <c r="G399" i="2"/>
  <c r="G387" i="2"/>
  <c r="G400" i="2"/>
  <c r="G388" i="2"/>
  <c r="G376" i="2"/>
  <c r="G389" i="2"/>
  <c r="G377" i="2"/>
  <c r="G341" i="2"/>
  <c r="G329" i="2"/>
  <c r="G353" i="2"/>
  <c r="G338" i="2"/>
  <c r="G350" i="2"/>
  <c r="G355" i="2"/>
  <c r="G331" i="2"/>
  <c r="G342" i="2"/>
  <c r="G340" i="2"/>
  <c r="G327" i="2"/>
  <c r="G328" i="2"/>
  <c r="G351" i="2"/>
  <c r="G352" i="2"/>
  <c r="G378" i="2"/>
  <c r="G339" i="2"/>
  <c r="G402" i="2"/>
  <c r="G398" i="2"/>
  <c r="G356" i="2"/>
  <c r="G345" i="2"/>
  <c r="G333" i="2"/>
  <c r="G332" i="2"/>
  <c r="G357" i="2"/>
  <c r="G386" i="2"/>
  <c r="G344" i="2"/>
  <c r="G330" i="2"/>
  <c r="G586" i="2"/>
  <c r="G416" i="2"/>
  <c r="G411" i="2"/>
  <c r="G397" i="2"/>
  <c r="G403" i="2"/>
  <c r="G379" i="2"/>
  <c r="G105" i="2"/>
  <c r="G93" i="2"/>
  <c r="G104" i="2"/>
  <c r="G92" i="2"/>
  <c r="G101" i="2"/>
  <c r="G112" i="2"/>
  <c r="G88" i="2"/>
  <c r="G100" i="2"/>
  <c r="G111" i="2"/>
  <c r="G114" i="2"/>
  <c r="G90" i="2"/>
  <c r="G91" i="2"/>
  <c r="G87" i="2"/>
  <c r="G98" i="2"/>
  <c r="G110" i="2"/>
  <c r="G86" i="2"/>
  <c r="G395" i="2"/>
  <c r="G383" i="2"/>
  <c r="G396" i="2"/>
  <c r="G394" i="2"/>
  <c r="G393" i="2"/>
  <c r="G381" i="2"/>
  <c r="G109" i="2"/>
  <c r="G349" i="2"/>
  <c r="G337" i="2"/>
  <c r="G392" i="2"/>
  <c r="G380" i="2"/>
  <c r="G348" i="2"/>
  <c r="G336" i="2"/>
  <c r="G495" i="2"/>
  <c r="G95" i="2"/>
  <c r="G335" i="2"/>
  <c r="X19" i="2"/>
  <c r="D16" i="3" s="1"/>
  <c r="F55" i="3" s="1"/>
  <c r="F15" i="3"/>
  <c r="Y75" i="2"/>
  <c r="E39" i="3" s="1"/>
  <c r="F57" i="3" s="1"/>
  <c r="F36" i="3"/>
  <c r="G384" i="2"/>
  <c r="G108" i="2"/>
  <c r="G107" i="2"/>
  <c r="G359" i="2"/>
  <c r="G347" i="2"/>
  <c r="G418" i="2"/>
  <c r="G106" i="2"/>
  <c r="G94" i="2"/>
  <c r="G358" i="2"/>
  <c r="G346" i="2"/>
  <c r="G334" i="2"/>
  <c r="G417" i="2"/>
  <c r="G591" i="2"/>
  <c r="G583" i="2"/>
  <c r="G575" i="2"/>
  <c r="G567" i="2"/>
  <c r="G592" i="2"/>
  <c r="G576" i="2"/>
  <c r="G568" i="2"/>
  <c r="G584" i="2"/>
  <c r="G478" i="2"/>
  <c r="G470" i="2"/>
  <c r="G462" i="2"/>
  <c r="G454" i="2"/>
  <c r="G446" i="2"/>
  <c r="G326" i="2"/>
  <c r="G354" i="2"/>
  <c r="G99" i="2"/>
  <c r="G85" i="2"/>
  <c r="G96" i="2"/>
  <c r="G97" i="2"/>
  <c r="G113" i="2"/>
  <c r="G89" i="2"/>
  <c r="G84" i="2"/>
  <c r="G163" i="2"/>
  <c r="G139" i="2"/>
  <c r="G171" i="2"/>
  <c r="G179" i="2"/>
  <c r="G155" i="2"/>
  <c r="G147" i="2"/>
  <c r="G168" i="2"/>
  <c r="G160" i="2"/>
  <c r="G144" i="2"/>
  <c r="G176" i="2"/>
  <c r="G152" i="2"/>
  <c r="G261" i="2"/>
  <c r="G255" i="2"/>
  <c r="G296" i="2"/>
  <c r="G288" i="2"/>
  <c r="G280" i="2"/>
  <c r="G256" i="2"/>
  <c r="G290" i="2"/>
  <c r="G282" i="2"/>
  <c r="G258" i="2"/>
  <c r="G298" i="2"/>
  <c r="G260" i="2"/>
  <c r="G299" i="2"/>
  <c r="G291" i="2"/>
  <c r="G283" i="2"/>
  <c r="G259" i="2"/>
  <c r="G257" i="2"/>
  <c r="G535" i="2"/>
  <c r="G527" i="2"/>
  <c r="G519" i="2"/>
  <c r="G511" i="2"/>
  <c r="G503" i="2"/>
  <c r="G536" i="2"/>
  <c r="G528" i="2"/>
  <c r="G520" i="2"/>
  <c r="G512" i="2"/>
  <c r="G504" i="2"/>
  <c r="G496" i="2"/>
  <c r="G375" i="2"/>
  <c r="G271" i="2"/>
  <c r="G263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74" i="2"/>
  <c r="G466" i="2"/>
  <c r="G458" i="2"/>
  <c r="G450" i="2"/>
  <c r="G472" i="2"/>
  <c r="G448" i="2"/>
  <c r="G343" i="2"/>
  <c r="G210" i="2"/>
  <c r="G226" i="2"/>
  <c r="G218" i="2"/>
  <c r="G219" i="2"/>
  <c r="G211" i="2"/>
  <c r="G233" i="2"/>
  <c r="G209" i="2"/>
  <c r="G217" i="2"/>
  <c r="G225" i="2"/>
  <c r="G227" i="2"/>
  <c r="G235" i="2"/>
  <c r="G236" i="2"/>
  <c r="G228" i="2"/>
  <c r="G220" i="2"/>
  <c r="G212" i="2"/>
  <c r="G234" i="2"/>
  <c r="G238" i="2"/>
  <c r="G230" i="2"/>
  <c r="G222" i="2"/>
  <c r="G214" i="2"/>
  <c r="G206" i="2"/>
  <c r="G237" i="2"/>
  <c r="G229" i="2"/>
  <c r="G221" i="2"/>
  <c r="G213" i="2"/>
  <c r="G205" i="2"/>
  <c r="G102" i="2"/>
  <c r="G103" i="2"/>
  <c r="G406" i="2"/>
  <c r="G278" i="2"/>
  <c r="G270" i="2"/>
  <c r="G262" i="2"/>
  <c r="G277" i="2"/>
  <c r="G269" i="2"/>
  <c r="G20" i="2"/>
  <c r="G477" i="2"/>
  <c r="G469" i="2"/>
  <c r="G461" i="2"/>
  <c r="G453" i="2"/>
  <c r="G534" i="2"/>
  <c r="G526" i="2"/>
  <c r="G518" i="2"/>
  <c r="G510" i="2"/>
  <c r="G502" i="2"/>
  <c r="G276" i="2"/>
  <c r="G268" i="2"/>
  <c r="G19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17" i="2"/>
  <c r="G239" i="2"/>
  <c r="G215" i="2"/>
  <c r="G274" i="2"/>
  <c r="G266" i="2"/>
  <c r="G497" i="2"/>
  <c r="G231" i="2"/>
  <c r="G223" i="2"/>
  <c r="G207" i="2"/>
  <c r="G409" i="2"/>
  <c r="G273" i="2"/>
  <c r="G265" i="2"/>
  <c r="G272" i="2"/>
  <c r="G264" i="2"/>
  <c r="G55" i="2"/>
  <c r="G47" i="2"/>
  <c r="G39" i="2"/>
  <c r="G31" i="2"/>
  <c r="G23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G59" i="2"/>
  <c r="G51" i="2"/>
  <c r="G43" i="2"/>
  <c r="G35" i="2"/>
  <c r="G27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562" i="2" l="1"/>
  <c r="O502" i="2"/>
  <c r="P442" i="2"/>
  <c r="O382" i="2"/>
  <c r="P323" i="2"/>
  <c r="O262" i="2"/>
  <c r="P203" i="2"/>
  <c r="O142" i="2"/>
  <c r="P83" i="2"/>
  <c r="O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<sst xmlns="http://schemas.openxmlformats.org/spreadsheetml/2006/main" count="93" uniqueCount="41">
  <si>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</si>
  <si>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</si>
  <si>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</si>
  <si>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</si>
  <si>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</si>
  <si>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</si>
  <si>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</si>
  <si>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</si>
  <si>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</si>
  <si>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cycle</t>
  </si>
  <si>
    <t>Cycle2</t>
  </si>
  <si>
    <t>Cycle3</t>
  </si>
  <si>
    <t>Cycle4</t>
  </si>
  <si>
    <t>Cycle5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</si>
  <si>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</si>
  <si>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</si>
  <si>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</si>
  <si>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</si>
  <si>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</si>
  <si>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</si>
  <si>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</si>
  <si>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</si>
  <si>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</si>
  <si>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</si>
  <si>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mean</t>
  </si>
  <si>
    <t>tau</t>
  </si>
  <si>
    <t>error tau</t>
  </si>
  <si>
    <t>diameter swollen</t>
  </si>
  <si>
    <t>%shrinkage</t>
  </si>
  <si>
    <t>Δ diameter%</t>
  </si>
  <si>
    <t>time constants</t>
  </si>
  <si>
    <t>shrinkage</t>
  </si>
  <si>
    <t>delta</t>
  </si>
  <si>
    <t>swelling</t>
  </si>
  <si>
    <t>[1000s]</t>
  </si>
  <si>
    <t>vol</t>
  </si>
  <si>
    <t>Δ volume</t>
  </si>
  <si>
    <t>rel. Vol</t>
  </si>
  <si>
    <r>
      <t>Vol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</si>
  <si>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Diameter (cm)</t>
  </si>
  <si>
    <t>HEA-20S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</si>
</sst>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1" fillId="0" borderId="2" xfId="0" applyFont="1" applyBorder="1"/>
    <xf numFmtId="0" fontId="0" fillId="2" borderId="0" xfId="0" applyFill="1"/>
    <xf numFmtId="0" fontId="0" fillId="2" borderId="2" xfId="0" applyFill="1" applyBorder="1"/>
    <xf numFmtId="0" fontId="1" fillId="0" borderId="4" xfId="0" applyFont="1" applyBorder="1"/>
    <xf numFmtId="0" fontId="0" fillId="3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121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421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541</c:v>
                </c:pt>
                <c:pt idx="19">
                  <c:v>571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721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841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991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1141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1291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1591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1741</c:v>
                </c:pt>
                <c:pt idx="59">
                  <c:v>1770</c:v>
                </c:pt>
              </c:numCache>
            </c:numRef>
          </c:xVal>
          <c:yVal>
            <c:numRef>
              <c:f>Calculation!$C$2:$C$61</c:f>
              <c:numCache>
                <c:formatCode>General</c:formatCode>
                <c:ptCount val="60"/>
                <c:pt idx="0">
                  <c:v>0.38700000000000001</c:v>
                </c:pt>
                <c:pt idx="1">
                  <c:v>0.37507152406417116</c:v>
                </c:pt>
                <c:pt idx="2">
                  <c:v>0.36641978609625675</c:v>
                </c:pt>
                <c:pt idx="3">
                  <c:v>0.35851537433155084</c:v>
                </c:pt>
                <c:pt idx="4">
                  <c:v>0.35224933155080218</c:v>
                </c:pt>
                <c:pt idx="5">
                  <c:v>0.34670187165775407</c:v>
                </c:pt>
                <c:pt idx="6">
                  <c:v>0.34187299465240645</c:v>
                </c:pt>
                <c:pt idx="7">
                  <c:v>0.33741778074866313</c:v>
                </c:pt>
                <c:pt idx="8">
                  <c:v>0.33152540106951878</c:v>
                </c:pt>
                <c:pt idx="9">
                  <c:v>0.32867981283422459</c:v>
                </c:pt>
                <c:pt idx="10">
                  <c:v>0.32594919786096266</c:v>
                </c:pt>
                <c:pt idx="11">
                  <c:v>0.322471256684492</c:v>
                </c:pt>
                <c:pt idx="12">
                  <c:v>0.31919451871657761</c:v>
                </c:pt>
                <c:pt idx="13">
                  <c:v>0.31637767379679144</c:v>
                </c:pt>
                <c:pt idx="14">
                  <c:v>0.31396323529411768</c:v>
                </c:pt>
                <c:pt idx="15">
                  <c:v>0.31088770053475939</c:v>
                </c:pt>
                <c:pt idx="16">
                  <c:v>0.30881818181818183</c:v>
                </c:pt>
                <c:pt idx="17">
                  <c:v>0.30686363636363639</c:v>
                </c:pt>
                <c:pt idx="18">
                  <c:v>0.30499532085561504</c:v>
                </c:pt>
                <c:pt idx="19">
                  <c:v>0.3026383689839573</c:v>
                </c:pt>
                <c:pt idx="20">
                  <c:v>0.30091377005347597</c:v>
                </c:pt>
                <c:pt idx="21">
                  <c:v>0.29913168449197863</c:v>
                </c:pt>
                <c:pt idx="22">
                  <c:v>0.29720588235294126</c:v>
                </c:pt>
                <c:pt idx="23">
                  <c:v>0.29507887700534763</c:v>
                </c:pt>
                <c:pt idx="24">
                  <c:v>0.294245320855615</c:v>
                </c:pt>
                <c:pt idx="25">
                  <c:v>0.29226203208556156</c:v>
                </c:pt>
                <c:pt idx="26">
                  <c:v>0.29082486631016052</c:v>
                </c:pt>
                <c:pt idx="27">
                  <c:v>0.28907152406417114</c:v>
                </c:pt>
                <c:pt idx="28">
                  <c:v>0.28749064171122996</c:v>
                </c:pt>
                <c:pt idx="29">
                  <c:v>0.28654211229946525</c:v>
                </c:pt>
                <c:pt idx="30">
                  <c:v>0.2847025401069519</c:v>
                </c:pt>
                <c:pt idx="31">
                  <c:v>0.28355280748663109</c:v>
                </c:pt>
                <c:pt idx="32">
                  <c:v>0.28231684491978615</c:v>
                </c:pt>
                <c:pt idx="33">
                  <c:v>0.28093716577540107</c:v>
                </c:pt>
                <c:pt idx="34">
                  <c:v>0.27950000000000003</c:v>
                </c:pt>
                <c:pt idx="35">
                  <c:v>0.27889639037433156</c:v>
                </c:pt>
                <c:pt idx="36">
                  <c:v>0.2775741978609626</c:v>
                </c:pt>
                <c:pt idx="37">
                  <c:v>0.27628074866310165</c:v>
                </c:pt>
                <c:pt idx="38">
                  <c:v>0.27527473262032087</c:v>
                </c:pt>
                <c:pt idx="39">
                  <c:v>0.2738950534759359</c:v>
                </c:pt>
                <c:pt idx="40">
                  <c:v>0.27323395721925137</c:v>
                </c:pt>
                <c:pt idx="41">
                  <c:v>0.27211296791443851</c:v>
                </c:pt>
                <c:pt idx="42">
                  <c:v>0.27113569518716585</c:v>
                </c:pt>
                <c:pt idx="43">
                  <c:v>0.27030213903743322</c:v>
                </c:pt>
                <c:pt idx="44">
                  <c:v>0.26918114973262036</c:v>
                </c:pt>
                <c:pt idx="45">
                  <c:v>0.2685775401069519</c:v>
                </c:pt>
                <c:pt idx="46">
                  <c:v>0.26757152406417117</c:v>
                </c:pt>
                <c:pt idx="47">
                  <c:v>0.26765775401069525</c:v>
                </c:pt>
                <c:pt idx="48">
                  <c:v>0.266048128342246</c:v>
                </c:pt>
                <c:pt idx="49">
                  <c:v>0.26558823529411768</c:v>
                </c:pt>
                <c:pt idx="50">
                  <c:v>0.26423729946524072</c:v>
                </c:pt>
                <c:pt idx="51">
                  <c:v>0.26397860962566849</c:v>
                </c:pt>
                <c:pt idx="52">
                  <c:v>0.26300133689839578</c:v>
                </c:pt>
                <c:pt idx="53">
                  <c:v>0.26231149732620329</c:v>
                </c:pt>
                <c:pt idx="54">
                  <c:v>0.26162165775401069</c:v>
                </c:pt>
                <c:pt idx="55">
                  <c:v>0.26133422459893052</c:v>
                </c:pt>
                <c:pt idx="56">
                  <c:v>0.26081684491978613</c:v>
                </c:pt>
                <c:pt idx="57">
                  <c:v>0.25986831550802142</c:v>
                </c:pt>
                <c:pt idx="58">
                  <c:v>0.25937967914438503</c:v>
                </c:pt>
                <c:pt idx="59">
                  <c:v>0.25886229946524064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121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271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421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541</c:v>
                </c:pt>
                <c:pt idx="19">
                  <c:v>571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721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841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991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1141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1291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1591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1741</c:v>
                </c:pt>
                <c:pt idx="59">
                  <c:v>1770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0.35396165190309575</c:v>
                </c:pt>
                <c:pt idx="1">
                  <c:v>0.3504368832200413</c:v>
                </c:pt>
                <c:pt idx="2">
                  <c:v>0.34702300872644765</c:v>
                </c:pt>
                <c:pt idx="3">
                  <c:v>0.34371653953485531</c:v>
                </c:pt>
                <c:pt idx="4">
                  <c:v>0.34040910148761205</c:v>
                </c:pt>
                <c:pt idx="5">
                  <c:v>0.33741240688104274</c:v>
                </c:pt>
                <c:pt idx="6">
                  <c:v>0.33440830076564343</c:v>
                </c:pt>
                <c:pt idx="7">
                  <c:v>0.33149870806166964</c:v>
                </c:pt>
                <c:pt idx="8">
                  <c:v>0.32868065524402079</c:v>
                </c:pt>
                <c:pt idx="9">
                  <c:v>0.32586177668560778</c:v>
                </c:pt>
                <c:pt idx="10">
                  <c:v>0.32330773998048767</c:v>
                </c:pt>
                <c:pt idx="11">
                  <c:v>0.32074738656042739</c:v>
                </c:pt>
                <c:pt idx="12">
                  <c:v>0.31826758546671297</c:v>
                </c:pt>
                <c:pt idx="13">
                  <c:v>0.31586580240965256</c:v>
                </c:pt>
                <c:pt idx="14">
                  <c:v>0.31346331558644391</c:v>
                </c:pt>
                <c:pt idx="15">
                  <c:v>0.31128654939985922</c:v>
                </c:pt>
                <c:pt idx="16">
                  <c:v>0.30910439957432195</c:v>
                </c:pt>
                <c:pt idx="17">
                  <c:v>0.30699090325712647</c:v>
                </c:pt>
                <c:pt idx="18">
                  <c:v>0.3048767876470444</c:v>
                </c:pt>
                <c:pt idx="19">
                  <c:v>0.30289629795813755</c:v>
                </c:pt>
                <c:pt idx="20">
                  <c:v>0.30104107362970106</c:v>
                </c:pt>
                <c:pt idx="21">
                  <c:v>0.29918126090861963</c:v>
                </c:pt>
                <c:pt idx="22">
                  <c:v>0.29737996051637405</c:v>
                </c:pt>
                <c:pt idx="23">
                  <c:v>0.29557813231032987</c:v>
                </c:pt>
                <c:pt idx="24">
                  <c:v>0.29389019142089406</c:v>
                </c:pt>
                <c:pt idx="25">
                  <c:v>0.29230901227081607</c:v>
                </c:pt>
                <c:pt idx="26">
                  <c:v>0.29072392250428514</c:v>
                </c:pt>
                <c:pt idx="27">
                  <c:v>0.28918870189533247</c:v>
                </c:pt>
                <c:pt idx="28">
                  <c:v>0.28765303143880033</c:v>
                </c:pt>
                <c:pt idx="29">
                  <c:v>0.28626164169579571</c:v>
                </c:pt>
                <c:pt idx="30">
                  <c:v>0.28486681072880254</c:v>
                </c:pt>
                <c:pt idx="31">
                  <c:v>0.28351586310946375</c:v>
                </c:pt>
                <c:pt idx="32">
                  <c:v>0.28220741820582679</c:v>
                </c:pt>
                <c:pt idx="33">
                  <c:v>0.28089858990401934</c:v>
                </c:pt>
                <c:pt idx="34">
                  <c:v>0.27971272983440421</c:v>
                </c:pt>
                <c:pt idx="35">
                  <c:v>0.27852393686253141</c:v>
                </c:pt>
                <c:pt idx="36">
                  <c:v>0.27737254499266178</c:v>
                </c:pt>
                <c:pt idx="37">
                  <c:v>0.27625737753342511</c:v>
                </c:pt>
                <c:pt idx="38">
                  <c:v>0.27514188330982681</c:v>
                </c:pt>
                <c:pt idx="39">
                  <c:v>0.2741311930184992</c:v>
                </c:pt>
                <c:pt idx="40">
                  <c:v>0.27311800305970391</c:v>
                </c:pt>
                <c:pt idx="41">
                  <c:v>0.27213668948468117</c:v>
                </c:pt>
                <c:pt idx="42">
                  <c:v>0.27118624941748098</c:v>
                </c:pt>
                <c:pt idx="43">
                  <c:v>0.27023553085404312</c:v>
                </c:pt>
                <c:pt idx="44">
                  <c:v>0.26937413506953428</c:v>
                </c:pt>
                <c:pt idx="45">
                  <c:v>0.26851060885690337</c:v>
                </c:pt>
                <c:pt idx="46">
                  <c:v>0.26767425039570197</c:v>
                </c:pt>
                <c:pt idx="47">
                  <c:v>0.26686420495018859</c:v>
                </c:pt>
                <c:pt idx="48">
                  <c:v>0.26605392214661677</c:v>
                </c:pt>
                <c:pt idx="49">
                  <c:v>0.26531976777317862</c:v>
                </c:pt>
                <c:pt idx="50">
                  <c:v>0.26458379766863144</c:v>
                </c:pt>
                <c:pt idx="51">
                  <c:v>0.26387098222061639</c:v>
                </c:pt>
                <c:pt idx="52">
                  <c:v>0.26318059295101204</c:v>
                </c:pt>
                <c:pt idx="53">
                  <c:v>0.26249000138478662</c:v>
                </c:pt>
                <c:pt idx="54">
                  <c:v>0.26186429290822877</c:v>
                </c:pt>
                <c:pt idx="55">
                  <c:v>0.26123703691198413</c:v>
                </c:pt>
                <c:pt idx="56">
                  <c:v>0.26062951527323719</c:v>
                </c:pt>
                <c:pt idx="57">
                  <c:v>0.26004110712129364</c:v>
                </c:pt>
                <c:pt idx="58">
                  <c:v>0.25945252655505258</c:v>
                </c:pt>
                <c:pt idx="59">
                  <c:v>0.25891924484782414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sim2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Calculation!$B$8:$B$34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180</c:v>
                      </c:pt>
                      <c:pt idx="1">
                        <c:v>210</c:v>
                      </c:pt>
                      <c:pt idx="2">
                        <c:v>240</c:v>
                      </c:pt>
                      <c:pt idx="3">
                        <c:v>271</c:v>
                      </c:pt>
                      <c:pt idx="4">
                        <c:v>300</c:v>
                      </c:pt>
                      <c:pt idx="5">
                        <c:v>330</c:v>
                      </c:pt>
                      <c:pt idx="6">
                        <c:v>360</c:v>
                      </c:pt>
                      <c:pt idx="7">
                        <c:v>390</c:v>
                      </c:pt>
                      <c:pt idx="8">
                        <c:v>421</c:v>
                      </c:pt>
                      <c:pt idx="9">
                        <c:v>450</c:v>
                      </c:pt>
                      <c:pt idx="10">
                        <c:v>480</c:v>
                      </c:pt>
                      <c:pt idx="11">
                        <c:v>510</c:v>
                      </c:pt>
                      <c:pt idx="12">
                        <c:v>541</c:v>
                      </c:pt>
                      <c:pt idx="13">
                        <c:v>571</c:v>
                      </c:pt>
                      <c:pt idx="14">
                        <c:v>600</c:v>
                      </c:pt>
                      <c:pt idx="15">
                        <c:v>630</c:v>
                      </c:pt>
                      <c:pt idx="16">
                        <c:v>660</c:v>
                      </c:pt>
                      <c:pt idx="17">
                        <c:v>691</c:v>
                      </c:pt>
                      <c:pt idx="18">
                        <c:v>721</c:v>
                      </c:pt>
                      <c:pt idx="19">
                        <c:v>750</c:v>
                      </c:pt>
                      <c:pt idx="20">
                        <c:v>780</c:v>
                      </c:pt>
                      <c:pt idx="21">
                        <c:v>810</c:v>
                      </c:pt>
                      <c:pt idx="22">
                        <c:v>841</c:v>
                      </c:pt>
                      <c:pt idx="23">
                        <c:v>870</c:v>
                      </c:pt>
                      <c:pt idx="24">
                        <c:v>900</c:v>
                      </c:pt>
                      <c:pt idx="25">
                        <c:v>930</c:v>
                      </c:pt>
                      <c:pt idx="26">
                        <c:v>960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Calculation!$H$8:$H$34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2B36-4486-A418-BF1EA344C2CA}"/>
                  </c:ext>
                </c:extLst>
              </c15:ser>
            </c15:filteredScatterSeries>
          </c:ext>
        </c:extLst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16250</c:v>
                </c:pt>
                <c:pt idx="1">
                  <c:v>16280</c:v>
                </c:pt>
                <c:pt idx="2">
                  <c:v>16311</c:v>
                </c:pt>
                <c:pt idx="3">
                  <c:v>16340</c:v>
                </c:pt>
                <c:pt idx="4">
                  <c:v>16370</c:v>
                </c:pt>
                <c:pt idx="5">
                  <c:v>16401</c:v>
                </c:pt>
                <c:pt idx="6">
                  <c:v>16431</c:v>
                </c:pt>
                <c:pt idx="7">
                  <c:v>16460</c:v>
                </c:pt>
                <c:pt idx="8">
                  <c:v>16490</c:v>
                </c:pt>
                <c:pt idx="9">
                  <c:v>16521</c:v>
                </c:pt>
                <c:pt idx="10">
                  <c:v>16551</c:v>
                </c:pt>
                <c:pt idx="11">
                  <c:v>16581</c:v>
                </c:pt>
                <c:pt idx="12">
                  <c:v>16610</c:v>
                </c:pt>
                <c:pt idx="13">
                  <c:v>16640</c:v>
                </c:pt>
                <c:pt idx="14">
                  <c:v>16671</c:v>
                </c:pt>
                <c:pt idx="15">
                  <c:v>16701</c:v>
                </c:pt>
                <c:pt idx="16">
                  <c:v>16731</c:v>
                </c:pt>
                <c:pt idx="17">
                  <c:v>16760</c:v>
                </c:pt>
                <c:pt idx="18">
                  <c:v>16790</c:v>
                </c:pt>
                <c:pt idx="19">
                  <c:v>16821</c:v>
                </c:pt>
                <c:pt idx="20">
                  <c:v>16851</c:v>
                </c:pt>
                <c:pt idx="21">
                  <c:v>16881</c:v>
                </c:pt>
                <c:pt idx="22">
                  <c:v>16910</c:v>
                </c:pt>
                <c:pt idx="23">
                  <c:v>16941</c:v>
                </c:pt>
                <c:pt idx="24">
                  <c:v>16971</c:v>
                </c:pt>
                <c:pt idx="25">
                  <c:v>17001</c:v>
                </c:pt>
                <c:pt idx="26">
                  <c:v>17031</c:v>
                </c:pt>
                <c:pt idx="27">
                  <c:v>17060</c:v>
                </c:pt>
                <c:pt idx="28">
                  <c:v>17090</c:v>
                </c:pt>
                <c:pt idx="29">
                  <c:v>17121</c:v>
                </c:pt>
                <c:pt idx="30">
                  <c:v>17151</c:v>
                </c:pt>
                <c:pt idx="31">
                  <c:v>17180</c:v>
                </c:pt>
                <c:pt idx="32">
                  <c:v>17210</c:v>
                </c:pt>
                <c:pt idx="33">
                  <c:v>17241</c:v>
                </c:pt>
                <c:pt idx="34">
                  <c:v>17271</c:v>
                </c:pt>
                <c:pt idx="35">
                  <c:v>17301</c:v>
                </c:pt>
                <c:pt idx="36">
                  <c:v>17330</c:v>
                </c:pt>
                <c:pt idx="37">
                  <c:v>17361</c:v>
                </c:pt>
                <c:pt idx="38">
                  <c:v>17391</c:v>
                </c:pt>
                <c:pt idx="39">
                  <c:v>17421</c:v>
                </c:pt>
                <c:pt idx="40">
                  <c:v>17450</c:v>
                </c:pt>
                <c:pt idx="41">
                  <c:v>17480</c:v>
                </c:pt>
                <c:pt idx="42">
                  <c:v>17511</c:v>
                </c:pt>
                <c:pt idx="43">
                  <c:v>17541</c:v>
                </c:pt>
                <c:pt idx="44">
                  <c:v>17571</c:v>
                </c:pt>
                <c:pt idx="45">
                  <c:v>17600</c:v>
                </c:pt>
                <c:pt idx="46">
                  <c:v>17630</c:v>
                </c:pt>
                <c:pt idx="47">
                  <c:v>17661</c:v>
                </c:pt>
                <c:pt idx="48">
                  <c:v>17691</c:v>
                </c:pt>
                <c:pt idx="49">
                  <c:v>17721</c:v>
                </c:pt>
                <c:pt idx="50">
                  <c:v>17750</c:v>
                </c:pt>
                <c:pt idx="51">
                  <c:v>17780</c:v>
                </c:pt>
                <c:pt idx="52">
                  <c:v>17811</c:v>
                </c:pt>
                <c:pt idx="53">
                  <c:v>17841</c:v>
                </c:pt>
                <c:pt idx="54">
                  <c:v>17871</c:v>
                </c:pt>
                <c:pt idx="55">
                  <c:v>17900</c:v>
                </c:pt>
                <c:pt idx="56">
                  <c:v>17930</c:v>
                </c:pt>
                <c:pt idx="57">
                  <c:v>17961</c:v>
                </c:pt>
                <c:pt idx="58">
                  <c:v>17991</c:v>
                </c:pt>
                <c:pt idx="59">
                  <c:v>18021</c:v>
                </c:pt>
              </c:numCache>
            </c:numRef>
          </c:xVal>
          <c:yVal>
            <c:numRef>
              <c:f>Calculation!$D$542:$D$601</c:f>
              <c:numCache>
                <c:formatCode>General</c:formatCode>
                <c:ptCount val="60"/>
                <c:pt idx="0">
                  <c:v>0.25871858288770055</c:v>
                </c:pt>
                <c:pt idx="1">
                  <c:v>0.29240574866310165</c:v>
                </c:pt>
                <c:pt idx="2">
                  <c:v>0.3083582887700535</c:v>
                </c:pt>
                <c:pt idx="3">
                  <c:v>0.31979812834224602</c:v>
                </c:pt>
                <c:pt idx="4">
                  <c:v>0.32925467914438505</c:v>
                </c:pt>
                <c:pt idx="5">
                  <c:v>0.33871122994652414</c:v>
                </c:pt>
                <c:pt idx="6">
                  <c:v>0.34765040106951878</c:v>
                </c:pt>
                <c:pt idx="7">
                  <c:v>0.35256550802139042</c:v>
                </c:pt>
                <c:pt idx="8">
                  <c:v>0.35702072192513368</c:v>
                </c:pt>
                <c:pt idx="9">
                  <c:v>0.36199331550802144</c:v>
                </c:pt>
                <c:pt idx="10">
                  <c:v>0.3651263368983958</c:v>
                </c:pt>
                <c:pt idx="11">
                  <c:v>0.36820187165775409</c:v>
                </c:pt>
                <c:pt idx="12">
                  <c:v>0.36998395721925137</c:v>
                </c:pt>
                <c:pt idx="13">
                  <c:v>0.37076002673796798</c:v>
                </c:pt>
                <c:pt idx="14">
                  <c:v>0.37297326203208558</c:v>
                </c:pt>
                <c:pt idx="15">
                  <c:v>0.37397927807486642</c:v>
                </c:pt>
                <c:pt idx="16">
                  <c:v>0.37464037433155084</c:v>
                </c:pt>
                <c:pt idx="17">
                  <c:v>0.37653743315508026</c:v>
                </c:pt>
                <c:pt idx="18">
                  <c:v>0.37705481283422465</c:v>
                </c:pt>
                <c:pt idx="19">
                  <c:v>0.37794585561497335</c:v>
                </c:pt>
                <c:pt idx="20">
                  <c:v>0.37875066844919797</c:v>
                </c:pt>
                <c:pt idx="21">
                  <c:v>0.37788836898395728</c:v>
                </c:pt>
                <c:pt idx="22">
                  <c:v>0.37955548128342254</c:v>
                </c:pt>
                <c:pt idx="23">
                  <c:v>0.37903810160427814</c:v>
                </c:pt>
                <c:pt idx="24">
                  <c:v>0.37967045454545462</c:v>
                </c:pt>
                <c:pt idx="25">
                  <c:v>0.38001537433155091</c:v>
                </c:pt>
                <c:pt idx="26">
                  <c:v>0.3797854278074867</c:v>
                </c:pt>
                <c:pt idx="27">
                  <c:v>0.38194117647058828</c:v>
                </c:pt>
                <c:pt idx="28">
                  <c:v>0.38159625668449204</c:v>
                </c:pt>
                <c:pt idx="29">
                  <c:v>0.38173997326203213</c:v>
                </c:pt>
                <c:pt idx="30">
                  <c:v>0.38093516042780756</c:v>
                </c:pt>
                <c:pt idx="31">
                  <c:v>0.38142379679144389</c:v>
                </c:pt>
                <c:pt idx="32">
                  <c:v>0.3823723262032086</c:v>
                </c:pt>
                <c:pt idx="33">
                  <c:v>0.38240106951871661</c:v>
                </c:pt>
                <c:pt idx="34">
                  <c:v>0.38245855614973268</c:v>
                </c:pt>
                <c:pt idx="35">
                  <c:v>0.3823723262032086</c:v>
                </c:pt>
                <c:pt idx="36">
                  <c:v>0.38176871657754013</c:v>
                </c:pt>
                <c:pt idx="37">
                  <c:v>0.382918449197861</c:v>
                </c:pt>
                <c:pt idx="38">
                  <c:v>0.38219986631016045</c:v>
                </c:pt>
                <c:pt idx="39">
                  <c:v>0.38280347593582892</c:v>
                </c:pt>
                <c:pt idx="40">
                  <c:v>0.38265975935828883</c:v>
                </c:pt>
                <c:pt idx="41">
                  <c:v>0.38418315508021394</c:v>
                </c:pt>
                <c:pt idx="42">
                  <c:v>0.38355080213903747</c:v>
                </c:pt>
                <c:pt idx="43">
                  <c:v>0.38383823529411765</c:v>
                </c:pt>
                <c:pt idx="44">
                  <c:v>0.38501671122994652</c:v>
                </c:pt>
                <c:pt idx="45">
                  <c:v>0.38363703208556155</c:v>
                </c:pt>
                <c:pt idx="46">
                  <c:v>0.38334959893048132</c:v>
                </c:pt>
                <c:pt idx="47">
                  <c:v>0.38478676470588241</c:v>
                </c:pt>
                <c:pt idx="48">
                  <c:v>0.38438435828877004</c:v>
                </c:pt>
                <c:pt idx="49">
                  <c:v>0.38501671122994652</c:v>
                </c:pt>
                <c:pt idx="50">
                  <c:v>0.38493048128342244</c:v>
                </c:pt>
                <c:pt idx="51">
                  <c:v>0.38412566844919788</c:v>
                </c:pt>
                <c:pt idx="52">
                  <c:v>0.38481550802139042</c:v>
                </c:pt>
                <c:pt idx="53">
                  <c:v>0.38444184491978611</c:v>
                </c:pt>
                <c:pt idx="54">
                  <c:v>0.38461430481283426</c:v>
                </c:pt>
                <c:pt idx="55">
                  <c:v>0.38576403743315518</c:v>
                </c:pt>
                <c:pt idx="56">
                  <c:v>0.38524665775401074</c:v>
                </c:pt>
                <c:pt idx="57">
                  <c:v>0.38455681818181819</c:v>
                </c:pt>
                <c:pt idx="58">
                  <c:v>0.38516042780748666</c:v>
                </c:pt>
                <c:pt idx="59">
                  <c:v>0.38498796791443851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16250</c:v>
                </c:pt>
                <c:pt idx="1">
                  <c:v>16280</c:v>
                </c:pt>
                <c:pt idx="2">
                  <c:v>16311</c:v>
                </c:pt>
                <c:pt idx="3">
                  <c:v>16340</c:v>
                </c:pt>
                <c:pt idx="4">
                  <c:v>16370</c:v>
                </c:pt>
                <c:pt idx="5">
                  <c:v>16401</c:v>
                </c:pt>
                <c:pt idx="6">
                  <c:v>16431</c:v>
                </c:pt>
                <c:pt idx="7">
                  <c:v>16460</c:v>
                </c:pt>
                <c:pt idx="8">
                  <c:v>16490</c:v>
                </c:pt>
                <c:pt idx="9">
                  <c:v>16521</c:v>
                </c:pt>
                <c:pt idx="10">
                  <c:v>16551</c:v>
                </c:pt>
                <c:pt idx="11">
                  <c:v>16581</c:v>
                </c:pt>
                <c:pt idx="12">
                  <c:v>16610</c:v>
                </c:pt>
                <c:pt idx="13">
                  <c:v>16640</c:v>
                </c:pt>
                <c:pt idx="14">
                  <c:v>16671</c:v>
                </c:pt>
                <c:pt idx="15">
                  <c:v>16701</c:v>
                </c:pt>
                <c:pt idx="16">
                  <c:v>16731</c:v>
                </c:pt>
                <c:pt idx="17">
                  <c:v>16760</c:v>
                </c:pt>
                <c:pt idx="18">
                  <c:v>16790</c:v>
                </c:pt>
                <c:pt idx="19">
                  <c:v>16821</c:v>
                </c:pt>
                <c:pt idx="20">
                  <c:v>16851</c:v>
                </c:pt>
                <c:pt idx="21">
                  <c:v>16881</c:v>
                </c:pt>
                <c:pt idx="22">
                  <c:v>16910</c:v>
                </c:pt>
                <c:pt idx="23">
                  <c:v>16941</c:v>
                </c:pt>
                <c:pt idx="24">
                  <c:v>16971</c:v>
                </c:pt>
                <c:pt idx="25">
                  <c:v>17001</c:v>
                </c:pt>
                <c:pt idx="26">
                  <c:v>17031</c:v>
                </c:pt>
                <c:pt idx="27">
                  <c:v>17060</c:v>
                </c:pt>
                <c:pt idx="28">
                  <c:v>17090</c:v>
                </c:pt>
                <c:pt idx="29">
                  <c:v>17121</c:v>
                </c:pt>
                <c:pt idx="30">
                  <c:v>17151</c:v>
                </c:pt>
                <c:pt idx="31">
                  <c:v>17180</c:v>
                </c:pt>
                <c:pt idx="32">
                  <c:v>17210</c:v>
                </c:pt>
                <c:pt idx="33">
                  <c:v>17241</c:v>
                </c:pt>
                <c:pt idx="34">
                  <c:v>17271</c:v>
                </c:pt>
                <c:pt idx="35">
                  <c:v>17301</c:v>
                </c:pt>
                <c:pt idx="36">
                  <c:v>17330</c:v>
                </c:pt>
                <c:pt idx="37">
                  <c:v>17361</c:v>
                </c:pt>
                <c:pt idx="38">
                  <c:v>17391</c:v>
                </c:pt>
                <c:pt idx="39">
                  <c:v>17421</c:v>
                </c:pt>
                <c:pt idx="40">
                  <c:v>17450</c:v>
                </c:pt>
                <c:pt idx="41">
                  <c:v>17480</c:v>
                </c:pt>
                <c:pt idx="42">
                  <c:v>17511</c:v>
                </c:pt>
                <c:pt idx="43">
                  <c:v>17541</c:v>
                </c:pt>
                <c:pt idx="44">
                  <c:v>17571</c:v>
                </c:pt>
                <c:pt idx="45">
                  <c:v>17600</c:v>
                </c:pt>
                <c:pt idx="46">
                  <c:v>17630</c:v>
                </c:pt>
                <c:pt idx="47">
                  <c:v>17661</c:v>
                </c:pt>
                <c:pt idx="48">
                  <c:v>17691</c:v>
                </c:pt>
                <c:pt idx="49">
                  <c:v>17721</c:v>
                </c:pt>
                <c:pt idx="50">
                  <c:v>17750</c:v>
                </c:pt>
                <c:pt idx="51">
                  <c:v>17780</c:v>
                </c:pt>
                <c:pt idx="52">
                  <c:v>17811</c:v>
                </c:pt>
                <c:pt idx="53">
                  <c:v>17841</c:v>
                </c:pt>
                <c:pt idx="54">
                  <c:v>17871</c:v>
                </c:pt>
                <c:pt idx="55">
                  <c:v>17900</c:v>
                </c:pt>
                <c:pt idx="56">
                  <c:v>17930</c:v>
                </c:pt>
                <c:pt idx="57">
                  <c:v>17961</c:v>
                </c:pt>
                <c:pt idx="58">
                  <c:v>17991</c:v>
                </c:pt>
                <c:pt idx="59">
                  <c:v>18021</c:v>
                </c:pt>
              </c:numCache>
            </c:numRef>
          </c:xVal>
          <c:yVal>
            <c:numRef>
              <c:f>Calculation!$E$542:$E$601</c:f>
              <c:numCache>
                <c:formatCode>General</c:formatCode>
                <c:ptCount val="60"/>
                <c:pt idx="0">
                  <c:v>0.29555413250295298</c:v>
                </c:pt>
                <c:pt idx="1">
                  <c:v>0.30760031512568803</c:v>
                </c:pt>
                <c:pt idx="2">
                  <c:v>0.3183215451472754</c:v>
                </c:pt>
                <c:pt idx="3">
                  <c:v>0.32697960513673185</c:v>
                </c:pt>
                <c:pt idx="4">
                  <c:v>0.33473179952470394</c:v>
                </c:pt>
                <c:pt idx="5">
                  <c:v>0.34163133457314715</c:v>
                </c:pt>
                <c:pt idx="6">
                  <c:v>0.34738151121735839</c:v>
                </c:pt>
                <c:pt idx="7">
                  <c:v>0.35219198153277398</c:v>
                </c:pt>
                <c:pt idx="8">
                  <c:v>0.35649914746002376</c:v>
                </c:pt>
                <c:pt idx="9">
                  <c:v>0.36033257071894365</c:v>
                </c:pt>
                <c:pt idx="10">
                  <c:v>0.36352740352087143</c:v>
                </c:pt>
                <c:pt idx="11">
                  <c:v>0.36628569318394549</c:v>
                </c:pt>
                <c:pt idx="12">
                  <c:v>0.36859321717260302</c:v>
                </c:pt>
                <c:pt idx="13">
                  <c:v>0.37065931217965603</c:v>
                </c:pt>
                <c:pt idx="14">
                  <c:v>0.37249815860186308</c:v>
                </c:pt>
                <c:pt idx="15">
                  <c:v>0.37403068096388109</c:v>
                </c:pt>
                <c:pt idx="16">
                  <c:v>0.37535379890201964</c:v>
                </c:pt>
                <c:pt idx="17">
                  <c:v>0.37646069003928878</c:v>
                </c:pt>
                <c:pt idx="18">
                  <c:v>0.37745177063619889</c:v>
                </c:pt>
                <c:pt idx="19">
                  <c:v>0.37833384285626892</c:v>
                </c:pt>
                <c:pt idx="20">
                  <c:v>0.37906897515761129</c:v>
                </c:pt>
                <c:pt idx="21">
                  <c:v>0.37970365870867567</c:v>
                </c:pt>
                <c:pt idx="22">
                  <c:v>0.38023462089835924</c:v>
                </c:pt>
                <c:pt idx="23">
                  <c:v>0.38072470554039994</c:v>
                </c:pt>
                <c:pt idx="24">
                  <c:v>0.38113314947793531</c:v>
                </c:pt>
                <c:pt idx="25">
                  <c:v>0.38148578348437506</c:v>
                </c:pt>
                <c:pt idx="26">
                  <c:v>0.38179023344940116</c:v>
                </c:pt>
                <c:pt idx="27">
                  <c:v>0.38204492954134844</c:v>
                </c:pt>
                <c:pt idx="28">
                  <c:v>0.38227297758179135</c:v>
                </c:pt>
                <c:pt idx="29">
                  <c:v>0.38247594275126717</c:v>
                </c:pt>
                <c:pt idx="30">
                  <c:v>0.38264509698686627</c:v>
                </c:pt>
                <c:pt idx="31">
                  <c:v>0.38278660767069811</c:v>
                </c:pt>
                <c:pt idx="32">
                  <c:v>0.38291331253649658</c:v>
                </c:pt>
                <c:pt idx="33">
                  <c:v>0.38302608120800219</c:v>
                </c:pt>
                <c:pt idx="34">
                  <c:v>0.38312006432085505</c:v>
                </c:pt>
                <c:pt idx="35">
                  <c:v>0.38320120554631426</c:v>
                </c:pt>
                <c:pt idx="36">
                  <c:v>0.3832690864968622</c:v>
                </c:pt>
                <c:pt idx="37">
                  <c:v>0.38333174145044852</c:v>
                </c:pt>
                <c:pt idx="38">
                  <c:v>0.38338395903441991</c:v>
                </c:pt>
                <c:pt idx="39">
                  <c:v>0.38342904158835273</c:v>
                </c:pt>
                <c:pt idx="40">
                  <c:v>0.38346675665362034</c:v>
                </c:pt>
                <c:pt idx="41">
                  <c:v>0.38350052571016019</c:v>
                </c:pt>
                <c:pt idx="42">
                  <c:v>0.38353058052786593</c:v>
                </c:pt>
                <c:pt idx="43">
                  <c:v>0.3835556286665599</c:v>
                </c:pt>
                <c:pt idx="44">
                  <c:v>0.3835772542182937</c:v>
                </c:pt>
                <c:pt idx="45">
                  <c:v>0.38359534567549691</c:v>
                </c:pt>
                <c:pt idx="46">
                  <c:v>0.38361154428040056</c:v>
                </c:pt>
                <c:pt idx="47">
                  <c:v>0.38362596121019815</c:v>
                </c:pt>
                <c:pt idx="48">
                  <c:v>0.38363797649708647</c:v>
                </c:pt>
                <c:pt idx="49">
                  <c:v>0.38364835001071856</c:v>
                </c:pt>
                <c:pt idx="50">
                  <c:v>0.38365702826227172</c:v>
                </c:pt>
                <c:pt idx="51">
                  <c:v>0.38366479853564356</c:v>
                </c:pt>
                <c:pt idx="52">
                  <c:v>0.38367171416117901</c:v>
                </c:pt>
                <c:pt idx="53">
                  <c:v>0.38367747774787792</c:v>
                </c:pt>
                <c:pt idx="54">
                  <c:v>0.38368245379595284</c:v>
                </c:pt>
                <c:pt idx="55">
                  <c:v>0.3836866166474675</c:v>
                </c:pt>
                <c:pt idx="56">
                  <c:v>0.38369034395291335</c:v>
                </c:pt>
                <c:pt idx="57">
                  <c:v>0.38369366129420712</c:v>
                </c:pt>
                <c:pt idx="58">
                  <c:v>0.38369642601650999</c:v>
                </c:pt>
                <c:pt idx="59">
                  <c:v>0.38369881296613212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1801</c:v>
                </c:pt>
                <c:pt idx="1">
                  <c:v>1831</c:v>
                </c:pt>
                <c:pt idx="2">
                  <c:v>1861</c:v>
                </c:pt>
                <c:pt idx="3">
                  <c:v>1892</c:v>
                </c:pt>
                <c:pt idx="4">
                  <c:v>1921</c:v>
                </c:pt>
                <c:pt idx="5">
                  <c:v>1951</c:v>
                </c:pt>
                <c:pt idx="6">
                  <c:v>1982</c:v>
                </c:pt>
                <c:pt idx="7">
                  <c:v>2011</c:v>
                </c:pt>
                <c:pt idx="8">
                  <c:v>2041</c:v>
                </c:pt>
                <c:pt idx="9">
                  <c:v>2071</c:v>
                </c:pt>
                <c:pt idx="10">
                  <c:v>2101</c:v>
                </c:pt>
                <c:pt idx="11">
                  <c:v>2132</c:v>
                </c:pt>
                <c:pt idx="12">
                  <c:v>2161</c:v>
                </c:pt>
                <c:pt idx="13">
                  <c:v>2191</c:v>
                </c:pt>
                <c:pt idx="14">
                  <c:v>2221</c:v>
                </c:pt>
                <c:pt idx="15">
                  <c:v>2251</c:v>
                </c:pt>
                <c:pt idx="16">
                  <c:v>2282</c:v>
                </c:pt>
                <c:pt idx="17">
                  <c:v>2311</c:v>
                </c:pt>
                <c:pt idx="18">
                  <c:v>2341</c:v>
                </c:pt>
                <c:pt idx="19">
                  <c:v>2371</c:v>
                </c:pt>
                <c:pt idx="20">
                  <c:v>2401</c:v>
                </c:pt>
                <c:pt idx="21">
                  <c:v>2432</c:v>
                </c:pt>
                <c:pt idx="22">
                  <c:v>2461</c:v>
                </c:pt>
                <c:pt idx="23">
                  <c:v>2491</c:v>
                </c:pt>
                <c:pt idx="24">
                  <c:v>2521</c:v>
                </c:pt>
                <c:pt idx="25">
                  <c:v>2551</c:v>
                </c:pt>
                <c:pt idx="26">
                  <c:v>2582</c:v>
                </c:pt>
                <c:pt idx="27">
                  <c:v>2611</c:v>
                </c:pt>
                <c:pt idx="28">
                  <c:v>2641</c:v>
                </c:pt>
                <c:pt idx="29">
                  <c:v>2671</c:v>
                </c:pt>
                <c:pt idx="30">
                  <c:v>2701</c:v>
                </c:pt>
                <c:pt idx="31">
                  <c:v>2732</c:v>
                </c:pt>
                <c:pt idx="32">
                  <c:v>2761</c:v>
                </c:pt>
                <c:pt idx="33">
                  <c:v>2791</c:v>
                </c:pt>
                <c:pt idx="34">
                  <c:v>2821</c:v>
                </c:pt>
                <c:pt idx="35">
                  <c:v>2852</c:v>
                </c:pt>
                <c:pt idx="36">
                  <c:v>2881</c:v>
                </c:pt>
                <c:pt idx="37">
                  <c:v>2911</c:v>
                </c:pt>
                <c:pt idx="38">
                  <c:v>2941</c:v>
                </c:pt>
                <c:pt idx="39">
                  <c:v>2971</c:v>
                </c:pt>
                <c:pt idx="40">
                  <c:v>3002</c:v>
                </c:pt>
                <c:pt idx="41">
                  <c:v>3031</c:v>
                </c:pt>
                <c:pt idx="42">
                  <c:v>3061</c:v>
                </c:pt>
                <c:pt idx="43">
                  <c:v>3091</c:v>
                </c:pt>
                <c:pt idx="44">
                  <c:v>3122</c:v>
                </c:pt>
                <c:pt idx="45">
                  <c:v>3152</c:v>
                </c:pt>
                <c:pt idx="46">
                  <c:v>3181</c:v>
                </c:pt>
                <c:pt idx="47">
                  <c:v>3211</c:v>
                </c:pt>
                <c:pt idx="48">
                  <c:v>3241</c:v>
                </c:pt>
                <c:pt idx="49">
                  <c:v>3272</c:v>
                </c:pt>
                <c:pt idx="50">
                  <c:v>3301</c:v>
                </c:pt>
                <c:pt idx="51">
                  <c:v>3331</c:v>
                </c:pt>
                <c:pt idx="52">
                  <c:v>3361</c:v>
                </c:pt>
                <c:pt idx="53">
                  <c:v>3391</c:v>
                </c:pt>
                <c:pt idx="54">
                  <c:v>3421</c:v>
                </c:pt>
                <c:pt idx="55">
                  <c:v>3452</c:v>
                </c:pt>
                <c:pt idx="56">
                  <c:v>3481</c:v>
                </c:pt>
                <c:pt idx="57">
                  <c:v>3511</c:v>
                </c:pt>
                <c:pt idx="58">
                  <c:v>3542</c:v>
                </c:pt>
                <c:pt idx="59">
                  <c:v>3572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0.26216778074866309</c:v>
                </c:pt>
                <c:pt idx="1">
                  <c:v>0.2951651069518717</c:v>
                </c:pt>
                <c:pt idx="2">
                  <c:v>0.31200868983957225</c:v>
                </c:pt>
                <c:pt idx="3">
                  <c:v>0.32339104278074871</c:v>
                </c:pt>
                <c:pt idx="4">
                  <c:v>0.33382486631016045</c:v>
                </c:pt>
                <c:pt idx="5">
                  <c:v>0.3417005347593583</c:v>
                </c:pt>
                <c:pt idx="6">
                  <c:v>0.35069719251336906</c:v>
                </c:pt>
                <c:pt idx="7">
                  <c:v>0.35644585561497333</c:v>
                </c:pt>
                <c:pt idx="8">
                  <c:v>0.36104478609625673</c:v>
                </c:pt>
                <c:pt idx="9">
                  <c:v>0.36472393048128349</c:v>
                </c:pt>
                <c:pt idx="10">
                  <c:v>0.36777072192513377</c:v>
                </c:pt>
                <c:pt idx="11">
                  <c:v>0.37159358288770056</c:v>
                </c:pt>
                <c:pt idx="12">
                  <c:v>0.37254211229946532</c:v>
                </c:pt>
                <c:pt idx="13">
                  <c:v>0.37466911764705885</c:v>
                </c:pt>
                <c:pt idx="14">
                  <c:v>0.37547393048128347</c:v>
                </c:pt>
                <c:pt idx="15">
                  <c:v>0.3777733957219252</c:v>
                </c:pt>
                <c:pt idx="16">
                  <c:v>0.3785494652406417</c:v>
                </c:pt>
                <c:pt idx="17">
                  <c:v>0.37906684491978615</c:v>
                </c:pt>
                <c:pt idx="18">
                  <c:v>0.37923930481283424</c:v>
                </c:pt>
                <c:pt idx="19">
                  <c:v>0.38059024064171126</c:v>
                </c:pt>
                <c:pt idx="20">
                  <c:v>0.38004411764705887</c:v>
                </c:pt>
                <c:pt idx="21">
                  <c:v>0.38007286096256687</c:v>
                </c:pt>
                <c:pt idx="22">
                  <c:v>0.38265975935828883</c:v>
                </c:pt>
                <c:pt idx="23">
                  <c:v>0.38188368983957227</c:v>
                </c:pt>
                <c:pt idx="24">
                  <c:v>0.38380949197860964</c:v>
                </c:pt>
                <c:pt idx="25">
                  <c:v>0.38355080213903747</c:v>
                </c:pt>
                <c:pt idx="26">
                  <c:v>0.3842118983957219</c:v>
                </c:pt>
                <c:pt idx="27">
                  <c:v>0.38432687165775409</c:v>
                </c:pt>
                <c:pt idx="28">
                  <c:v>0.38372326203208562</c:v>
                </c:pt>
                <c:pt idx="29">
                  <c:v>0.38449933155080224</c:v>
                </c:pt>
                <c:pt idx="30">
                  <c:v>0.38441310160427816</c:v>
                </c:pt>
                <c:pt idx="31">
                  <c:v>0.38432687165775409</c:v>
                </c:pt>
                <c:pt idx="32">
                  <c:v>0.38504545454545464</c:v>
                </c:pt>
                <c:pt idx="33">
                  <c:v>0.38544786096256689</c:v>
                </c:pt>
                <c:pt idx="34">
                  <c:v>0.38527540106951874</c:v>
                </c:pt>
                <c:pt idx="35">
                  <c:v>0.38550534759358296</c:v>
                </c:pt>
                <c:pt idx="36">
                  <c:v>0.38539037433155088</c:v>
                </c:pt>
                <c:pt idx="37">
                  <c:v>0.38654010695187169</c:v>
                </c:pt>
                <c:pt idx="38">
                  <c:v>0.38596524064171128</c:v>
                </c:pt>
                <c:pt idx="39">
                  <c:v>0.38559157754010703</c:v>
                </c:pt>
                <c:pt idx="40">
                  <c:v>0.38705748663101613</c:v>
                </c:pt>
                <c:pt idx="41">
                  <c:v>0.38656885026737975</c:v>
                </c:pt>
                <c:pt idx="42">
                  <c:v>0.38702874331550807</c:v>
                </c:pt>
                <c:pt idx="43">
                  <c:v>0.38636764705882354</c:v>
                </c:pt>
                <c:pt idx="44">
                  <c:v>0.3872874331550803</c:v>
                </c:pt>
                <c:pt idx="45">
                  <c:v>0.38717245989304816</c:v>
                </c:pt>
                <c:pt idx="46">
                  <c:v>0.38651136363636368</c:v>
                </c:pt>
                <c:pt idx="47">
                  <c:v>0.38800601604278084</c:v>
                </c:pt>
                <c:pt idx="48">
                  <c:v>0.38708622994652409</c:v>
                </c:pt>
                <c:pt idx="49">
                  <c:v>0.38817847593582894</c:v>
                </c:pt>
                <c:pt idx="50">
                  <c:v>0.38734491978609631</c:v>
                </c:pt>
                <c:pt idx="51">
                  <c:v>0.38737366310160437</c:v>
                </c:pt>
                <c:pt idx="52">
                  <c:v>0.38720120320855622</c:v>
                </c:pt>
                <c:pt idx="53">
                  <c:v>0.38829344919786102</c:v>
                </c:pt>
                <c:pt idx="54">
                  <c:v>0.38766109625668455</c:v>
                </c:pt>
                <c:pt idx="55">
                  <c:v>0.38622393048128351</c:v>
                </c:pt>
                <c:pt idx="56">
                  <c:v>0.38852339572192518</c:v>
                </c:pt>
                <c:pt idx="57">
                  <c:v>0.38797727272727278</c:v>
                </c:pt>
                <c:pt idx="58">
                  <c:v>0.3889545454545455</c:v>
                </c:pt>
                <c:pt idx="59">
                  <c:v>0.38797727272727278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1801</c:v>
                </c:pt>
                <c:pt idx="1">
                  <c:v>1831</c:v>
                </c:pt>
                <c:pt idx="2">
                  <c:v>1861</c:v>
                </c:pt>
                <c:pt idx="3">
                  <c:v>1892</c:v>
                </c:pt>
                <c:pt idx="4">
                  <c:v>1921</c:v>
                </c:pt>
                <c:pt idx="5">
                  <c:v>1951</c:v>
                </c:pt>
                <c:pt idx="6">
                  <c:v>1982</c:v>
                </c:pt>
                <c:pt idx="7">
                  <c:v>2011</c:v>
                </c:pt>
                <c:pt idx="8">
                  <c:v>2041</c:v>
                </c:pt>
                <c:pt idx="9">
                  <c:v>2071</c:v>
                </c:pt>
                <c:pt idx="10">
                  <c:v>2101</c:v>
                </c:pt>
                <c:pt idx="11">
                  <c:v>2132</c:v>
                </c:pt>
                <c:pt idx="12">
                  <c:v>2161</c:v>
                </c:pt>
                <c:pt idx="13">
                  <c:v>2191</c:v>
                </c:pt>
                <c:pt idx="14">
                  <c:v>2221</c:v>
                </c:pt>
                <c:pt idx="15">
                  <c:v>2251</c:v>
                </c:pt>
                <c:pt idx="16">
                  <c:v>2282</c:v>
                </c:pt>
                <c:pt idx="17">
                  <c:v>2311</c:v>
                </c:pt>
                <c:pt idx="18">
                  <c:v>2341</c:v>
                </c:pt>
                <c:pt idx="19">
                  <c:v>2371</c:v>
                </c:pt>
                <c:pt idx="20">
                  <c:v>2401</c:v>
                </c:pt>
                <c:pt idx="21">
                  <c:v>2432</c:v>
                </c:pt>
                <c:pt idx="22">
                  <c:v>2461</c:v>
                </c:pt>
                <c:pt idx="23">
                  <c:v>2491</c:v>
                </c:pt>
                <c:pt idx="24">
                  <c:v>2521</c:v>
                </c:pt>
                <c:pt idx="25">
                  <c:v>2551</c:v>
                </c:pt>
                <c:pt idx="26">
                  <c:v>2582</c:v>
                </c:pt>
                <c:pt idx="27">
                  <c:v>2611</c:v>
                </c:pt>
                <c:pt idx="28">
                  <c:v>2641</c:v>
                </c:pt>
                <c:pt idx="29">
                  <c:v>2671</c:v>
                </c:pt>
                <c:pt idx="30">
                  <c:v>2701</c:v>
                </c:pt>
                <c:pt idx="31">
                  <c:v>2732</c:v>
                </c:pt>
                <c:pt idx="32">
                  <c:v>2761</c:v>
                </c:pt>
                <c:pt idx="33">
                  <c:v>2791</c:v>
                </c:pt>
                <c:pt idx="34">
                  <c:v>2821</c:v>
                </c:pt>
                <c:pt idx="35">
                  <c:v>2852</c:v>
                </c:pt>
                <c:pt idx="36">
                  <c:v>2881</c:v>
                </c:pt>
                <c:pt idx="37">
                  <c:v>2911</c:v>
                </c:pt>
                <c:pt idx="38">
                  <c:v>2941</c:v>
                </c:pt>
                <c:pt idx="39">
                  <c:v>2971</c:v>
                </c:pt>
                <c:pt idx="40">
                  <c:v>3002</c:v>
                </c:pt>
                <c:pt idx="41">
                  <c:v>3031</c:v>
                </c:pt>
                <c:pt idx="42">
                  <c:v>3061</c:v>
                </c:pt>
                <c:pt idx="43">
                  <c:v>3091</c:v>
                </c:pt>
                <c:pt idx="44">
                  <c:v>3122</c:v>
                </c:pt>
                <c:pt idx="45">
                  <c:v>3152</c:v>
                </c:pt>
                <c:pt idx="46">
                  <c:v>3181</c:v>
                </c:pt>
                <c:pt idx="47">
                  <c:v>3211</c:v>
                </c:pt>
                <c:pt idx="48">
                  <c:v>3241</c:v>
                </c:pt>
                <c:pt idx="49">
                  <c:v>3272</c:v>
                </c:pt>
                <c:pt idx="50">
                  <c:v>3301</c:v>
                </c:pt>
                <c:pt idx="51">
                  <c:v>3331</c:v>
                </c:pt>
                <c:pt idx="52">
                  <c:v>3361</c:v>
                </c:pt>
                <c:pt idx="53">
                  <c:v>3391</c:v>
                </c:pt>
                <c:pt idx="54">
                  <c:v>3421</c:v>
                </c:pt>
                <c:pt idx="55">
                  <c:v>3452</c:v>
                </c:pt>
                <c:pt idx="56">
                  <c:v>3481</c:v>
                </c:pt>
                <c:pt idx="57">
                  <c:v>3511</c:v>
                </c:pt>
                <c:pt idx="58">
                  <c:v>3542</c:v>
                </c:pt>
                <c:pt idx="59">
                  <c:v>3572</c:v>
                </c:pt>
              </c:numCache>
            </c:numRef>
          </c:xVal>
          <c:yVal>
            <c:numRef>
              <c:f>Calculation!$E$62:$E$121</c:f>
              <c:numCache>
                <c:formatCode>General</c:formatCode>
                <c:ptCount val="60"/>
                <c:pt idx="0">
                  <c:v>0.31186468778314846</c:v>
                </c:pt>
                <c:pt idx="1">
                  <c:v>0.32111907539864581</c:v>
                </c:pt>
                <c:pt idx="2">
                  <c:v>0.32923357861265701</c:v>
                </c:pt>
                <c:pt idx="3">
                  <c:v>0.33657003570521826</c:v>
                </c:pt>
                <c:pt idx="4">
                  <c:v>0.34258724699981918</c:v>
                </c:pt>
                <c:pt idx="5">
                  <c:v>0.34805746569135959</c:v>
                </c:pt>
                <c:pt idx="6">
                  <c:v>0.35300318124029395</c:v>
                </c:pt>
                <c:pt idx="7">
                  <c:v>0.35705955546636353</c:v>
                </c:pt>
                <c:pt idx="8">
                  <c:v>0.36074718633470926</c:v>
                </c:pt>
                <c:pt idx="9">
                  <c:v>0.36398060315022807</c:v>
                </c:pt>
                <c:pt idx="10">
                  <c:v>0.3668157525120106</c:v>
                </c:pt>
                <c:pt idx="11">
                  <c:v>0.36937905812606286</c:v>
                </c:pt>
                <c:pt idx="12">
                  <c:v>0.37148142869782402</c:v>
                </c:pt>
                <c:pt idx="13">
                  <c:v>0.37339268396793751</c:v>
                </c:pt>
                <c:pt idx="14">
                  <c:v>0.37506852549052083</c:v>
                </c:pt>
                <c:pt idx="15">
                  <c:v>0.37653794972323873</c:v>
                </c:pt>
                <c:pt idx="16">
                  <c:v>0.37786648057100403</c:v>
                </c:pt>
                <c:pt idx="17">
                  <c:v>0.37895611426224507</c:v>
                </c:pt>
                <c:pt idx="18">
                  <c:v>0.37994669516308649</c:v>
                </c:pt>
                <c:pt idx="19">
                  <c:v>0.38081526391529175</c:v>
                </c:pt>
                <c:pt idx="20">
                  <c:v>0.38157684903839123</c:v>
                </c:pt>
                <c:pt idx="21">
                  <c:v>0.38226541079387916</c:v>
                </c:pt>
                <c:pt idx="22">
                  <c:v>0.38283015499123207</c:v>
                </c:pt>
                <c:pt idx="23">
                  <c:v>0.38334356130406516</c:v>
                </c:pt>
                <c:pt idx="24">
                  <c:v>0.38379373016976098</c:v>
                </c:pt>
                <c:pt idx="25">
                  <c:v>0.3841884506914538</c:v>
                </c:pt>
                <c:pt idx="26">
                  <c:v>0.38454532406922909</c:v>
                </c:pt>
                <c:pt idx="27">
                  <c:v>0.38483802427757208</c:v>
                </c:pt>
                <c:pt idx="28">
                  <c:v>0.38510411667026101</c:v>
                </c:pt>
                <c:pt idx="29">
                  <c:v>0.38533743384535779</c:v>
                </c:pt>
                <c:pt idx="30">
                  <c:v>0.38554201280248263</c:v>
                </c:pt>
                <c:pt idx="31">
                  <c:v>0.38572697603453793</c:v>
                </c:pt>
                <c:pt idx="32">
                  <c:v>0.38587867907525192</c:v>
                </c:pt>
                <c:pt idx="33">
                  <c:v>0.38601659160121254</c:v>
                </c:pt>
                <c:pt idx="34">
                  <c:v>0.38613751712126376</c:v>
                </c:pt>
                <c:pt idx="35">
                  <c:v>0.38624684789184255</c:v>
                </c:pt>
                <c:pt idx="36">
                  <c:v>0.38633651874240077</c:v>
                </c:pt>
                <c:pt idx="37">
                  <c:v>0.38641803809393993</c:v>
                </c:pt>
                <c:pt idx="38">
                  <c:v>0.38648951651774838</c:v>
                </c:pt>
                <c:pt idx="39">
                  <c:v>0.38655219077819919</c:v>
                </c:pt>
                <c:pt idx="40">
                  <c:v>0.38660885561774372</c:v>
                </c:pt>
                <c:pt idx="41">
                  <c:v>0.38665533095430088</c:v>
                </c:pt>
                <c:pt idx="42">
                  <c:v>0.38669758146575606</c:v>
                </c:pt>
                <c:pt idx="43">
                  <c:v>0.38673462788365437</c:v>
                </c:pt>
                <c:pt idx="44">
                  <c:v>0.38676812216521117</c:v>
                </c:pt>
                <c:pt idx="45">
                  <c:v>0.38679647992143679</c:v>
                </c:pt>
                <c:pt idx="46">
                  <c:v>0.38682056753624872</c:v>
                </c:pt>
                <c:pt idx="47">
                  <c:v>0.38684246547440104</c:v>
                </c:pt>
                <c:pt idx="48">
                  <c:v>0.3868616661926873</c:v>
                </c:pt>
                <c:pt idx="49">
                  <c:v>0.38687902588090711</c:v>
                </c:pt>
                <c:pt idx="50">
                  <c:v>0.38689326394032858</c:v>
                </c:pt>
                <c:pt idx="51">
                  <c:v>0.38690620769366635</c:v>
                </c:pt>
                <c:pt idx="52">
                  <c:v>0.38691755713486381</c:v>
                </c:pt>
                <c:pt idx="53">
                  <c:v>0.38692750863904762</c:v>
                </c:pt>
                <c:pt idx="54">
                  <c:v>0.38693623439336422</c:v>
                </c:pt>
                <c:pt idx="55">
                  <c:v>0.38694412349272816</c:v>
                </c:pt>
                <c:pt idx="56">
                  <c:v>0.38695059396985326</c:v>
                </c:pt>
                <c:pt idx="57">
                  <c:v>0.38695647625039487</c:v>
                </c:pt>
                <c:pt idx="58">
                  <c:v>0.38696179451790452</c:v>
                </c:pt>
                <c:pt idx="59">
                  <c:v>0.38696629720094683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3608</c:v>
                </c:pt>
                <c:pt idx="1">
                  <c:v>3638</c:v>
                </c:pt>
                <c:pt idx="2">
                  <c:v>3669</c:v>
                </c:pt>
                <c:pt idx="3">
                  <c:v>3699</c:v>
                </c:pt>
                <c:pt idx="4">
                  <c:v>3729</c:v>
                </c:pt>
                <c:pt idx="5">
                  <c:v>3758</c:v>
                </c:pt>
                <c:pt idx="6">
                  <c:v>3788</c:v>
                </c:pt>
                <c:pt idx="7">
                  <c:v>3819</c:v>
                </c:pt>
                <c:pt idx="8">
                  <c:v>3849</c:v>
                </c:pt>
                <c:pt idx="9">
                  <c:v>3879</c:v>
                </c:pt>
                <c:pt idx="10">
                  <c:v>3908</c:v>
                </c:pt>
                <c:pt idx="11">
                  <c:v>3938</c:v>
                </c:pt>
                <c:pt idx="12">
                  <c:v>3969</c:v>
                </c:pt>
                <c:pt idx="13">
                  <c:v>3999</c:v>
                </c:pt>
                <c:pt idx="14">
                  <c:v>4029</c:v>
                </c:pt>
                <c:pt idx="15">
                  <c:v>4058</c:v>
                </c:pt>
                <c:pt idx="16">
                  <c:v>4088</c:v>
                </c:pt>
                <c:pt idx="17">
                  <c:v>4119</c:v>
                </c:pt>
                <c:pt idx="18">
                  <c:v>4149</c:v>
                </c:pt>
                <c:pt idx="19">
                  <c:v>4179</c:v>
                </c:pt>
                <c:pt idx="20">
                  <c:v>4209</c:v>
                </c:pt>
                <c:pt idx="21">
                  <c:v>4238</c:v>
                </c:pt>
                <c:pt idx="22">
                  <c:v>4269</c:v>
                </c:pt>
                <c:pt idx="23">
                  <c:v>4299</c:v>
                </c:pt>
                <c:pt idx="24">
                  <c:v>4329</c:v>
                </c:pt>
                <c:pt idx="25">
                  <c:v>4359</c:v>
                </c:pt>
                <c:pt idx="26">
                  <c:v>4388</c:v>
                </c:pt>
                <c:pt idx="27">
                  <c:v>4419</c:v>
                </c:pt>
                <c:pt idx="28">
                  <c:v>4449</c:v>
                </c:pt>
                <c:pt idx="29">
                  <c:v>4479</c:v>
                </c:pt>
                <c:pt idx="30">
                  <c:v>4509</c:v>
                </c:pt>
                <c:pt idx="31">
                  <c:v>4538</c:v>
                </c:pt>
                <c:pt idx="32">
                  <c:v>4569</c:v>
                </c:pt>
                <c:pt idx="33">
                  <c:v>4599</c:v>
                </c:pt>
                <c:pt idx="34">
                  <c:v>4629</c:v>
                </c:pt>
                <c:pt idx="35">
                  <c:v>4659</c:v>
                </c:pt>
                <c:pt idx="36">
                  <c:v>4688</c:v>
                </c:pt>
                <c:pt idx="37">
                  <c:v>4719</c:v>
                </c:pt>
                <c:pt idx="38">
                  <c:v>4749</c:v>
                </c:pt>
                <c:pt idx="39">
                  <c:v>4779</c:v>
                </c:pt>
                <c:pt idx="40">
                  <c:v>4809</c:v>
                </c:pt>
                <c:pt idx="41">
                  <c:v>4838</c:v>
                </c:pt>
                <c:pt idx="42">
                  <c:v>4869</c:v>
                </c:pt>
                <c:pt idx="43">
                  <c:v>4899</c:v>
                </c:pt>
                <c:pt idx="44">
                  <c:v>4929</c:v>
                </c:pt>
                <c:pt idx="45">
                  <c:v>4958</c:v>
                </c:pt>
                <c:pt idx="46">
                  <c:v>4988</c:v>
                </c:pt>
                <c:pt idx="47">
                  <c:v>5019</c:v>
                </c:pt>
                <c:pt idx="48">
                  <c:v>5049</c:v>
                </c:pt>
                <c:pt idx="49">
                  <c:v>5079</c:v>
                </c:pt>
                <c:pt idx="50">
                  <c:v>5108</c:v>
                </c:pt>
                <c:pt idx="51">
                  <c:v>5138</c:v>
                </c:pt>
                <c:pt idx="52">
                  <c:v>5169</c:v>
                </c:pt>
                <c:pt idx="53">
                  <c:v>5199</c:v>
                </c:pt>
                <c:pt idx="54">
                  <c:v>5229</c:v>
                </c:pt>
                <c:pt idx="55">
                  <c:v>5259</c:v>
                </c:pt>
                <c:pt idx="56">
                  <c:v>5288</c:v>
                </c:pt>
                <c:pt idx="57">
                  <c:v>5319</c:v>
                </c:pt>
                <c:pt idx="58">
                  <c:v>5349</c:v>
                </c:pt>
                <c:pt idx="59">
                  <c:v>5379</c:v>
                </c:pt>
              </c:numCache>
            </c:numRef>
          </c:xVal>
          <c:yVal>
            <c:numRef>
              <c:f>Calculation!$C$122:$C$181</c:f>
              <c:numCache>
                <c:formatCode>General</c:formatCode>
                <c:ptCount val="60"/>
                <c:pt idx="0">
                  <c:v>0.38973061497326206</c:v>
                </c:pt>
                <c:pt idx="1">
                  <c:v>0.37642245989304818</c:v>
                </c:pt>
                <c:pt idx="2">
                  <c:v>0.3677132352941177</c:v>
                </c:pt>
                <c:pt idx="3">
                  <c:v>0.36081483957219257</c:v>
                </c:pt>
                <c:pt idx="4">
                  <c:v>0.35351403743315513</c:v>
                </c:pt>
                <c:pt idx="5">
                  <c:v>0.34750668449197863</c:v>
                </c:pt>
                <c:pt idx="6">
                  <c:v>0.34216042780748668</c:v>
                </c:pt>
                <c:pt idx="7">
                  <c:v>0.33810762032085567</c:v>
                </c:pt>
                <c:pt idx="8">
                  <c:v>0.33284759358288774</c:v>
                </c:pt>
                <c:pt idx="9">
                  <c:v>0.32928342245989312</c:v>
                </c:pt>
                <c:pt idx="10">
                  <c:v>0.32609291443850275</c:v>
                </c:pt>
                <c:pt idx="11">
                  <c:v>0.32310360962566848</c:v>
                </c:pt>
                <c:pt idx="12">
                  <c:v>0.31982687165775409</c:v>
                </c:pt>
                <c:pt idx="13">
                  <c:v>0.3158602941176471</c:v>
                </c:pt>
                <c:pt idx="14">
                  <c:v>0.31335962566844922</c:v>
                </c:pt>
                <c:pt idx="15">
                  <c:v>0.31037032085561506</c:v>
                </c:pt>
                <c:pt idx="16">
                  <c:v>0.30830080213903749</c:v>
                </c:pt>
                <c:pt idx="17">
                  <c:v>0.30542647058823535</c:v>
                </c:pt>
                <c:pt idx="18">
                  <c:v>0.30367312834224608</c:v>
                </c:pt>
                <c:pt idx="19">
                  <c:v>0.30134491978609629</c:v>
                </c:pt>
                <c:pt idx="20">
                  <c:v>0.30008021390374334</c:v>
                </c:pt>
                <c:pt idx="21">
                  <c:v>0.29783823529411774</c:v>
                </c:pt>
                <c:pt idx="22">
                  <c:v>0.29640106951871664</c:v>
                </c:pt>
                <c:pt idx="23">
                  <c:v>0.29525133689839572</c:v>
                </c:pt>
                <c:pt idx="24">
                  <c:v>0.29283689839572197</c:v>
                </c:pt>
                <c:pt idx="25">
                  <c:v>0.29125601604278079</c:v>
                </c:pt>
                <c:pt idx="26">
                  <c:v>0.28953141711229952</c:v>
                </c:pt>
                <c:pt idx="27">
                  <c:v>0.28803676470588235</c:v>
                </c:pt>
                <c:pt idx="28">
                  <c:v>0.28691577540106955</c:v>
                </c:pt>
                <c:pt idx="29">
                  <c:v>0.28550735294117652</c:v>
                </c:pt>
                <c:pt idx="30">
                  <c:v>0.28467379679144389</c:v>
                </c:pt>
                <c:pt idx="31">
                  <c:v>0.2826905080213904</c:v>
                </c:pt>
                <c:pt idx="32">
                  <c:v>0.28102339572192514</c:v>
                </c:pt>
                <c:pt idx="33">
                  <c:v>0.2801323529411765</c:v>
                </c:pt>
                <c:pt idx="34">
                  <c:v>0.27918382352941179</c:v>
                </c:pt>
                <c:pt idx="35">
                  <c:v>0.27814906417112306</c:v>
                </c:pt>
                <c:pt idx="36">
                  <c:v>0.27679812834224604</c:v>
                </c:pt>
                <c:pt idx="37">
                  <c:v>0.27587834224598934</c:v>
                </c:pt>
                <c:pt idx="38">
                  <c:v>0.27492981283422463</c:v>
                </c:pt>
                <c:pt idx="39">
                  <c:v>0.27357887700534766</c:v>
                </c:pt>
                <c:pt idx="40">
                  <c:v>0.27237165775401073</c:v>
                </c:pt>
                <c:pt idx="41">
                  <c:v>0.27173930481283426</c:v>
                </c:pt>
                <c:pt idx="42">
                  <c:v>0.27064705882352946</c:v>
                </c:pt>
                <c:pt idx="43">
                  <c:v>0.26941109625668452</c:v>
                </c:pt>
                <c:pt idx="44">
                  <c:v>0.26849131016042782</c:v>
                </c:pt>
                <c:pt idx="45">
                  <c:v>0.2676864973262032</c:v>
                </c:pt>
                <c:pt idx="46">
                  <c:v>0.26716911764705886</c:v>
                </c:pt>
                <c:pt idx="47">
                  <c:v>0.26567446524064176</c:v>
                </c:pt>
                <c:pt idx="48">
                  <c:v>0.26532954545454546</c:v>
                </c:pt>
                <c:pt idx="49">
                  <c:v>0.26432352941176473</c:v>
                </c:pt>
                <c:pt idx="50">
                  <c:v>0.26371991978609632</c:v>
                </c:pt>
                <c:pt idx="51">
                  <c:v>0.26259893048128347</c:v>
                </c:pt>
                <c:pt idx="52">
                  <c:v>0.26231149732620329</c:v>
                </c:pt>
                <c:pt idx="53">
                  <c:v>0.26159291443850274</c:v>
                </c:pt>
                <c:pt idx="54">
                  <c:v>0.2608743315508022</c:v>
                </c:pt>
                <c:pt idx="55">
                  <c:v>0.2605294117647059</c:v>
                </c:pt>
                <c:pt idx="56">
                  <c:v>0.25937967914438503</c:v>
                </c:pt>
                <c:pt idx="57">
                  <c:v>0.25917847593582888</c:v>
                </c:pt>
                <c:pt idx="58">
                  <c:v>0.25912098930481287</c:v>
                </c:pt>
                <c:pt idx="59">
                  <c:v>0.25788502673796798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3608</c:v>
                </c:pt>
                <c:pt idx="1">
                  <c:v>3638</c:v>
                </c:pt>
                <c:pt idx="2">
                  <c:v>3669</c:v>
                </c:pt>
                <c:pt idx="3">
                  <c:v>3699</c:v>
                </c:pt>
                <c:pt idx="4">
                  <c:v>3729</c:v>
                </c:pt>
                <c:pt idx="5">
                  <c:v>3758</c:v>
                </c:pt>
                <c:pt idx="6">
                  <c:v>3788</c:v>
                </c:pt>
                <c:pt idx="7">
                  <c:v>3819</c:v>
                </c:pt>
                <c:pt idx="8">
                  <c:v>3849</c:v>
                </c:pt>
                <c:pt idx="9">
                  <c:v>3879</c:v>
                </c:pt>
                <c:pt idx="10">
                  <c:v>3908</c:v>
                </c:pt>
                <c:pt idx="11">
                  <c:v>3938</c:v>
                </c:pt>
                <c:pt idx="12">
                  <c:v>3969</c:v>
                </c:pt>
                <c:pt idx="13">
                  <c:v>3999</c:v>
                </c:pt>
                <c:pt idx="14">
                  <c:v>4029</c:v>
                </c:pt>
                <c:pt idx="15">
                  <c:v>4058</c:v>
                </c:pt>
                <c:pt idx="16">
                  <c:v>4088</c:v>
                </c:pt>
                <c:pt idx="17">
                  <c:v>4119</c:v>
                </c:pt>
                <c:pt idx="18">
                  <c:v>4149</c:v>
                </c:pt>
                <c:pt idx="19">
                  <c:v>4179</c:v>
                </c:pt>
                <c:pt idx="20">
                  <c:v>4209</c:v>
                </c:pt>
                <c:pt idx="21">
                  <c:v>4238</c:v>
                </c:pt>
                <c:pt idx="22">
                  <c:v>4269</c:v>
                </c:pt>
                <c:pt idx="23">
                  <c:v>4299</c:v>
                </c:pt>
                <c:pt idx="24">
                  <c:v>4329</c:v>
                </c:pt>
                <c:pt idx="25">
                  <c:v>4359</c:v>
                </c:pt>
                <c:pt idx="26">
                  <c:v>4388</c:v>
                </c:pt>
                <c:pt idx="27">
                  <c:v>4419</c:v>
                </c:pt>
                <c:pt idx="28">
                  <c:v>4449</c:v>
                </c:pt>
                <c:pt idx="29">
                  <c:v>4479</c:v>
                </c:pt>
                <c:pt idx="30">
                  <c:v>4509</c:v>
                </c:pt>
                <c:pt idx="31">
                  <c:v>4538</c:v>
                </c:pt>
                <c:pt idx="32">
                  <c:v>4569</c:v>
                </c:pt>
                <c:pt idx="33">
                  <c:v>4599</c:v>
                </c:pt>
                <c:pt idx="34">
                  <c:v>4629</c:v>
                </c:pt>
                <c:pt idx="35">
                  <c:v>4659</c:v>
                </c:pt>
                <c:pt idx="36">
                  <c:v>4688</c:v>
                </c:pt>
                <c:pt idx="37">
                  <c:v>4719</c:v>
                </c:pt>
                <c:pt idx="38">
                  <c:v>4749</c:v>
                </c:pt>
                <c:pt idx="39">
                  <c:v>4779</c:v>
                </c:pt>
                <c:pt idx="40">
                  <c:v>4809</c:v>
                </c:pt>
                <c:pt idx="41">
                  <c:v>4838</c:v>
                </c:pt>
                <c:pt idx="42">
                  <c:v>4869</c:v>
                </c:pt>
                <c:pt idx="43">
                  <c:v>4899</c:v>
                </c:pt>
                <c:pt idx="44">
                  <c:v>4929</c:v>
                </c:pt>
                <c:pt idx="45">
                  <c:v>4958</c:v>
                </c:pt>
                <c:pt idx="46">
                  <c:v>4988</c:v>
                </c:pt>
                <c:pt idx="47">
                  <c:v>5019</c:v>
                </c:pt>
                <c:pt idx="48">
                  <c:v>5049</c:v>
                </c:pt>
                <c:pt idx="49">
                  <c:v>5079</c:v>
                </c:pt>
                <c:pt idx="50">
                  <c:v>5108</c:v>
                </c:pt>
                <c:pt idx="51">
                  <c:v>5138</c:v>
                </c:pt>
                <c:pt idx="52">
                  <c:v>5169</c:v>
                </c:pt>
                <c:pt idx="53">
                  <c:v>5199</c:v>
                </c:pt>
                <c:pt idx="54">
                  <c:v>5229</c:v>
                </c:pt>
                <c:pt idx="55">
                  <c:v>5259</c:v>
                </c:pt>
                <c:pt idx="56">
                  <c:v>5288</c:v>
                </c:pt>
                <c:pt idx="57">
                  <c:v>5319</c:v>
                </c:pt>
                <c:pt idx="58">
                  <c:v>5349</c:v>
                </c:pt>
                <c:pt idx="59">
                  <c:v>5379</c:v>
                </c:pt>
              </c:numCache>
            </c:numRef>
          </c:xVal>
          <c:yVal>
            <c:numRef>
              <c:f>Calculation!$F$122:$F$181</c:f>
              <c:numCache>
                <c:formatCode>General</c:formatCode>
                <c:ptCount val="60"/>
                <c:pt idx="0">
                  <c:v>0.35064761264423283</c:v>
                </c:pt>
                <c:pt idx="1">
                  <c:v>0.34732181155725367</c:v>
                </c:pt>
                <c:pt idx="2">
                  <c:v>0.34398957747222136</c:v>
                </c:pt>
                <c:pt idx="3">
                  <c:v>0.34086283872433426</c:v>
                </c:pt>
                <c:pt idx="4">
                  <c:v>0.33782958340103175</c:v>
                </c:pt>
                <c:pt idx="5">
                  <c:v>0.33498366986097317</c:v>
                </c:pt>
                <c:pt idx="6">
                  <c:v>0.33212619028466245</c:v>
                </c:pt>
                <c:pt idx="7">
                  <c:v>0.32926318357065748</c:v>
                </c:pt>
                <c:pt idx="8">
                  <c:v>0.32657673544015242</c:v>
                </c:pt>
                <c:pt idx="9">
                  <c:v>0.32397060689866908</c:v>
                </c:pt>
                <c:pt idx="10">
                  <c:v>0.32152543967309399</c:v>
                </c:pt>
                <c:pt idx="11">
                  <c:v>0.31907033507859484</c:v>
                </c:pt>
                <c:pt idx="12">
                  <c:v>0.31661048164835243</c:v>
                </c:pt>
                <c:pt idx="13">
                  <c:v>0.31430232476675468</c:v>
                </c:pt>
                <c:pt idx="14">
                  <c:v>0.3120631772994919</c:v>
                </c:pt>
                <c:pt idx="15">
                  <c:v>0.30996232543703384</c:v>
                </c:pt>
                <c:pt idx="16">
                  <c:v>0.30785293553276266</c:v>
                </c:pt>
                <c:pt idx="17">
                  <c:v>0.30573946549838366</c:v>
                </c:pt>
                <c:pt idx="18">
                  <c:v>0.30375633091649035</c:v>
                </c:pt>
                <c:pt idx="19">
                  <c:v>0.30183248821251712</c:v>
                </c:pt>
                <c:pt idx="20">
                  <c:v>0.29996616467430431</c:v>
                </c:pt>
                <c:pt idx="21">
                  <c:v>0.29821511015979457</c:v>
                </c:pt>
                <c:pt idx="22">
                  <c:v>0.29639924766518333</c:v>
                </c:pt>
                <c:pt idx="23">
                  <c:v>0.29469536748214364</c:v>
                </c:pt>
                <c:pt idx="24">
                  <c:v>0.29304243001208252</c:v>
                </c:pt>
                <c:pt idx="25">
                  <c:v>0.29143891216667978</c:v>
                </c:pt>
                <c:pt idx="26">
                  <c:v>0.28993443177793732</c:v>
                </c:pt>
                <c:pt idx="27">
                  <c:v>0.28837426932202415</c:v>
                </c:pt>
                <c:pt idx="28">
                  <c:v>0.28691032042785297</c:v>
                </c:pt>
                <c:pt idx="29">
                  <c:v>0.28549014076644436</c:v>
                </c:pt>
                <c:pt idx="30">
                  <c:v>0.28411242172262441</c:v>
                </c:pt>
                <c:pt idx="31">
                  <c:v>0.28281979421082809</c:v>
                </c:pt>
                <c:pt idx="32">
                  <c:v>0.28147932548257104</c:v>
                </c:pt>
                <c:pt idx="33">
                  <c:v>0.28022152203718931</c:v>
                </c:pt>
                <c:pt idx="34">
                  <c:v>0.27900132447544845</c:v>
                </c:pt>
                <c:pt idx="35">
                  <c:v>0.27781760845436027</c:v>
                </c:pt>
                <c:pt idx="36">
                  <c:v>0.276707001831133</c:v>
                </c:pt>
                <c:pt idx="37">
                  <c:v>0.27555529073551943</c:v>
                </c:pt>
                <c:pt idx="38">
                  <c:v>0.27447460444003918</c:v>
                </c:pt>
                <c:pt idx="39">
                  <c:v>0.27342622856891774</c:v>
                </c:pt>
                <c:pt idx="40">
                  <c:v>0.27240919710312927</c:v>
                </c:pt>
                <c:pt idx="41">
                  <c:v>0.27145498016104813</c:v>
                </c:pt>
                <c:pt idx="42">
                  <c:v>0.2704654468584069</c:v>
                </c:pt>
                <c:pt idx="43">
                  <c:v>0.26953693702364151</c:v>
                </c:pt>
                <c:pt idx="44">
                  <c:v>0.26863618783218951</c:v>
                </c:pt>
                <c:pt idx="45">
                  <c:v>0.2677910712670073</c:v>
                </c:pt>
                <c:pt idx="46">
                  <c:v>0.26694252007575775</c:v>
                </c:pt>
                <c:pt idx="47">
                  <c:v>0.26609232755719525</c:v>
                </c:pt>
                <c:pt idx="48">
                  <c:v>0.2652945655083363</c:v>
                </c:pt>
                <c:pt idx="49">
                  <c:v>0.26452065499756361</c:v>
                </c:pt>
                <c:pt idx="50">
                  <c:v>0.26379454322435369</c:v>
                </c:pt>
                <c:pt idx="51">
                  <c:v>0.26306548047073836</c:v>
                </c:pt>
                <c:pt idx="52">
                  <c:v>0.26233500751273864</c:v>
                </c:pt>
                <c:pt idx="53">
                  <c:v>0.26164958204628636</c:v>
                </c:pt>
                <c:pt idx="54">
                  <c:v>0.2609846494719712</c:v>
                </c:pt>
                <c:pt idx="55">
                  <c:v>0.26033959709206206</c:v>
                </c:pt>
                <c:pt idx="56">
                  <c:v>0.25973438483448269</c:v>
                </c:pt>
                <c:pt idx="57">
                  <c:v>0.25910677316921998</c:v>
                </c:pt>
                <c:pt idx="58">
                  <c:v>0.25851786564882173</c:v>
                </c:pt>
                <c:pt idx="59">
                  <c:v>0.25794656532115995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5412</c:v>
                </c:pt>
                <c:pt idx="1">
                  <c:v>5442</c:v>
                </c:pt>
                <c:pt idx="2">
                  <c:v>5472</c:v>
                </c:pt>
                <c:pt idx="3">
                  <c:v>5503</c:v>
                </c:pt>
                <c:pt idx="4">
                  <c:v>5532</c:v>
                </c:pt>
                <c:pt idx="5">
                  <c:v>5562</c:v>
                </c:pt>
                <c:pt idx="6">
                  <c:v>5592</c:v>
                </c:pt>
                <c:pt idx="7">
                  <c:v>5622</c:v>
                </c:pt>
                <c:pt idx="8">
                  <c:v>5652</c:v>
                </c:pt>
                <c:pt idx="9">
                  <c:v>5682</c:v>
                </c:pt>
                <c:pt idx="10">
                  <c:v>5712</c:v>
                </c:pt>
                <c:pt idx="11">
                  <c:v>5743</c:v>
                </c:pt>
                <c:pt idx="12">
                  <c:v>5772</c:v>
                </c:pt>
                <c:pt idx="13">
                  <c:v>5802</c:v>
                </c:pt>
                <c:pt idx="14">
                  <c:v>5832</c:v>
                </c:pt>
                <c:pt idx="15">
                  <c:v>5863</c:v>
                </c:pt>
                <c:pt idx="16">
                  <c:v>5892</c:v>
                </c:pt>
                <c:pt idx="17">
                  <c:v>5922</c:v>
                </c:pt>
                <c:pt idx="18">
                  <c:v>5952</c:v>
                </c:pt>
                <c:pt idx="19">
                  <c:v>5982</c:v>
                </c:pt>
                <c:pt idx="20">
                  <c:v>6013</c:v>
                </c:pt>
                <c:pt idx="21">
                  <c:v>6042</c:v>
                </c:pt>
                <c:pt idx="22">
                  <c:v>6072</c:v>
                </c:pt>
                <c:pt idx="23">
                  <c:v>6102</c:v>
                </c:pt>
                <c:pt idx="24">
                  <c:v>6132</c:v>
                </c:pt>
                <c:pt idx="25">
                  <c:v>6162</c:v>
                </c:pt>
                <c:pt idx="26">
                  <c:v>6192</c:v>
                </c:pt>
                <c:pt idx="27">
                  <c:v>6222</c:v>
                </c:pt>
                <c:pt idx="28">
                  <c:v>6252</c:v>
                </c:pt>
                <c:pt idx="29">
                  <c:v>6282</c:v>
                </c:pt>
                <c:pt idx="30">
                  <c:v>6312</c:v>
                </c:pt>
                <c:pt idx="31">
                  <c:v>6342</c:v>
                </c:pt>
                <c:pt idx="32">
                  <c:v>6372</c:v>
                </c:pt>
                <c:pt idx="33">
                  <c:v>6402</c:v>
                </c:pt>
                <c:pt idx="34">
                  <c:v>6433</c:v>
                </c:pt>
                <c:pt idx="35">
                  <c:v>6462</c:v>
                </c:pt>
                <c:pt idx="36">
                  <c:v>6492</c:v>
                </c:pt>
                <c:pt idx="37">
                  <c:v>6522</c:v>
                </c:pt>
                <c:pt idx="38">
                  <c:v>6552</c:v>
                </c:pt>
                <c:pt idx="39">
                  <c:v>6582</c:v>
                </c:pt>
                <c:pt idx="40">
                  <c:v>6612</c:v>
                </c:pt>
                <c:pt idx="41">
                  <c:v>6642</c:v>
                </c:pt>
                <c:pt idx="42">
                  <c:v>6672</c:v>
                </c:pt>
                <c:pt idx="43">
                  <c:v>6703</c:v>
                </c:pt>
                <c:pt idx="44">
                  <c:v>6732</c:v>
                </c:pt>
                <c:pt idx="45">
                  <c:v>6762</c:v>
                </c:pt>
                <c:pt idx="46">
                  <c:v>6792</c:v>
                </c:pt>
                <c:pt idx="47">
                  <c:v>6822</c:v>
                </c:pt>
                <c:pt idx="48">
                  <c:v>6852</c:v>
                </c:pt>
                <c:pt idx="49">
                  <c:v>6882</c:v>
                </c:pt>
                <c:pt idx="50">
                  <c:v>6912</c:v>
                </c:pt>
                <c:pt idx="51">
                  <c:v>6942</c:v>
                </c:pt>
                <c:pt idx="52">
                  <c:v>6972</c:v>
                </c:pt>
                <c:pt idx="53">
                  <c:v>7003</c:v>
                </c:pt>
                <c:pt idx="54">
                  <c:v>7032</c:v>
                </c:pt>
                <c:pt idx="55">
                  <c:v>7062</c:v>
                </c:pt>
                <c:pt idx="56">
                  <c:v>7092</c:v>
                </c:pt>
                <c:pt idx="57">
                  <c:v>7123</c:v>
                </c:pt>
                <c:pt idx="58">
                  <c:v>7152</c:v>
                </c:pt>
                <c:pt idx="59">
                  <c:v>7182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0.26004077540106951</c:v>
                </c:pt>
                <c:pt idx="1">
                  <c:v>0.28981885026737969</c:v>
                </c:pt>
                <c:pt idx="2">
                  <c:v>0.30470788770053481</c:v>
                </c:pt>
                <c:pt idx="3">
                  <c:v>0.31767112299465244</c:v>
                </c:pt>
                <c:pt idx="4">
                  <c:v>0.32770254010695193</c:v>
                </c:pt>
                <c:pt idx="5">
                  <c:v>0.33652673796791449</c:v>
                </c:pt>
                <c:pt idx="6">
                  <c:v>0.34333890374331555</c:v>
                </c:pt>
                <c:pt idx="7">
                  <c:v>0.34960494652406421</c:v>
                </c:pt>
                <c:pt idx="8">
                  <c:v>0.35463502673796798</c:v>
                </c:pt>
                <c:pt idx="9">
                  <c:v>0.35851537433155084</c:v>
                </c:pt>
                <c:pt idx="10">
                  <c:v>0.36210828877005352</c:v>
                </c:pt>
                <c:pt idx="11">
                  <c:v>0.36492513368983959</c:v>
                </c:pt>
                <c:pt idx="12">
                  <c:v>0.36733957219251345</c:v>
                </c:pt>
                <c:pt idx="13">
                  <c:v>0.36975401069518715</c:v>
                </c:pt>
                <c:pt idx="14">
                  <c:v>0.37012767379679151</c:v>
                </c:pt>
                <c:pt idx="15">
                  <c:v>0.37190975935828879</c:v>
                </c:pt>
                <c:pt idx="16">
                  <c:v>0.37277205882352948</c:v>
                </c:pt>
                <c:pt idx="17">
                  <c:v>0.37334692513368983</c:v>
                </c:pt>
                <c:pt idx="18">
                  <c:v>0.37372058823529419</c:v>
                </c:pt>
                <c:pt idx="19">
                  <c:v>0.37495655080213908</c:v>
                </c:pt>
                <c:pt idx="20">
                  <c:v>0.37438168449197867</c:v>
                </c:pt>
                <c:pt idx="21">
                  <c:v>0.37561764705882356</c:v>
                </c:pt>
                <c:pt idx="22">
                  <c:v>0.37579010695187171</c:v>
                </c:pt>
                <c:pt idx="23">
                  <c:v>0.37670989304812841</c:v>
                </c:pt>
                <c:pt idx="24">
                  <c:v>0.37731350267379687</c:v>
                </c:pt>
                <c:pt idx="25">
                  <c:v>0.37699732620320858</c:v>
                </c:pt>
                <c:pt idx="26">
                  <c:v>0.37576136363636364</c:v>
                </c:pt>
                <c:pt idx="27">
                  <c:v>0.37817580213903745</c:v>
                </c:pt>
                <c:pt idx="28">
                  <c:v>0.37797459893048135</c:v>
                </c:pt>
                <c:pt idx="29">
                  <c:v>0.37826203208556153</c:v>
                </c:pt>
                <c:pt idx="30">
                  <c:v>0.37788836898395728</c:v>
                </c:pt>
                <c:pt idx="31">
                  <c:v>0.37875066844919797</c:v>
                </c:pt>
                <c:pt idx="32">
                  <c:v>0.37840574866310167</c:v>
                </c:pt>
                <c:pt idx="33">
                  <c:v>0.37941176470588239</c:v>
                </c:pt>
                <c:pt idx="34">
                  <c:v>0.37918181818181818</c:v>
                </c:pt>
                <c:pt idx="35">
                  <c:v>0.37958422459893054</c:v>
                </c:pt>
                <c:pt idx="36">
                  <c:v>0.38024532085561502</c:v>
                </c:pt>
                <c:pt idx="37">
                  <c:v>0.37955548128342254</c:v>
                </c:pt>
                <c:pt idx="38">
                  <c:v>0.38082018716577548</c:v>
                </c:pt>
                <c:pt idx="39">
                  <c:v>0.37886564171122999</c:v>
                </c:pt>
                <c:pt idx="40">
                  <c:v>0.37900935828877014</c:v>
                </c:pt>
                <c:pt idx="41">
                  <c:v>0.38047526737967924</c:v>
                </c:pt>
                <c:pt idx="42">
                  <c:v>0.38067647058823534</c:v>
                </c:pt>
                <c:pt idx="43">
                  <c:v>0.37952673796791447</c:v>
                </c:pt>
                <c:pt idx="44">
                  <c:v>0.38070521390374334</c:v>
                </c:pt>
                <c:pt idx="45">
                  <c:v>0.38176871657754013</c:v>
                </c:pt>
                <c:pt idx="46">
                  <c:v>0.38027406417112308</c:v>
                </c:pt>
                <c:pt idx="47">
                  <c:v>0.38122259358288774</c:v>
                </c:pt>
                <c:pt idx="48">
                  <c:v>0.38038903743315516</c:v>
                </c:pt>
                <c:pt idx="49">
                  <c:v>0.38004411764705887</c:v>
                </c:pt>
                <c:pt idx="50">
                  <c:v>0.38099264705882363</c:v>
                </c:pt>
                <c:pt idx="51">
                  <c:v>0.38102139037433164</c:v>
                </c:pt>
                <c:pt idx="52">
                  <c:v>0.38102139037433164</c:v>
                </c:pt>
                <c:pt idx="53">
                  <c:v>0.38082018716577548</c:v>
                </c:pt>
                <c:pt idx="54">
                  <c:v>0.38194117647058828</c:v>
                </c:pt>
                <c:pt idx="55">
                  <c:v>0.38076270053475941</c:v>
                </c:pt>
                <c:pt idx="56">
                  <c:v>0.38257352941176476</c:v>
                </c:pt>
                <c:pt idx="57">
                  <c:v>0.38234358288770059</c:v>
                </c:pt>
                <c:pt idx="58">
                  <c:v>0.3818262032085562</c:v>
                </c:pt>
                <c:pt idx="59">
                  <c:v>0.38472927807486634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5412</c:v>
                </c:pt>
                <c:pt idx="1">
                  <c:v>5442</c:v>
                </c:pt>
                <c:pt idx="2">
                  <c:v>5472</c:v>
                </c:pt>
                <c:pt idx="3">
                  <c:v>5503</c:v>
                </c:pt>
                <c:pt idx="4">
                  <c:v>5532</c:v>
                </c:pt>
                <c:pt idx="5">
                  <c:v>5562</c:v>
                </c:pt>
                <c:pt idx="6">
                  <c:v>5592</c:v>
                </c:pt>
                <c:pt idx="7">
                  <c:v>5622</c:v>
                </c:pt>
                <c:pt idx="8">
                  <c:v>5652</c:v>
                </c:pt>
                <c:pt idx="9">
                  <c:v>5682</c:v>
                </c:pt>
                <c:pt idx="10">
                  <c:v>5712</c:v>
                </c:pt>
                <c:pt idx="11">
                  <c:v>5743</c:v>
                </c:pt>
                <c:pt idx="12">
                  <c:v>5772</c:v>
                </c:pt>
                <c:pt idx="13">
                  <c:v>5802</c:v>
                </c:pt>
                <c:pt idx="14">
                  <c:v>5832</c:v>
                </c:pt>
                <c:pt idx="15">
                  <c:v>5863</c:v>
                </c:pt>
                <c:pt idx="16">
                  <c:v>5892</c:v>
                </c:pt>
                <c:pt idx="17">
                  <c:v>5922</c:v>
                </c:pt>
                <c:pt idx="18">
                  <c:v>5952</c:v>
                </c:pt>
                <c:pt idx="19">
                  <c:v>5982</c:v>
                </c:pt>
                <c:pt idx="20">
                  <c:v>6013</c:v>
                </c:pt>
                <c:pt idx="21">
                  <c:v>6042</c:v>
                </c:pt>
                <c:pt idx="22">
                  <c:v>6072</c:v>
                </c:pt>
                <c:pt idx="23">
                  <c:v>6102</c:v>
                </c:pt>
                <c:pt idx="24">
                  <c:v>6132</c:v>
                </c:pt>
                <c:pt idx="25">
                  <c:v>6162</c:v>
                </c:pt>
                <c:pt idx="26">
                  <c:v>6192</c:v>
                </c:pt>
                <c:pt idx="27">
                  <c:v>6222</c:v>
                </c:pt>
                <c:pt idx="28">
                  <c:v>6252</c:v>
                </c:pt>
                <c:pt idx="29">
                  <c:v>6282</c:v>
                </c:pt>
                <c:pt idx="30">
                  <c:v>6312</c:v>
                </c:pt>
                <c:pt idx="31">
                  <c:v>6342</c:v>
                </c:pt>
                <c:pt idx="32">
                  <c:v>6372</c:v>
                </c:pt>
                <c:pt idx="33">
                  <c:v>6402</c:v>
                </c:pt>
                <c:pt idx="34">
                  <c:v>6433</c:v>
                </c:pt>
                <c:pt idx="35">
                  <c:v>6462</c:v>
                </c:pt>
                <c:pt idx="36">
                  <c:v>6492</c:v>
                </c:pt>
                <c:pt idx="37">
                  <c:v>6522</c:v>
                </c:pt>
                <c:pt idx="38">
                  <c:v>6552</c:v>
                </c:pt>
                <c:pt idx="39">
                  <c:v>6582</c:v>
                </c:pt>
                <c:pt idx="40">
                  <c:v>6612</c:v>
                </c:pt>
                <c:pt idx="41">
                  <c:v>6642</c:v>
                </c:pt>
                <c:pt idx="42">
                  <c:v>6672</c:v>
                </c:pt>
                <c:pt idx="43">
                  <c:v>6703</c:v>
                </c:pt>
                <c:pt idx="44">
                  <c:v>6732</c:v>
                </c:pt>
                <c:pt idx="45">
                  <c:v>6762</c:v>
                </c:pt>
                <c:pt idx="46">
                  <c:v>6792</c:v>
                </c:pt>
                <c:pt idx="47">
                  <c:v>6822</c:v>
                </c:pt>
                <c:pt idx="48">
                  <c:v>6852</c:v>
                </c:pt>
                <c:pt idx="49">
                  <c:v>6882</c:v>
                </c:pt>
                <c:pt idx="50">
                  <c:v>6912</c:v>
                </c:pt>
                <c:pt idx="51">
                  <c:v>6942</c:v>
                </c:pt>
                <c:pt idx="52">
                  <c:v>6972</c:v>
                </c:pt>
                <c:pt idx="53">
                  <c:v>7003</c:v>
                </c:pt>
                <c:pt idx="54">
                  <c:v>7032</c:v>
                </c:pt>
                <c:pt idx="55">
                  <c:v>7062</c:v>
                </c:pt>
                <c:pt idx="56">
                  <c:v>7092</c:v>
                </c:pt>
                <c:pt idx="57">
                  <c:v>7123</c:v>
                </c:pt>
                <c:pt idx="58">
                  <c:v>7152</c:v>
                </c:pt>
                <c:pt idx="59">
                  <c:v>7182</c:v>
                </c:pt>
              </c:numCache>
            </c:numRef>
          </c:xVal>
          <c:yVal>
            <c:numRef>
              <c:f>Calculation!$E$182:$E$241</c:f>
              <c:numCache>
                <c:formatCode>General</c:formatCode>
                <c:ptCount val="60"/>
                <c:pt idx="0">
                  <c:v>0.28986431070021101</c:v>
                </c:pt>
                <c:pt idx="1">
                  <c:v>0.3027050617725085</c:v>
                </c:pt>
                <c:pt idx="2">
                  <c:v>0.31372472288583686</c:v>
                </c:pt>
                <c:pt idx="3">
                  <c:v>0.32347255702845695</c:v>
                </c:pt>
                <c:pt idx="4">
                  <c:v>0.33129722344182494</c:v>
                </c:pt>
                <c:pt idx="5">
                  <c:v>0.33826191158448743</c:v>
                </c:pt>
                <c:pt idx="6">
                  <c:v>0.34423885971314744</c:v>
                </c:pt>
                <c:pt idx="7">
                  <c:v>0.34936815024287893</c:v>
                </c:pt>
                <c:pt idx="8">
                  <c:v>0.35376999894091871</c:v>
                </c:pt>
                <c:pt idx="9">
                  <c:v>0.35754757243731583</c:v>
                </c:pt>
                <c:pt idx="10">
                  <c:v>0.3607894061530082</c:v>
                </c:pt>
                <c:pt idx="11">
                  <c:v>0.36365708575345451</c:v>
                </c:pt>
                <c:pt idx="12">
                  <c:v>0.36595899568807322</c:v>
                </c:pt>
                <c:pt idx="13">
                  <c:v>0.36800791176706749</c:v>
                </c:pt>
                <c:pt idx="14">
                  <c:v>0.36976624823142562</c:v>
                </c:pt>
                <c:pt idx="15">
                  <c:v>0.37132164744427015</c:v>
                </c:pt>
                <c:pt idx="16">
                  <c:v>0.37257017914906299</c:v>
                </c:pt>
                <c:pt idx="17">
                  <c:v>0.37368148965109954</c:v>
                </c:pt>
                <c:pt idx="18">
                  <c:v>0.37463519283054569</c:v>
                </c:pt>
                <c:pt idx="19">
                  <c:v>0.37545364073760562</c:v>
                </c:pt>
                <c:pt idx="20">
                  <c:v>0.37617762801546717</c:v>
                </c:pt>
                <c:pt idx="21">
                  <c:v>0.37675877854120499</c:v>
                </c:pt>
                <c:pt idx="22">
                  <c:v>0.37727605710132267</c:v>
                </c:pt>
                <c:pt idx="23">
                  <c:v>0.37771997462620838</c:v>
                </c:pt>
                <c:pt idx="24">
                  <c:v>0.37810093526152988</c:v>
                </c:pt>
                <c:pt idx="25">
                  <c:v>0.3784278676251529</c:v>
                </c:pt>
                <c:pt idx="26">
                  <c:v>0.37870843406817645</c:v>
                </c:pt>
                <c:pt idx="27">
                  <c:v>0.37894921025832951</c:v>
                </c:pt>
                <c:pt idx="28">
                  <c:v>0.37915583929464569</c:v>
                </c:pt>
                <c:pt idx="29">
                  <c:v>0.37933316396541905</c:v>
                </c:pt>
                <c:pt idx="30">
                  <c:v>0.37948534024918573</c:v>
                </c:pt>
                <c:pt idx="31">
                  <c:v>0.3796159347188669</c:v>
                </c:pt>
                <c:pt idx="32">
                  <c:v>0.37972800813194518</c:v>
                </c:pt>
                <c:pt idx="33">
                  <c:v>0.37982418716578703</c:v>
                </c:pt>
                <c:pt idx="34">
                  <c:v>0.37990926575942485</c:v>
                </c:pt>
                <c:pt idx="35">
                  <c:v>0.37997755904431196</c:v>
                </c:pt>
                <c:pt idx="36">
                  <c:v>0.38003834648320706</c:v>
                </c:pt>
                <c:pt idx="37">
                  <c:v>0.38009051297820406</c:v>
                </c:pt>
                <c:pt idx="38">
                  <c:v>0.38013528116139683</c:v>
                </c:pt>
                <c:pt idx="39">
                  <c:v>0.38017370026980146</c:v>
                </c:pt>
                <c:pt idx="40">
                  <c:v>0.38020667073644404</c:v>
                </c:pt>
                <c:pt idx="41">
                  <c:v>0.38023496529391226</c:v>
                </c:pt>
                <c:pt idx="42">
                  <c:v>0.38025924708497694</c:v>
                </c:pt>
                <c:pt idx="43">
                  <c:v>0.38028072640902782</c:v>
                </c:pt>
                <c:pt idx="44">
                  <c:v>0.38029796803860666</c:v>
                </c:pt>
                <c:pt idx="45">
                  <c:v>0.38031331470857876</c:v>
                </c:pt>
                <c:pt idx="46">
                  <c:v>0.38032648489631615</c:v>
                </c:pt>
                <c:pt idx="47">
                  <c:v>0.38033778727301104</c:v>
                </c:pt>
                <c:pt idx="48">
                  <c:v>0.38034748673375535</c:v>
                </c:pt>
                <c:pt idx="49">
                  <c:v>0.38035581060591689</c:v>
                </c:pt>
                <c:pt idx="50">
                  <c:v>0.38036295397703707</c:v>
                </c:pt>
                <c:pt idx="51">
                  <c:v>0.38036908426711957</c:v>
                </c:pt>
                <c:pt idx="52">
                  <c:v>0.38037434515247243</c:v>
                </c:pt>
                <c:pt idx="53">
                  <c:v>0.38037899885618764</c:v>
                </c:pt>
                <c:pt idx="54">
                  <c:v>0.38038273442232723</c:v>
                </c:pt>
                <c:pt idx="55">
                  <c:v>0.38038605942710374</c:v>
                </c:pt>
                <c:pt idx="56">
                  <c:v>0.38038891287591142</c:v>
                </c:pt>
                <c:pt idx="57">
                  <c:v>0.38039143699579364</c:v>
                </c:pt>
                <c:pt idx="58">
                  <c:v>0.38039346312752476</c:v>
                </c:pt>
                <c:pt idx="59">
                  <c:v>0.38039526657509654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7227</c:v>
                </c:pt>
                <c:pt idx="1">
                  <c:v>7257</c:v>
                </c:pt>
                <c:pt idx="2">
                  <c:v>7287</c:v>
                </c:pt>
                <c:pt idx="3">
                  <c:v>7318</c:v>
                </c:pt>
                <c:pt idx="4">
                  <c:v>7348</c:v>
                </c:pt>
                <c:pt idx="5">
                  <c:v>7377</c:v>
                </c:pt>
                <c:pt idx="6">
                  <c:v>7407</c:v>
                </c:pt>
                <c:pt idx="7">
                  <c:v>7438</c:v>
                </c:pt>
                <c:pt idx="8">
                  <c:v>7468</c:v>
                </c:pt>
                <c:pt idx="9">
                  <c:v>7498</c:v>
                </c:pt>
                <c:pt idx="10">
                  <c:v>7527</c:v>
                </c:pt>
                <c:pt idx="11">
                  <c:v>7558</c:v>
                </c:pt>
                <c:pt idx="12">
                  <c:v>7588</c:v>
                </c:pt>
                <c:pt idx="13">
                  <c:v>7618</c:v>
                </c:pt>
                <c:pt idx="14">
                  <c:v>7648</c:v>
                </c:pt>
                <c:pt idx="15">
                  <c:v>7677</c:v>
                </c:pt>
                <c:pt idx="16">
                  <c:v>7708</c:v>
                </c:pt>
                <c:pt idx="17">
                  <c:v>7738</c:v>
                </c:pt>
                <c:pt idx="18">
                  <c:v>7768</c:v>
                </c:pt>
                <c:pt idx="19">
                  <c:v>7798</c:v>
                </c:pt>
                <c:pt idx="20">
                  <c:v>7827</c:v>
                </c:pt>
                <c:pt idx="21">
                  <c:v>7858</c:v>
                </c:pt>
                <c:pt idx="22">
                  <c:v>7888</c:v>
                </c:pt>
                <c:pt idx="23">
                  <c:v>7918</c:v>
                </c:pt>
                <c:pt idx="24">
                  <c:v>7948</c:v>
                </c:pt>
                <c:pt idx="25">
                  <c:v>7978</c:v>
                </c:pt>
                <c:pt idx="26">
                  <c:v>8008</c:v>
                </c:pt>
                <c:pt idx="27">
                  <c:v>8038</c:v>
                </c:pt>
                <c:pt idx="28">
                  <c:v>8068</c:v>
                </c:pt>
                <c:pt idx="29">
                  <c:v>8097</c:v>
                </c:pt>
                <c:pt idx="30">
                  <c:v>8128</c:v>
                </c:pt>
                <c:pt idx="31">
                  <c:v>8158</c:v>
                </c:pt>
                <c:pt idx="32">
                  <c:v>8188</c:v>
                </c:pt>
                <c:pt idx="33">
                  <c:v>8218</c:v>
                </c:pt>
                <c:pt idx="34">
                  <c:v>8247</c:v>
                </c:pt>
                <c:pt idx="35">
                  <c:v>8278</c:v>
                </c:pt>
                <c:pt idx="36">
                  <c:v>8308</c:v>
                </c:pt>
                <c:pt idx="37">
                  <c:v>8338</c:v>
                </c:pt>
                <c:pt idx="38">
                  <c:v>8367</c:v>
                </c:pt>
                <c:pt idx="39">
                  <c:v>8397</c:v>
                </c:pt>
                <c:pt idx="40">
                  <c:v>8428</c:v>
                </c:pt>
                <c:pt idx="41">
                  <c:v>8458</c:v>
                </c:pt>
                <c:pt idx="42">
                  <c:v>8488</c:v>
                </c:pt>
                <c:pt idx="43">
                  <c:v>8517</c:v>
                </c:pt>
                <c:pt idx="44">
                  <c:v>8548</c:v>
                </c:pt>
                <c:pt idx="45">
                  <c:v>8578</c:v>
                </c:pt>
                <c:pt idx="46">
                  <c:v>8608</c:v>
                </c:pt>
                <c:pt idx="47">
                  <c:v>8638</c:v>
                </c:pt>
                <c:pt idx="48">
                  <c:v>8667</c:v>
                </c:pt>
                <c:pt idx="49">
                  <c:v>8697</c:v>
                </c:pt>
                <c:pt idx="50">
                  <c:v>8728</c:v>
                </c:pt>
                <c:pt idx="51">
                  <c:v>8758</c:v>
                </c:pt>
                <c:pt idx="52">
                  <c:v>8788</c:v>
                </c:pt>
                <c:pt idx="53">
                  <c:v>8817</c:v>
                </c:pt>
                <c:pt idx="54">
                  <c:v>8848</c:v>
                </c:pt>
                <c:pt idx="55">
                  <c:v>8878</c:v>
                </c:pt>
                <c:pt idx="56">
                  <c:v>8908</c:v>
                </c:pt>
                <c:pt idx="57">
                  <c:v>8937</c:v>
                </c:pt>
                <c:pt idx="58">
                  <c:v>8968</c:v>
                </c:pt>
                <c:pt idx="59">
                  <c:v>8998</c:v>
                </c:pt>
              </c:numCache>
            </c:numRef>
          </c:xVal>
          <c:yVal>
            <c:numRef>
              <c:f>Calculation!$C$242:$C$301</c:f>
              <c:numCache>
                <c:formatCode>General</c:formatCode>
                <c:ptCount val="60"/>
                <c:pt idx="0">
                  <c:v>0.38403943850267386</c:v>
                </c:pt>
                <c:pt idx="1">
                  <c:v>0.37869318181818185</c:v>
                </c:pt>
                <c:pt idx="2">
                  <c:v>0.36889171122994657</c:v>
                </c:pt>
                <c:pt idx="3">
                  <c:v>0.36035494652406425</c:v>
                </c:pt>
                <c:pt idx="4">
                  <c:v>0.35509491978609631</c:v>
                </c:pt>
                <c:pt idx="5">
                  <c:v>0.34951871657754013</c:v>
                </c:pt>
                <c:pt idx="6">
                  <c:v>0.34397125668449202</c:v>
                </c:pt>
                <c:pt idx="7">
                  <c:v>0.33931483957219255</c:v>
                </c:pt>
                <c:pt idx="8">
                  <c:v>0.33546323529411765</c:v>
                </c:pt>
                <c:pt idx="9">
                  <c:v>0.33123796791443855</c:v>
                </c:pt>
                <c:pt idx="10">
                  <c:v>0.3275875668449198</c:v>
                </c:pt>
                <c:pt idx="11">
                  <c:v>0.32373596256684495</c:v>
                </c:pt>
                <c:pt idx="12">
                  <c:v>0.32089037433155082</c:v>
                </c:pt>
                <c:pt idx="13">
                  <c:v>0.31813101604278082</c:v>
                </c:pt>
                <c:pt idx="14">
                  <c:v>0.3155153743315508</c:v>
                </c:pt>
                <c:pt idx="15">
                  <c:v>0.31266978609625673</c:v>
                </c:pt>
                <c:pt idx="16">
                  <c:v>0.31016911764705885</c:v>
                </c:pt>
                <c:pt idx="17">
                  <c:v>0.30798462566844925</c:v>
                </c:pt>
                <c:pt idx="18">
                  <c:v>0.30562767379679151</c:v>
                </c:pt>
                <c:pt idx="19">
                  <c:v>0.30404679144385033</c:v>
                </c:pt>
                <c:pt idx="20">
                  <c:v>0.3017473262032086</c:v>
                </c:pt>
                <c:pt idx="21">
                  <c:v>0.30019518716577542</c:v>
                </c:pt>
                <c:pt idx="22">
                  <c:v>0.29844184491978615</c:v>
                </c:pt>
                <c:pt idx="23">
                  <c:v>0.29617112299465248</c:v>
                </c:pt>
                <c:pt idx="24">
                  <c:v>0.29456149732620324</c:v>
                </c:pt>
                <c:pt idx="25">
                  <c:v>0.29269318181818188</c:v>
                </c:pt>
                <c:pt idx="26">
                  <c:v>0.2911122994652407</c:v>
                </c:pt>
                <c:pt idx="27">
                  <c:v>0.28935895721925137</c:v>
                </c:pt>
                <c:pt idx="28">
                  <c:v>0.28858288770053481</c:v>
                </c:pt>
                <c:pt idx="29">
                  <c:v>0.28662834224598932</c:v>
                </c:pt>
                <c:pt idx="30">
                  <c:v>0.28530614973262036</c:v>
                </c:pt>
                <c:pt idx="31">
                  <c:v>0.2845013368983958</c:v>
                </c:pt>
                <c:pt idx="32">
                  <c:v>0.28231684491978615</c:v>
                </c:pt>
                <c:pt idx="33">
                  <c:v>0.282173128342246</c:v>
                </c:pt>
                <c:pt idx="34">
                  <c:v>0.28007486631016043</c:v>
                </c:pt>
                <c:pt idx="35">
                  <c:v>0.27912633689839578</c:v>
                </c:pt>
                <c:pt idx="36">
                  <c:v>0.27817780748663107</c:v>
                </c:pt>
                <c:pt idx="37">
                  <c:v>0.27671189839572197</c:v>
                </c:pt>
                <c:pt idx="38">
                  <c:v>0.27599331550802142</c:v>
                </c:pt>
                <c:pt idx="39">
                  <c:v>0.27495855614973264</c:v>
                </c:pt>
                <c:pt idx="40">
                  <c:v>0.27432620320855616</c:v>
                </c:pt>
                <c:pt idx="41">
                  <c:v>0.27288903743315507</c:v>
                </c:pt>
                <c:pt idx="42">
                  <c:v>0.27139438502673802</c:v>
                </c:pt>
                <c:pt idx="43">
                  <c:v>0.27067580213903747</c:v>
                </c:pt>
                <c:pt idx="44">
                  <c:v>0.26955481283422467</c:v>
                </c:pt>
                <c:pt idx="45">
                  <c:v>0.26975601604278077</c:v>
                </c:pt>
                <c:pt idx="46">
                  <c:v>0.26788770053475941</c:v>
                </c:pt>
                <c:pt idx="47">
                  <c:v>0.26702540106951878</c:v>
                </c:pt>
                <c:pt idx="48">
                  <c:v>0.26619184491978609</c:v>
                </c:pt>
                <c:pt idx="49">
                  <c:v>0.26564572192513369</c:v>
                </c:pt>
                <c:pt idx="50">
                  <c:v>0.26466844919786103</c:v>
                </c:pt>
                <c:pt idx="51">
                  <c:v>0.26432352941176473</c:v>
                </c:pt>
                <c:pt idx="52">
                  <c:v>0.26406483957219257</c:v>
                </c:pt>
                <c:pt idx="53">
                  <c:v>0.26282887700534763</c:v>
                </c:pt>
                <c:pt idx="54">
                  <c:v>0.26193783422459893</c:v>
                </c:pt>
                <c:pt idx="55">
                  <c:v>0.26193783422459893</c:v>
                </c:pt>
                <c:pt idx="56">
                  <c:v>0.26096056149732627</c:v>
                </c:pt>
                <c:pt idx="57">
                  <c:v>0.26070187165775405</c:v>
                </c:pt>
                <c:pt idx="58">
                  <c:v>0.26009826203208558</c:v>
                </c:pt>
                <c:pt idx="59">
                  <c:v>0.25966711229946526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7227</c:v>
                </c:pt>
                <c:pt idx="1">
                  <c:v>7257</c:v>
                </c:pt>
                <c:pt idx="2">
                  <c:v>7287</c:v>
                </c:pt>
                <c:pt idx="3">
                  <c:v>7318</c:v>
                </c:pt>
                <c:pt idx="4">
                  <c:v>7348</c:v>
                </c:pt>
                <c:pt idx="5">
                  <c:v>7377</c:v>
                </c:pt>
                <c:pt idx="6">
                  <c:v>7407</c:v>
                </c:pt>
                <c:pt idx="7">
                  <c:v>7438</c:v>
                </c:pt>
                <c:pt idx="8">
                  <c:v>7468</c:v>
                </c:pt>
                <c:pt idx="9">
                  <c:v>7498</c:v>
                </c:pt>
                <c:pt idx="10">
                  <c:v>7527</c:v>
                </c:pt>
                <c:pt idx="11">
                  <c:v>7558</c:v>
                </c:pt>
                <c:pt idx="12">
                  <c:v>7588</c:v>
                </c:pt>
                <c:pt idx="13">
                  <c:v>7618</c:v>
                </c:pt>
                <c:pt idx="14">
                  <c:v>7648</c:v>
                </c:pt>
                <c:pt idx="15">
                  <c:v>7677</c:v>
                </c:pt>
                <c:pt idx="16">
                  <c:v>7708</c:v>
                </c:pt>
                <c:pt idx="17">
                  <c:v>7738</c:v>
                </c:pt>
                <c:pt idx="18">
                  <c:v>7768</c:v>
                </c:pt>
                <c:pt idx="19">
                  <c:v>7798</c:v>
                </c:pt>
                <c:pt idx="20">
                  <c:v>7827</c:v>
                </c:pt>
                <c:pt idx="21">
                  <c:v>7858</c:v>
                </c:pt>
                <c:pt idx="22">
                  <c:v>7888</c:v>
                </c:pt>
                <c:pt idx="23">
                  <c:v>7918</c:v>
                </c:pt>
                <c:pt idx="24">
                  <c:v>7948</c:v>
                </c:pt>
                <c:pt idx="25">
                  <c:v>7978</c:v>
                </c:pt>
                <c:pt idx="26">
                  <c:v>8008</c:v>
                </c:pt>
                <c:pt idx="27">
                  <c:v>8038</c:v>
                </c:pt>
                <c:pt idx="28">
                  <c:v>8068</c:v>
                </c:pt>
                <c:pt idx="29">
                  <c:v>8097</c:v>
                </c:pt>
                <c:pt idx="30">
                  <c:v>8128</c:v>
                </c:pt>
                <c:pt idx="31">
                  <c:v>8158</c:v>
                </c:pt>
                <c:pt idx="32">
                  <c:v>8188</c:v>
                </c:pt>
                <c:pt idx="33">
                  <c:v>8218</c:v>
                </c:pt>
                <c:pt idx="34">
                  <c:v>8247</c:v>
                </c:pt>
                <c:pt idx="35">
                  <c:v>8278</c:v>
                </c:pt>
                <c:pt idx="36">
                  <c:v>8308</c:v>
                </c:pt>
                <c:pt idx="37">
                  <c:v>8338</c:v>
                </c:pt>
                <c:pt idx="38">
                  <c:v>8367</c:v>
                </c:pt>
                <c:pt idx="39">
                  <c:v>8397</c:v>
                </c:pt>
                <c:pt idx="40">
                  <c:v>8428</c:v>
                </c:pt>
                <c:pt idx="41">
                  <c:v>8458</c:v>
                </c:pt>
                <c:pt idx="42">
                  <c:v>8488</c:v>
                </c:pt>
                <c:pt idx="43">
                  <c:v>8517</c:v>
                </c:pt>
                <c:pt idx="44">
                  <c:v>8548</c:v>
                </c:pt>
                <c:pt idx="45">
                  <c:v>8578</c:v>
                </c:pt>
                <c:pt idx="46">
                  <c:v>8608</c:v>
                </c:pt>
                <c:pt idx="47">
                  <c:v>8638</c:v>
                </c:pt>
                <c:pt idx="48">
                  <c:v>8667</c:v>
                </c:pt>
                <c:pt idx="49">
                  <c:v>8697</c:v>
                </c:pt>
                <c:pt idx="50">
                  <c:v>8728</c:v>
                </c:pt>
                <c:pt idx="51">
                  <c:v>8758</c:v>
                </c:pt>
                <c:pt idx="52">
                  <c:v>8788</c:v>
                </c:pt>
                <c:pt idx="53">
                  <c:v>8817</c:v>
                </c:pt>
                <c:pt idx="54">
                  <c:v>8848</c:v>
                </c:pt>
                <c:pt idx="55">
                  <c:v>8878</c:v>
                </c:pt>
                <c:pt idx="56">
                  <c:v>8908</c:v>
                </c:pt>
                <c:pt idx="57">
                  <c:v>8937</c:v>
                </c:pt>
                <c:pt idx="58">
                  <c:v>8968</c:v>
                </c:pt>
                <c:pt idx="59">
                  <c:v>8998</c:v>
                </c:pt>
              </c:numCache>
            </c:numRef>
          </c:xVal>
          <c:yVal>
            <c:numRef>
              <c:f>Calculation!$F$242:$F$301</c:f>
              <c:numCache>
                <c:formatCode>General</c:formatCode>
                <c:ptCount val="60"/>
                <c:pt idx="0">
                  <c:v>0.35793684367052808</c:v>
                </c:pt>
                <c:pt idx="1">
                  <c:v>0.3541665129401112</c:v>
                </c:pt>
                <c:pt idx="2">
                  <c:v>0.3505207458119543</c:v>
                </c:pt>
                <c:pt idx="3">
                  <c:v>0.34687994390621313</c:v>
                </c:pt>
                <c:pt idx="4">
                  <c:v>0.3434749093163601</c:v>
                </c:pt>
                <c:pt idx="5">
                  <c:v>0.34029034822470744</c:v>
                </c:pt>
                <c:pt idx="6">
                  <c:v>0.33710301967557482</c:v>
                </c:pt>
                <c:pt idx="7">
                  <c:v>0.33392003199479769</c:v>
                </c:pt>
                <c:pt idx="8">
                  <c:v>0.33094316496585247</c:v>
                </c:pt>
                <c:pt idx="9">
                  <c:v>0.32806464720838702</c:v>
                </c:pt>
                <c:pt idx="10">
                  <c:v>0.32537251136948164</c:v>
                </c:pt>
                <c:pt idx="11">
                  <c:v>0.32258976986409998</c:v>
                </c:pt>
                <c:pt idx="12">
                  <c:v>0.31998723027920728</c:v>
                </c:pt>
                <c:pt idx="13">
                  <c:v>0.31747067299371956</c:v>
                </c:pt>
                <c:pt idx="14">
                  <c:v>0.31503725733775656</c:v>
                </c:pt>
                <c:pt idx="15">
                  <c:v>0.31276140356496629</c:v>
                </c:pt>
                <c:pt idx="16">
                  <c:v>0.31040895438235078</c:v>
                </c:pt>
                <c:pt idx="17">
                  <c:v>0.30820884269128457</c:v>
                </c:pt>
                <c:pt idx="18">
                  <c:v>0.30608141794924454</c:v>
                </c:pt>
                <c:pt idx="19">
                  <c:v>0.3040242787360754</c:v>
                </c:pt>
                <c:pt idx="20">
                  <c:v>0.30210033778173273</c:v>
                </c:pt>
                <c:pt idx="21">
                  <c:v>0.30011164528331491</c:v>
                </c:pt>
                <c:pt idx="22">
                  <c:v>0.29825173449415177</c:v>
                </c:pt>
                <c:pt idx="23">
                  <c:v>0.29645327114934972</c:v>
                </c:pt>
                <c:pt idx="24">
                  <c:v>0.29471422515776657</c:v>
                </c:pt>
                <c:pt idx="25">
                  <c:v>0.2930326334980965</c:v>
                </c:pt>
                <c:pt idx="26">
                  <c:v>0.29140659800302726</c:v>
                </c:pt>
                <c:pt idx="27">
                  <c:v>0.28983428321660426</c:v>
                </c:pt>
                <c:pt idx="28">
                  <c:v>0.28831391432238201</c:v>
                </c:pt>
                <c:pt idx="29">
                  <c:v>0.28689198820159384</c:v>
                </c:pt>
                <c:pt idx="30">
                  <c:v>0.2854222061881006</c:v>
                </c:pt>
                <c:pt idx="31">
                  <c:v>0.28404760281086211</c:v>
                </c:pt>
                <c:pt idx="32">
                  <c:v>0.2827184133669336</c:v>
                </c:pt>
                <c:pt idx="33">
                  <c:v>0.28143313747782556</c:v>
                </c:pt>
                <c:pt idx="34">
                  <c:v>0.28023108226209004</c:v>
                </c:pt>
                <c:pt idx="35">
                  <c:v>0.27898857105881142</c:v>
                </c:pt>
                <c:pt idx="36">
                  <c:v>0.27782652112174344</c:v>
                </c:pt>
                <c:pt idx="37">
                  <c:v>0.27670286281037543</c:v>
                </c:pt>
                <c:pt idx="38">
                  <c:v>0.2756519605524782</c:v>
                </c:pt>
                <c:pt idx="39">
                  <c:v>0.27460014503613472</c:v>
                </c:pt>
                <c:pt idx="40">
                  <c:v>0.27354976200239245</c:v>
                </c:pt>
                <c:pt idx="41">
                  <c:v>0.27256739859590023</c:v>
                </c:pt>
                <c:pt idx="42">
                  <c:v>0.27161749035936272</c:v>
                </c:pt>
                <c:pt idx="43">
                  <c:v>0.27072908798608514</c:v>
                </c:pt>
                <c:pt idx="44">
                  <c:v>0.2698107858254466</c:v>
                </c:pt>
                <c:pt idx="45">
                  <c:v>0.26895195013433687</c:v>
                </c:pt>
                <c:pt idx="46">
                  <c:v>0.26812148852366813</c:v>
                </c:pt>
                <c:pt idx="47">
                  <c:v>0.26731846357496886</c:v>
                </c:pt>
                <c:pt idx="48">
                  <c:v>0.26656743390411769</c:v>
                </c:pt>
                <c:pt idx="49">
                  <c:v>0.26581575157105647</c:v>
                </c:pt>
                <c:pt idx="50">
                  <c:v>0.26506509296491976</c:v>
                </c:pt>
                <c:pt idx="51">
                  <c:v>0.26436304473894079</c:v>
                </c:pt>
                <c:pt idx="52">
                  <c:v>0.26368419067343229</c:v>
                </c:pt>
                <c:pt idx="53">
                  <c:v>0.26304929191194226</c:v>
                </c:pt>
                <c:pt idx="54">
                  <c:v>0.26239302519992075</c:v>
                </c:pt>
                <c:pt idx="55">
                  <c:v>0.26177925633458404</c:v>
                </c:pt>
                <c:pt idx="56">
                  <c:v>0.2611857650698845</c:v>
                </c:pt>
                <c:pt idx="57">
                  <c:v>0.26063070193031168</c:v>
                </c:pt>
                <c:pt idx="58">
                  <c:v>0.26005695776247473</c:v>
                </c:pt>
                <c:pt idx="59">
                  <c:v>0.25952036753103958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9031</c:v>
                </c:pt>
                <c:pt idx="1">
                  <c:v>9062</c:v>
                </c:pt>
                <c:pt idx="2">
                  <c:v>9092</c:v>
                </c:pt>
                <c:pt idx="3">
                  <c:v>9122</c:v>
                </c:pt>
                <c:pt idx="4">
                  <c:v>9152</c:v>
                </c:pt>
                <c:pt idx="5">
                  <c:v>9182</c:v>
                </c:pt>
                <c:pt idx="6">
                  <c:v>9212</c:v>
                </c:pt>
                <c:pt idx="7">
                  <c:v>9242</c:v>
                </c:pt>
                <c:pt idx="8">
                  <c:v>9272</c:v>
                </c:pt>
                <c:pt idx="9">
                  <c:v>9302</c:v>
                </c:pt>
                <c:pt idx="10">
                  <c:v>9332</c:v>
                </c:pt>
                <c:pt idx="11">
                  <c:v>9361</c:v>
                </c:pt>
                <c:pt idx="12">
                  <c:v>9392</c:v>
                </c:pt>
                <c:pt idx="13">
                  <c:v>9422</c:v>
                </c:pt>
                <c:pt idx="14">
                  <c:v>9452</c:v>
                </c:pt>
                <c:pt idx="15">
                  <c:v>9482</c:v>
                </c:pt>
                <c:pt idx="16">
                  <c:v>9511</c:v>
                </c:pt>
                <c:pt idx="17">
                  <c:v>9542</c:v>
                </c:pt>
                <c:pt idx="18">
                  <c:v>9572</c:v>
                </c:pt>
                <c:pt idx="19">
                  <c:v>9602</c:v>
                </c:pt>
                <c:pt idx="20">
                  <c:v>9632</c:v>
                </c:pt>
                <c:pt idx="21">
                  <c:v>9661</c:v>
                </c:pt>
                <c:pt idx="22">
                  <c:v>9692</c:v>
                </c:pt>
                <c:pt idx="23">
                  <c:v>9722</c:v>
                </c:pt>
                <c:pt idx="24">
                  <c:v>9752</c:v>
                </c:pt>
                <c:pt idx="25">
                  <c:v>9782</c:v>
                </c:pt>
                <c:pt idx="26">
                  <c:v>9812</c:v>
                </c:pt>
                <c:pt idx="27">
                  <c:v>9842</c:v>
                </c:pt>
                <c:pt idx="28">
                  <c:v>9872</c:v>
                </c:pt>
                <c:pt idx="29">
                  <c:v>9902</c:v>
                </c:pt>
                <c:pt idx="30">
                  <c:v>9932</c:v>
                </c:pt>
                <c:pt idx="31">
                  <c:v>9961</c:v>
                </c:pt>
                <c:pt idx="32">
                  <c:v>9992</c:v>
                </c:pt>
                <c:pt idx="33">
                  <c:v>10022</c:v>
                </c:pt>
                <c:pt idx="34">
                  <c:v>10052</c:v>
                </c:pt>
                <c:pt idx="35">
                  <c:v>10082</c:v>
                </c:pt>
                <c:pt idx="36">
                  <c:v>10112</c:v>
                </c:pt>
                <c:pt idx="37">
                  <c:v>10142</c:v>
                </c:pt>
                <c:pt idx="38">
                  <c:v>10172</c:v>
                </c:pt>
                <c:pt idx="39">
                  <c:v>10202</c:v>
                </c:pt>
                <c:pt idx="40">
                  <c:v>10232</c:v>
                </c:pt>
                <c:pt idx="41">
                  <c:v>10262</c:v>
                </c:pt>
                <c:pt idx="42">
                  <c:v>10292</c:v>
                </c:pt>
                <c:pt idx="43">
                  <c:v>10322</c:v>
                </c:pt>
                <c:pt idx="44">
                  <c:v>10351</c:v>
                </c:pt>
                <c:pt idx="45">
                  <c:v>10382</c:v>
                </c:pt>
                <c:pt idx="46">
                  <c:v>10412</c:v>
                </c:pt>
                <c:pt idx="47">
                  <c:v>10442</c:v>
                </c:pt>
                <c:pt idx="48">
                  <c:v>10472</c:v>
                </c:pt>
                <c:pt idx="49">
                  <c:v>10501</c:v>
                </c:pt>
                <c:pt idx="50">
                  <c:v>10532</c:v>
                </c:pt>
                <c:pt idx="51">
                  <c:v>10562</c:v>
                </c:pt>
                <c:pt idx="52">
                  <c:v>10592</c:v>
                </c:pt>
                <c:pt idx="53">
                  <c:v>10622</c:v>
                </c:pt>
                <c:pt idx="54">
                  <c:v>10652</c:v>
                </c:pt>
                <c:pt idx="55">
                  <c:v>10682</c:v>
                </c:pt>
                <c:pt idx="56">
                  <c:v>10712</c:v>
                </c:pt>
                <c:pt idx="57">
                  <c:v>10742</c:v>
                </c:pt>
                <c:pt idx="58">
                  <c:v>10771</c:v>
                </c:pt>
                <c:pt idx="59">
                  <c:v>10802</c:v>
                </c:pt>
              </c:numCache>
            </c:numRef>
          </c:xVal>
          <c:yVal>
            <c:numRef>
              <c:f>Calculation!$D$302:$D$361</c:f>
              <c:numCache>
                <c:formatCode>General</c:formatCode>
                <c:ptCount val="60"/>
                <c:pt idx="0">
                  <c:v>0.25699398395721929</c:v>
                </c:pt>
                <c:pt idx="1">
                  <c:v>0.28961764705882359</c:v>
                </c:pt>
                <c:pt idx="2">
                  <c:v>0.30479411764705888</c:v>
                </c:pt>
                <c:pt idx="3">
                  <c:v>0.31764237967914444</c:v>
                </c:pt>
                <c:pt idx="4">
                  <c:v>0.32718516042780754</c:v>
                </c:pt>
                <c:pt idx="5">
                  <c:v>0.33572192513368987</c:v>
                </c:pt>
                <c:pt idx="6">
                  <c:v>0.34279278074866315</c:v>
                </c:pt>
                <c:pt idx="7">
                  <c:v>0.34994986631016045</c:v>
                </c:pt>
                <c:pt idx="8">
                  <c:v>0.35509491978609631</c:v>
                </c:pt>
                <c:pt idx="9">
                  <c:v>0.35888903743315514</c:v>
                </c:pt>
                <c:pt idx="10">
                  <c:v>0.36297058823529416</c:v>
                </c:pt>
                <c:pt idx="11">
                  <c:v>0.36538502673796797</c:v>
                </c:pt>
                <c:pt idx="12">
                  <c:v>0.36725334224598938</c:v>
                </c:pt>
                <c:pt idx="13">
                  <c:v>0.36889171122994657</c:v>
                </c:pt>
                <c:pt idx="14">
                  <c:v>0.37107620320855617</c:v>
                </c:pt>
                <c:pt idx="15">
                  <c:v>0.37139237967914446</c:v>
                </c:pt>
                <c:pt idx="16">
                  <c:v>0.37242713903743319</c:v>
                </c:pt>
                <c:pt idx="17">
                  <c:v>0.37337566844919795</c:v>
                </c:pt>
                <c:pt idx="18">
                  <c:v>0.37328943850267388</c:v>
                </c:pt>
                <c:pt idx="19">
                  <c:v>0.37415173796791446</c:v>
                </c:pt>
                <c:pt idx="20">
                  <c:v>0.37472660427807492</c:v>
                </c:pt>
                <c:pt idx="21">
                  <c:v>0.37567513368983962</c:v>
                </c:pt>
                <c:pt idx="22">
                  <c:v>0.37604879679144393</c:v>
                </c:pt>
                <c:pt idx="23">
                  <c:v>0.37642245989304818</c:v>
                </c:pt>
                <c:pt idx="24">
                  <c:v>0.37774465240641708</c:v>
                </c:pt>
                <c:pt idx="25">
                  <c:v>0.37719852941176468</c:v>
                </c:pt>
                <c:pt idx="26">
                  <c:v>0.37794585561497335</c:v>
                </c:pt>
                <c:pt idx="27">
                  <c:v>0.3781183155080215</c:v>
                </c:pt>
                <c:pt idx="28">
                  <c:v>0.37751470588235297</c:v>
                </c:pt>
                <c:pt idx="29">
                  <c:v>0.37765842245989306</c:v>
                </c:pt>
                <c:pt idx="30">
                  <c:v>0.37820454545454557</c:v>
                </c:pt>
                <c:pt idx="31">
                  <c:v>0.38021657754010701</c:v>
                </c:pt>
                <c:pt idx="32">
                  <c:v>0.37808957219251338</c:v>
                </c:pt>
                <c:pt idx="33">
                  <c:v>0.37967045454545462</c:v>
                </c:pt>
                <c:pt idx="34">
                  <c:v>0.37892312834224606</c:v>
                </c:pt>
                <c:pt idx="35">
                  <c:v>0.38059024064171126</c:v>
                </c:pt>
                <c:pt idx="36">
                  <c:v>0.3790955882352941</c:v>
                </c:pt>
                <c:pt idx="37">
                  <c:v>0.37984291443850277</c:v>
                </c:pt>
                <c:pt idx="38">
                  <c:v>0.38041778074866317</c:v>
                </c:pt>
                <c:pt idx="39">
                  <c:v>0.38119385026737973</c:v>
                </c:pt>
                <c:pt idx="40">
                  <c:v>0.38050401069518719</c:v>
                </c:pt>
                <c:pt idx="41">
                  <c:v>0.37992914438502684</c:v>
                </c:pt>
                <c:pt idx="42">
                  <c:v>0.38073395721925141</c:v>
                </c:pt>
                <c:pt idx="43">
                  <c:v>0.37918181818181818</c:v>
                </c:pt>
                <c:pt idx="44">
                  <c:v>0.38021657754010701</c:v>
                </c:pt>
                <c:pt idx="45">
                  <c:v>0.38107887700534765</c:v>
                </c:pt>
                <c:pt idx="46">
                  <c:v>0.38050401069518719</c:v>
                </c:pt>
                <c:pt idx="47">
                  <c:v>0.38122259358288774</c:v>
                </c:pt>
                <c:pt idx="48">
                  <c:v>0.38044652406417123</c:v>
                </c:pt>
                <c:pt idx="49">
                  <c:v>0.38185494652406421</c:v>
                </c:pt>
                <c:pt idx="50">
                  <c:v>0.38076270053475941</c:v>
                </c:pt>
                <c:pt idx="51">
                  <c:v>0.38125133689839574</c:v>
                </c:pt>
                <c:pt idx="52">
                  <c:v>0.38073395721925141</c:v>
                </c:pt>
                <c:pt idx="53">
                  <c:v>0.38245855614973268</c:v>
                </c:pt>
                <c:pt idx="54">
                  <c:v>0.38122259358288774</c:v>
                </c:pt>
                <c:pt idx="55">
                  <c:v>0.38151002673796797</c:v>
                </c:pt>
                <c:pt idx="56">
                  <c:v>0.38133756684491982</c:v>
                </c:pt>
                <c:pt idx="57">
                  <c:v>0.38173997326203213</c:v>
                </c:pt>
                <c:pt idx="58">
                  <c:v>0.38194117647058828</c:v>
                </c:pt>
                <c:pt idx="59">
                  <c:v>0.3823723262032086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9031</c:v>
                </c:pt>
                <c:pt idx="1">
                  <c:v>9062</c:v>
                </c:pt>
                <c:pt idx="2">
                  <c:v>9092</c:v>
                </c:pt>
                <c:pt idx="3">
                  <c:v>9122</c:v>
                </c:pt>
                <c:pt idx="4">
                  <c:v>9152</c:v>
                </c:pt>
                <c:pt idx="5">
                  <c:v>9182</c:v>
                </c:pt>
                <c:pt idx="6">
                  <c:v>9212</c:v>
                </c:pt>
                <c:pt idx="7">
                  <c:v>9242</c:v>
                </c:pt>
                <c:pt idx="8">
                  <c:v>9272</c:v>
                </c:pt>
                <c:pt idx="9">
                  <c:v>9302</c:v>
                </c:pt>
                <c:pt idx="10">
                  <c:v>9332</c:v>
                </c:pt>
                <c:pt idx="11">
                  <c:v>9361</c:v>
                </c:pt>
                <c:pt idx="12">
                  <c:v>9392</c:v>
                </c:pt>
                <c:pt idx="13">
                  <c:v>9422</c:v>
                </c:pt>
                <c:pt idx="14">
                  <c:v>9452</c:v>
                </c:pt>
                <c:pt idx="15">
                  <c:v>9482</c:v>
                </c:pt>
                <c:pt idx="16">
                  <c:v>9511</c:v>
                </c:pt>
                <c:pt idx="17">
                  <c:v>9542</c:v>
                </c:pt>
                <c:pt idx="18">
                  <c:v>9572</c:v>
                </c:pt>
                <c:pt idx="19">
                  <c:v>9602</c:v>
                </c:pt>
                <c:pt idx="20">
                  <c:v>9632</c:v>
                </c:pt>
                <c:pt idx="21">
                  <c:v>9661</c:v>
                </c:pt>
                <c:pt idx="22">
                  <c:v>9692</c:v>
                </c:pt>
                <c:pt idx="23">
                  <c:v>9722</c:v>
                </c:pt>
                <c:pt idx="24">
                  <c:v>9752</c:v>
                </c:pt>
                <c:pt idx="25">
                  <c:v>9782</c:v>
                </c:pt>
                <c:pt idx="26">
                  <c:v>9812</c:v>
                </c:pt>
                <c:pt idx="27">
                  <c:v>9842</c:v>
                </c:pt>
                <c:pt idx="28">
                  <c:v>9872</c:v>
                </c:pt>
                <c:pt idx="29">
                  <c:v>9902</c:v>
                </c:pt>
                <c:pt idx="30">
                  <c:v>9932</c:v>
                </c:pt>
                <c:pt idx="31">
                  <c:v>9961</c:v>
                </c:pt>
                <c:pt idx="32">
                  <c:v>9992</c:v>
                </c:pt>
                <c:pt idx="33">
                  <c:v>10022</c:v>
                </c:pt>
                <c:pt idx="34">
                  <c:v>10052</c:v>
                </c:pt>
                <c:pt idx="35">
                  <c:v>10082</c:v>
                </c:pt>
                <c:pt idx="36">
                  <c:v>10112</c:v>
                </c:pt>
                <c:pt idx="37">
                  <c:v>10142</c:v>
                </c:pt>
                <c:pt idx="38">
                  <c:v>10172</c:v>
                </c:pt>
                <c:pt idx="39">
                  <c:v>10202</c:v>
                </c:pt>
                <c:pt idx="40">
                  <c:v>10232</c:v>
                </c:pt>
                <c:pt idx="41">
                  <c:v>10262</c:v>
                </c:pt>
                <c:pt idx="42">
                  <c:v>10292</c:v>
                </c:pt>
                <c:pt idx="43">
                  <c:v>10322</c:v>
                </c:pt>
                <c:pt idx="44">
                  <c:v>10351</c:v>
                </c:pt>
                <c:pt idx="45">
                  <c:v>10382</c:v>
                </c:pt>
                <c:pt idx="46">
                  <c:v>10412</c:v>
                </c:pt>
                <c:pt idx="47">
                  <c:v>10442</c:v>
                </c:pt>
                <c:pt idx="48">
                  <c:v>10472</c:v>
                </c:pt>
                <c:pt idx="49">
                  <c:v>10501</c:v>
                </c:pt>
                <c:pt idx="50">
                  <c:v>10532</c:v>
                </c:pt>
                <c:pt idx="51">
                  <c:v>10562</c:v>
                </c:pt>
                <c:pt idx="52">
                  <c:v>10592</c:v>
                </c:pt>
                <c:pt idx="53">
                  <c:v>10622</c:v>
                </c:pt>
                <c:pt idx="54">
                  <c:v>10652</c:v>
                </c:pt>
                <c:pt idx="55">
                  <c:v>10682</c:v>
                </c:pt>
                <c:pt idx="56">
                  <c:v>10712</c:v>
                </c:pt>
                <c:pt idx="57">
                  <c:v>10742</c:v>
                </c:pt>
                <c:pt idx="58">
                  <c:v>10771</c:v>
                </c:pt>
                <c:pt idx="59">
                  <c:v>10802</c:v>
                </c:pt>
              </c:numCache>
            </c:numRef>
          </c:xVal>
          <c:yVal>
            <c:numRef>
              <c:f>Calculation!$E$302:$E$361</c:f>
              <c:numCache>
                <c:formatCode>General</c:formatCode>
                <c:ptCount val="60"/>
                <c:pt idx="0">
                  <c:v>0.28690953639117311</c:v>
                </c:pt>
                <c:pt idx="1">
                  <c:v>0.30085625219515671</c:v>
                </c:pt>
                <c:pt idx="2">
                  <c:v>0.3123693259314464</c:v>
                </c:pt>
                <c:pt idx="3">
                  <c:v>0.32221651609725666</c:v>
                </c:pt>
                <c:pt idx="4">
                  <c:v>0.33063886762411132</c:v>
                </c:pt>
                <c:pt idx="5">
                  <c:v>0.33784254746043696</c:v>
                </c:pt>
                <c:pt idx="6">
                  <c:v>0.344003891239407</c:v>
                </c:pt>
                <c:pt idx="7">
                  <c:v>0.34927371971945997</c:v>
                </c:pt>
                <c:pt idx="8">
                  <c:v>0.35378103065769495</c:v>
                </c:pt>
                <c:pt idx="9">
                  <c:v>0.35763615648784886</c:v>
                </c:pt>
                <c:pt idx="10">
                  <c:v>0.36093346509823271</c:v>
                </c:pt>
                <c:pt idx="11">
                  <c:v>0.36366659156045894</c:v>
                </c:pt>
                <c:pt idx="12">
                  <c:v>0.36616580517620084</c:v>
                </c:pt>
                <c:pt idx="13">
                  <c:v>0.36822891673917951</c:v>
                </c:pt>
                <c:pt idx="14">
                  <c:v>0.36999350648812696</c:v>
                </c:pt>
                <c:pt idx="15">
                  <c:v>0.37150276902049084</c:v>
                </c:pt>
                <c:pt idx="16">
                  <c:v>0.37275379094566335</c:v>
                </c:pt>
                <c:pt idx="17">
                  <c:v>0.37389774497493872</c:v>
                </c:pt>
                <c:pt idx="18">
                  <c:v>0.37484208393438112</c:v>
                </c:pt>
                <c:pt idx="19">
                  <c:v>0.37564978182007275</c:v>
                </c:pt>
                <c:pt idx="20">
                  <c:v>0.37634060990465784</c:v>
                </c:pt>
                <c:pt idx="21">
                  <c:v>0.37691323465469873</c:v>
                </c:pt>
                <c:pt idx="22">
                  <c:v>0.37743685168881402</c:v>
                </c:pt>
                <c:pt idx="23">
                  <c:v>0.37786909979711952</c:v>
                </c:pt>
                <c:pt idx="24">
                  <c:v>0.378238803789189</c:v>
                </c:pt>
                <c:pt idx="25">
                  <c:v>0.37855501348247811</c:v>
                </c:pt>
                <c:pt idx="26">
                  <c:v>0.37882546923160404</c:v>
                </c:pt>
                <c:pt idx="27">
                  <c:v>0.37905679140099874</c:v>
                </c:pt>
                <c:pt idx="28">
                  <c:v>0.3792546424218271</c:v>
                </c:pt>
                <c:pt idx="29">
                  <c:v>0.37942386540008843</c:v>
                </c:pt>
                <c:pt idx="30">
                  <c:v>0.37956860266882592</c:v>
                </c:pt>
                <c:pt idx="31">
                  <c:v>0.3796885748358263</c:v>
                </c:pt>
                <c:pt idx="32">
                  <c:v>0.37979827926312643</c:v>
                </c:pt>
                <c:pt idx="33">
                  <c:v>0.37988884073856305</c:v>
                </c:pt>
                <c:pt idx="34">
                  <c:v>0.37996629842629676</c:v>
                </c:pt>
                <c:pt idx="35">
                  <c:v>0.38003254837816791</c:v>
                </c:pt>
                <c:pt idx="36">
                  <c:v>0.38008921229690007</c:v>
                </c:pt>
                <c:pt idx="37">
                  <c:v>0.38013767723303066</c:v>
                </c:pt>
                <c:pt idx="38">
                  <c:v>0.38017912953789579</c:v>
                </c:pt>
                <c:pt idx="39">
                  <c:v>0.38021458390379043</c:v>
                </c:pt>
                <c:pt idx="40">
                  <c:v>0.38024490820216367</c:v>
                </c:pt>
                <c:pt idx="41">
                  <c:v>0.38027084472785316</c:v>
                </c:pt>
                <c:pt idx="42">
                  <c:v>0.38029302836938578</c:v>
                </c:pt>
                <c:pt idx="43">
                  <c:v>0.38031200215012806</c:v>
                </c:pt>
                <c:pt idx="44">
                  <c:v>0.38032772944422238</c:v>
                </c:pt>
                <c:pt idx="45">
                  <c:v>0.38034211072810464</c:v>
                </c:pt>
                <c:pt idx="46">
                  <c:v>0.38035398253965408</c:v>
                </c:pt>
                <c:pt idx="47">
                  <c:v>0.38036413656008489</c:v>
                </c:pt>
                <c:pt idx="48">
                  <c:v>0.38037282134508849</c:v>
                </c:pt>
                <c:pt idx="49">
                  <c:v>0.38038002013007249</c:v>
                </c:pt>
                <c:pt idx="50">
                  <c:v>0.38038660281173664</c:v>
                </c:pt>
                <c:pt idx="51">
                  <c:v>0.38039203684369427</c:v>
                </c:pt>
                <c:pt idx="52">
                  <c:v>0.38039668459869685</c:v>
                </c:pt>
                <c:pt idx="53">
                  <c:v>0.38040065984704524</c:v>
                </c:pt>
                <c:pt idx="54">
                  <c:v>0.38040405989705273</c:v>
                </c:pt>
                <c:pt idx="55">
                  <c:v>0.38040696797701151</c:v>
                </c:pt>
                <c:pt idx="56">
                  <c:v>0.38040945527250075</c:v>
                </c:pt>
                <c:pt idx="57">
                  <c:v>0.38041158266890612</c:v>
                </c:pt>
                <c:pt idx="58">
                  <c:v>0.38041334605962812</c:v>
                </c:pt>
                <c:pt idx="59">
                  <c:v>0.38041495853170476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10835</c:v>
                </c:pt>
                <c:pt idx="1">
                  <c:v>10865</c:v>
                </c:pt>
                <c:pt idx="2">
                  <c:v>10896</c:v>
                </c:pt>
                <c:pt idx="3">
                  <c:v>10926</c:v>
                </c:pt>
                <c:pt idx="4">
                  <c:v>10956</c:v>
                </c:pt>
                <c:pt idx="5">
                  <c:v>10985</c:v>
                </c:pt>
                <c:pt idx="6">
                  <c:v>11015</c:v>
                </c:pt>
                <c:pt idx="7">
                  <c:v>11046</c:v>
                </c:pt>
                <c:pt idx="8">
                  <c:v>11076</c:v>
                </c:pt>
                <c:pt idx="9">
                  <c:v>11106</c:v>
                </c:pt>
                <c:pt idx="10">
                  <c:v>11135</c:v>
                </c:pt>
                <c:pt idx="11">
                  <c:v>11166</c:v>
                </c:pt>
                <c:pt idx="12">
                  <c:v>11196</c:v>
                </c:pt>
                <c:pt idx="13">
                  <c:v>11226</c:v>
                </c:pt>
                <c:pt idx="14">
                  <c:v>11256</c:v>
                </c:pt>
                <c:pt idx="15">
                  <c:v>11285</c:v>
                </c:pt>
                <c:pt idx="16">
                  <c:v>11316</c:v>
                </c:pt>
                <c:pt idx="17">
                  <c:v>11346</c:v>
                </c:pt>
                <c:pt idx="18">
                  <c:v>11376</c:v>
                </c:pt>
                <c:pt idx="19">
                  <c:v>11405</c:v>
                </c:pt>
                <c:pt idx="20">
                  <c:v>11435</c:v>
                </c:pt>
                <c:pt idx="21">
                  <c:v>11466</c:v>
                </c:pt>
                <c:pt idx="22">
                  <c:v>11496</c:v>
                </c:pt>
                <c:pt idx="23">
                  <c:v>11526</c:v>
                </c:pt>
                <c:pt idx="24">
                  <c:v>11555</c:v>
                </c:pt>
                <c:pt idx="25">
                  <c:v>11585</c:v>
                </c:pt>
                <c:pt idx="26">
                  <c:v>11616</c:v>
                </c:pt>
                <c:pt idx="27">
                  <c:v>11646</c:v>
                </c:pt>
                <c:pt idx="28">
                  <c:v>11676</c:v>
                </c:pt>
                <c:pt idx="29">
                  <c:v>11705</c:v>
                </c:pt>
                <c:pt idx="30">
                  <c:v>11736</c:v>
                </c:pt>
                <c:pt idx="31">
                  <c:v>11766</c:v>
                </c:pt>
                <c:pt idx="32">
                  <c:v>11796</c:v>
                </c:pt>
                <c:pt idx="33">
                  <c:v>11825</c:v>
                </c:pt>
                <c:pt idx="34">
                  <c:v>11855</c:v>
                </c:pt>
                <c:pt idx="35">
                  <c:v>11886</c:v>
                </c:pt>
                <c:pt idx="36">
                  <c:v>11916</c:v>
                </c:pt>
                <c:pt idx="37">
                  <c:v>11946</c:v>
                </c:pt>
                <c:pt idx="38">
                  <c:v>11975</c:v>
                </c:pt>
                <c:pt idx="39">
                  <c:v>12005</c:v>
                </c:pt>
                <c:pt idx="40">
                  <c:v>12036</c:v>
                </c:pt>
                <c:pt idx="41">
                  <c:v>12066</c:v>
                </c:pt>
                <c:pt idx="42">
                  <c:v>12096</c:v>
                </c:pt>
                <c:pt idx="43">
                  <c:v>12125</c:v>
                </c:pt>
                <c:pt idx="44">
                  <c:v>12156</c:v>
                </c:pt>
                <c:pt idx="45">
                  <c:v>12186</c:v>
                </c:pt>
                <c:pt idx="46">
                  <c:v>12216</c:v>
                </c:pt>
                <c:pt idx="47">
                  <c:v>12246</c:v>
                </c:pt>
                <c:pt idx="48">
                  <c:v>12275</c:v>
                </c:pt>
                <c:pt idx="49">
                  <c:v>12306</c:v>
                </c:pt>
                <c:pt idx="50">
                  <c:v>12336</c:v>
                </c:pt>
                <c:pt idx="51">
                  <c:v>12366</c:v>
                </c:pt>
                <c:pt idx="52">
                  <c:v>12396</c:v>
                </c:pt>
                <c:pt idx="53">
                  <c:v>12425</c:v>
                </c:pt>
                <c:pt idx="54">
                  <c:v>12456</c:v>
                </c:pt>
                <c:pt idx="55">
                  <c:v>12486</c:v>
                </c:pt>
                <c:pt idx="56">
                  <c:v>12516</c:v>
                </c:pt>
                <c:pt idx="57">
                  <c:v>12545</c:v>
                </c:pt>
                <c:pt idx="58">
                  <c:v>12576</c:v>
                </c:pt>
                <c:pt idx="59">
                  <c:v>12606</c:v>
                </c:pt>
              </c:numCache>
            </c:numRef>
          </c:xVal>
          <c:yVal>
            <c:numRef>
              <c:f>Calculation!$C$362:$C$421</c:f>
              <c:numCache>
                <c:formatCode>General</c:formatCode>
                <c:ptCount val="60"/>
                <c:pt idx="0">
                  <c:v>0.38429812834224597</c:v>
                </c:pt>
                <c:pt idx="1">
                  <c:v>0.37682486631016043</c:v>
                </c:pt>
                <c:pt idx="2">
                  <c:v>0.36886296791443857</c:v>
                </c:pt>
                <c:pt idx="3">
                  <c:v>0.36012500000000008</c:v>
                </c:pt>
                <c:pt idx="4">
                  <c:v>0.35345655080213911</c:v>
                </c:pt>
                <c:pt idx="5">
                  <c:v>0.34719050802139045</c:v>
                </c:pt>
                <c:pt idx="6">
                  <c:v>0.34161430481283422</c:v>
                </c:pt>
                <c:pt idx="7">
                  <c:v>0.33635427807486634</c:v>
                </c:pt>
                <c:pt idx="8">
                  <c:v>0.33189906417112303</c:v>
                </c:pt>
                <c:pt idx="9">
                  <c:v>0.32804745989304812</c:v>
                </c:pt>
                <c:pt idx="10">
                  <c:v>0.32471323529411772</c:v>
                </c:pt>
                <c:pt idx="11">
                  <c:v>0.32163770053475943</c:v>
                </c:pt>
                <c:pt idx="12">
                  <c:v>0.31856216577540114</c:v>
                </c:pt>
                <c:pt idx="13">
                  <c:v>0.31563034759358294</c:v>
                </c:pt>
                <c:pt idx="14">
                  <c:v>0.31338836898395728</c:v>
                </c:pt>
                <c:pt idx="15">
                  <c:v>0.31057152406417116</c:v>
                </c:pt>
                <c:pt idx="16">
                  <c:v>0.3083582887700535</c:v>
                </c:pt>
                <c:pt idx="17">
                  <c:v>0.30637500000000006</c:v>
                </c:pt>
                <c:pt idx="18">
                  <c:v>0.30396056149732625</c:v>
                </c:pt>
                <c:pt idx="19">
                  <c:v>0.30160360962566851</c:v>
                </c:pt>
                <c:pt idx="20">
                  <c:v>0.29982152406417117</c:v>
                </c:pt>
                <c:pt idx="21">
                  <c:v>0.29872927807486638</c:v>
                </c:pt>
                <c:pt idx="22">
                  <c:v>0.29594117647058826</c:v>
                </c:pt>
                <c:pt idx="23">
                  <c:v>0.29447526737967916</c:v>
                </c:pt>
                <c:pt idx="24">
                  <c:v>0.29280815508021396</c:v>
                </c:pt>
                <c:pt idx="25">
                  <c:v>0.29145721925133694</c:v>
                </c:pt>
                <c:pt idx="26">
                  <c:v>0.28990508021390377</c:v>
                </c:pt>
                <c:pt idx="27">
                  <c:v>0.28774933155080218</c:v>
                </c:pt>
                <c:pt idx="28">
                  <c:v>0.28703074866310163</c:v>
                </c:pt>
                <c:pt idx="29">
                  <c:v>0.28516243315508027</c:v>
                </c:pt>
                <c:pt idx="30">
                  <c:v>0.28401270053475941</c:v>
                </c:pt>
                <c:pt idx="31">
                  <c:v>0.28225935828877008</c:v>
                </c:pt>
                <c:pt idx="32">
                  <c:v>0.28148328877005352</c:v>
                </c:pt>
                <c:pt idx="33">
                  <c:v>0.27952874331550803</c:v>
                </c:pt>
                <c:pt idx="34">
                  <c:v>0.27883890374331555</c:v>
                </c:pt>
                <c:pt idx="35">
                  <c:v>0.27771791443850274</c:v>
                </c:pt>
                <c:pt idx="36">
                  <c:v>0.27671189839572197</c:v>
                </c:pt>
                <c:pt idx="37">
                  <c:v>0.27570588235294125</c:v>
                </c:pt>
                <c:pt idx="38">
                  <c:v>0.27481483957219255</c:v>
                </c:pt>
                <c:pt idx="39">
                  <c:v>0.2735501336898396</c:v>
                </c:pt>
                <c:pt idx="40">
                  <c:v>0.27280280748663105</c:v>
                </c:pt>
                <c:pt idx="41">
                  <c:v>0.27139438502673802</c:v>
                </c:pt>
                <c:pt idx="42">
                  <c:v>0.27033088235294123</c:v>
                </c:pt>
                <c:pt idx="43">
                  <c:v>0.26926737967914444</c:v>
                </c:pt>
                <c:pt idx="44">
                  <c:v>0.26875000000000004</c:v>
                </c:pt>
                <c:pt idx="45">
                  <c:v>0.2678302139037434</c:v>
                </c:pt>
                <c:pt idx="46">
                  <c:v>0.26682419786096256</c:v>
                </c:pt>
                <c:pt idx="47">
                  <c:v>0.26581818181818184</c:v>
                </c:pt>
                <c:pt idx="48">
                  <c:v>0.26512834224598936</c:v>
                </c:pt>
                <c:pt idx="49">
                  <c:v>0.26440975935828881</c:v>
                </c:pt>
                <c:pt idx="50">
                  <c:v>0.26308756684491985</c:v>
                </c:pt>
                <c:pt idx="51">
                  <c:v>0.26259893048128347</c:v>
                </c:pt>
                <c:pt idx="52">
                  <c:v>0.26208155080213907</c:v>
                </c:pt>
                <c:pt idx="53">
                  <c:v>0.26133422459893052</c:v>
                </c:pt>
                <c:pt idx="54">
                  <c:v>0.26098930481283422</c:v>
                </c:pt>
                <c:pt idx="55">
                  <c:v>0.26006951871657757</c:v>
                </c:pt>
                <c:pt idx="56">
                  <c:v>0.25952339572192518</c:v>
                </c:pt>
                <c:pt idx="57">
                  <c:v>0.25903475935828879</c:v>
                </c:pt>
                <c:pt idx="58">
                  <c:v>0.25863235294117648</c:v>
                </c:pt>
                <c:pt idx="59">
                  <c:v>0.25782754010695191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10835</c:v>
                </c:pt>
                <c:pt idx="1">
                  <c:v>10865</c:v>
                </c:pt>
                <c:pt idx="2">
                  <c:v>10896</c:v>
                </c:pt>
                <c:pt idx="3">
                  <c:v>10926</c:v>
                </c:pt>
                <c:pt idx="4">
                  <c:v>10956</c:v>
                </c:pt>
                <c:pt idx="5">
                  <c:v>10985</c:v>
                </c:pt>
                <c:pt idx="6">
                  <c:v>11015</c:v>
                </c:pt>
                <c:pt idx="7">
                  <c:v>11046</c:v>
                </c:pt>
                <c:pt idx="8">
                  <c:v>11076</c:v>
                </c:pt>
                <c:pt idx="9">
                  <c:v>11106</c:v>
                </c:pt>
                <c:pt idx="10">
                  <c:v>11135</c:v>
                </c:pt>
                <c:pt idx="11">
                  <c:v>11166</c:v>
                </c:pt>
                <c:pt idx="12">
                  <c:v>11196</c:v>
                </c:pt>
                <c:pt idx="13">
                  <c:v>11226</c:v>
                </c:pt>
                <c:pt idx="14">
                  <c:v>11256</c:v>
                </c:pt>
                <c:pt idx="15">
                  <c:v>11285</c:v>
                </c:pt>
                <c:pt idx="16">
                  <c:v>11316</c:v>
                </c:pt>
                <c:pt idx="17">
                  <c:v>11346</c:v>
                </c:pt>
                <c:pt idx="18">
                  <c:v>11376</c:v>
                </c:pt>
                <c:pt idx="19">
                  <c:v>11405</c:v>
                </c:pt>
                <c:pt idx="20">
                  <c:v>11435</c:v>
                </c:pt>
                <c:pt idx="21">
                  <c:v>11466</c:v>
                </c:pt>
                <c:pt idx="22">
                  <c:v>11496</c:v>
                </c:pt>
                <c:pt idx="23">
                  <c:v>11526</c:v>
                </c:pt>
                <c:pt idx="24">
                  <c:v>11555</c:v>
                </c:pt>
                <c:pt idx="25">
                  <c:v>11585</c:v>
                </c:pt>
                <c:pt idx="26">
                  <c:v>11616</c:v>
                </c:pt>
                <c:pt idx="27">
                  <c:v>11646</c:v>
                </c:pt>
                <c:pt idx="28">
                  <c:v>11676</c:v>
                </c:pt>
                <c:pt idx="29">
                  <c:v>11705</c:v>
                </c:pt>
                <c:pt idx="30">
                  <c:v>11736</c:v>
                </c:pt>
                <c:pt idx="31">
                  <c:v>11766</c:v>
                </c:pt>
                <c:pt idx="32">
                  <c:v>11796</c:v>
                </c:pt>
                <c:pt idx="33">
                  <c:v>11825</c:v>
                </c:pt>
                <c:pt idx="34">
                  <c:v>11855</c:v>
                </c:pt>
                <c:pt idx="35">
                  <c:v>11886</c:v>
                </c:pt>
                <c:pt idx="36">
                  <c:v>11916</c:v>
                </c:pt>
                <c:pt idx="37">
                  <c:v>11946</c:v>
                </c:pt>
                <c:pt idx="38">
                  <c:v>11975</c:v>
                </c:pt>
                <c:pt idx="39">
                  <c:v>12005</c:v>
                </c:pt>
                <c:pt idx="40">
                  <c:v>12036</c:v>
                </c:pt>
                <c:pt idx="41">
                  <c:v>12066</c:v>
                </c:pt>
                <c:pt idx="42">
                  <c:v>12096</c:v>
                </c:pt>
                <c:pt idx="43">
                  <c:v>12125</c:v>
                </c:pt>
                <c:pt idx="44">
                  <c:v>12156</c:v>
                </c:pt>
                <c:pt idx="45">
                  <c:v>12186</c:v>
                </c:pt>
                <c:pt idx="46">
                  <c:v>12216</c:v>
                </c:pt>
                <c:pt idx="47">
                  <c:v>12246</c:v>
                </c:pt>
                <c:pt idx="48">
                  <c:v>12275</c:v>
                </c:pt>
                <c:pt idx="49">
                  <c:v>12306</c:v>
                </c:pt>
                <c:pt idx="50">
                  <c:v>12336</c:v>
                </c:pt>
                <c:pt idx="51">
                  <c:v>12366</c:v>
                </c:pt>
                <c:pt idx="52">
                  <c:v>12396</c:v>
                </c:pt>
                <c:pt idx="53">
                  <c:v>12425</c:v>
                </c:pt>
                <c:pt idx="54">
                  <c:v>12456</c:v>
                </c:pt>
                <c:pt idx="55">
                  <c:v>12486</c:v>
                </c:pt>
                <c:pt idx="56">
                  <c:v>12516</c:v>
                </c:pt>
                <c:pt idx="57">
                  <c:v>12545</c:v>
                </c:pt>
                <c:pt idx="58">
                  <c:v>12576</c:v>
                </c:pt>
                <c:pt idx="59">
                  <c:v>12606</c:v>
                </c:pt>
              </c:numCache>
            </c:numRef>
          </c:xVal>
          <c:yVal>
            <c:numRef>
              <c:f>Calculation!$F$362:$F$421</c:f>
              <c:numCache>
                <c:formatCode>General</c:formatCode>
                <c:ptCount val="60"/>
                <c:pt idx="0">
                  <c:v>0.353797052631312</c:v>
                </c:pt>
                <c:pt idx="1">
                  <c:v>0.3502240293351922</c:v>
                </c:pt>
                <c:pt idx="2">
                  <c:v>0.34665094824921994</c:v>
                </c:pt>
                <c:pt idx="3">
                  <c:v>0.34330463595897626</c:v>
                </c:pt>
                <c:pt idx="4">
                  <c:v>0.34006448582152699</c:v>
                </c:pt>
                <c:pt idx="5">
                  <c:v>0.33703008696461045</c:v>
                </c:pt>
                <c:pt idx="6">
                  <c:v>0.33398899763538231</c:v>
                </c:pt>
                <c:pt idx="7">
                  <c:v>0.33094785911976798</c:v>
                </c:pt>
                <c:pt idx="8">
                  <c:v>0.32809972918756841</c:v>
                </c:pt>
                <c:pt idx="9">
                  <c:v>0.32534195651399117</c:v>
                </c:pt>
                <c:pt idx="10">
                  <c:v>0.32275930389193519</c:v>
                </c:pt>
                <c:pt idx="11">
                  <c:v>0.32008610750693534</c:v>
                </c:pt>
                <c:pt idx="12">
                  <c:v>0.31758256792803269</c:v>
                </c:pt>
                <c:pt idx="13">
                  <c:v>0.31515845343807863</c:v>
                </c:pt>
                <c:pt idx="14">
                  <c:v>0.31281124426674178</c:v>
                </c:pt>
                <c:pt idx="15">
                  <c:v>0.310613084143194</c:v>
                </c:pt>
                <c:pt idx="16">
                  <c:v>0.30833785996254492</c:v>
                </c:pt>
                <c:pt idx="17">
                  <c:v>0.30620703492511253</c:v>
                </c:pt>
                <c:pt idx="18">
                  <c:v>0.30414381056376227</c:v>
                </c:pt>
                <c:pt idx="19">
                  <c:v>0.30221160206166719</c:v>
                </c:pt>
                <c:pt idx="20">
                  <c:v>0.30027513327999356</c:v>
                </c:pt>
                <c:pt idx="21">
                  <c:v>0.29833863317799653</c:v>
                </c:pt>
                <c:pt idx="22">
                  <c:v>0.29652503479177139</c:v>
                </c:pt>
                <c:pt idx="23">
                  <c:v>0.29476897302863653</c:v>
                </c:pt>
                <c:pt idx="24">
                  <c:v>0.29312442213417517</c:v>
                </c:pt>
                <c:pt idx="25">
                  <c:v>0.29147624520940496</c:v>
                </c:pt>
                <c:pt idx="26">
                  <c:v>0.2898280416271255</c:v>
                </c:pt>
                <c:pt idx="27">
                  <c:v>0.28828444276342813</c:v>
                </c:pt>
                <c:pt idx="28">
                  <c:v>0.28678981475606691</c:v>
                </c:pt>
                <c:pt idx="29">
                  <c:v>0.28539009643294533</c:v>
                </c:pt>
                <c:pt idx="30">
                  <c:v>0.28394130617387908</c:v>
                </c:pt>
                <c:pt idx="31">
                  <c:v>0.28258446468798837</c:v>
                </c:pt>
                <c:pt idx="32">
                  <c:v>0.28127066915855636</c:v>
                </c:pt>
                <c:pt idx="33">
                  <c:v>0.28004030035352651</c:v>
                </c:pt>
                <c:pt idx="34">
                  <c:v>0.27880721873821324</c:v>
                </c:pt>
                <c:pt idx="35">
                  <c:v>0.27757411717911601</c:v>
                </c:pt>
                <c:pt idx="36">
                  <c:v>0.27641927551640499</c:v>
                </c:pt>
                <c:pt idx="37">
                  <c:v>0.27530107134189474</c:v>
                </c:pt>
                <c:pt idx="38">
                  <c:v>0.27425387373530352</c:v>
                </c:pt>
                <c:pt idx="39">
                  <c:v>0.27320436718815366</c:v>
                </c:pt>
                <c:pt idx="40">
                  <c:v>0.27215484366635145</c:v>
                </c:pt>
                <c:pt idx="41">
                  <c:v>0.27117192909615184</c:v>
                </c:pt>
                <c:pt idx="42">
                  <c:v>0.27022019760682897</c:v>
                </c:pt>
                <c:pt idx="43">
                  <c:v>0.26932890158016826</c:v>
                </c:pt>
                <c:pt idx="44">
                  <c:v>0.26840635810835689</c:v>
                </c:pt>
                <c:pt idx="45">
                  <c:v>0.26754236468539028</c:v>
                </c:pt>
                <c:pt idx="46">
                  <c:v>0.26670578155585317</c:v>
                </c:pt>
                <c:pt idx="47">
                  <c:v>0.26589573912494785</c:v>
                </c:pt>
                <c:pt idx="48">
                  <c:v>0.26513713482510881</c:v>
                </c:pt>
                <c:pt idx="49">
                  <c:v>0.26435193504459764</c:v>
                </c:pt>
                <c:pt idx="50">
                  <c:v>0.2636165686723827</c:v>
                </c:pt>
                <c:pt idx="51">
                  <c:v>0.26290453188521418</c:v>
                </c:pt>
                <c:pt idx="52">
                  <c:v>0.26221508454924985</c:v>
                </c:pt>
                <c:pt idx="53">
                  <c:v>0.26156941749080881</c:v>
                </c:pt>
                <c:pt idx="54">
                  <c:v>0.26090111435480129</c:v>
                </c:pt>
                <c:pt idx="55">
                  <c:v>0.26027522567670486</c:v>
                </c:pt>
                <c:pt idx="56">
                  <c:v>0.25966919339087352</c:v>
                </c:pt>
                <c:pt idx="57">
                  <c:v>0.25910164448191186</c:v>
                </c:pt>
                <c:pt idx="58">
                  <c:v>0.25851419819556654</c:v>
                </c:pt>
                <c:pt idx="59">
                  <c:v>0.25796403471465001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12639</c:v>
                </c:pt>
                <c:pt idx="1">
                  <c:v>12669</c:v>
                </c:pt>
                <c:pt idx="2">
                  <c:v>12699</c:v>
                </c:pt>
                <c:pt idx="3">
                  <c:v>12730</c:v>
                </c:pt>
                <c:pt idx="4">
                  <c:v>12760</c:v>
                </c:pt>
                <c:pt idx="5">
                  <c:v>12789</c:v>
                </c:pt>
                <c:pt idx="6">
                  <c:v>12819</c:v>
                </c:pt>
                <c:pt idx="7">
                  <c:v>12850</c:v>
                </c:pt>
                <c:pt idx="8">
                  <c:v>12880</c:v>
                </c:pt>
                <c:pt idx="9">
                  <c:v>12910</c:v>
                </c:pt>
                <c:pt idx="10">
                  <c:v>12939</c:v>
                </c:pt>
                <c:pt idx="11">
                  <c:v>12969</c:v>
                </c:pt>
                <c:pt idx="12">
                  <c:v>13000</c:v>
                </c:pt>
                <c:pt idx="13">
                  <c:v>13030</c:v>
                </c:pt>
                <c:pt idx="14">
                  <c:v>13060</c:v>
                </c:pt>
                <c:pt idx="15">
                  <c:v>13089</c:v>
                </c:pt>
                <c:pt idx="16">
                  <c:v>13119</c:v>
                </c:pt>
                <c:pt idx="17">
                  <c:v>13150</c:v>
                </c:pt>
                <c:pt idx="18">
                  <c:v>13180</c:v>
                </c:pt>
                <c:pt idx="19">
                  <c:v>13210</c:v>
                </c:pt>
                <c:pt idx="20">
                  <c:v>13239</c:v>
                </c:pt>
                <c:pt idx="21">
                  <c:v>13270</c:v>
                </c:pt>
                <c:pt idx="22">
                  <c:v>13300</c:v>
                </c:pt>
                <c:pt idx="23">
                  <c:v>13330</c:v>
                </c:pt>
                <c:pt idx="24">
                  <c:v>13359</c:v>
                </c:pt>
                <c:pt idx="25">
                  <c:v>13389</c:v>
                </c:pt>
                <c:pt idx="26">
                  <c:v>13420</c:v>
                </c:pt>
                <c:pt idx="27">
                  <c:v>13450</c:v>
                </c:pt>
                <c:pt idx="28">
                  <c:v>13480</c:v>
                </c:pt>
                <c:pt idx="29">
                  <c:v>13509</c:v>
                </c:pt>
                <c:pt idx="30">
                  <c:v>13539</c:v>
                </c:pt>
                <c:pt idx="31">
                  <c:v>13570</c:v>
                </c:pt>
                <c:pt idx="32">
                  <c:v>13600</c:v>
                </c:pt>
                <c:pt idx="33">
                  <c:v>13630</c:v>
                </c:pt>
                <c:pt idx="34">
                  <c:v>13659</c:v>
                </c:pt>
                <c:pt idx="35">
                  <c:v>13689</c:v>
                </c:pt>
                <c:pt idx="36">
                  <c:v>13720</c:v>
                </c:pt>
                <c:pt idx="37">
                  <c:v>13750</c:v>
                </c:pt>
                <c:pt idx="38">
                  <c:v>13779</c:v>
                </c:pt>
                <c:pt idx="39">
                  <c:v>13809</c:v>
                </c:pt>
                <c:pt idx="40">
                  <c:v>13840</c:v>
                </c:pt>
                <c:pt idx="41">
                  <c:v>13870</c:v>
                </c:pt>
                <c:pt idx="42">
                  <c:v>13900</c:v>
                </c:pt>
                <c:pt idx="43">
                  <c:v>13929</c:v>
                </c:pt>
                <c:pt idx="44">
                  <c:v>13959</c:v>
                </c:pt>
                <c:pt idx="45">
                  <c:v>13990</c:v>
                </c:pt>
                <c:pt idx="46">
                  <c:v>14020</c:v>
                </c:pt>
                <c:pt idx="47">
                  <c:v>14050</c:v>
                </c:pt>
                <c:pt idx="48">
                  <c:v>14079</c:v>
                </c:pt>
                <c:pt idx="49">
                  <c:v>14109</c:v>
                </c:pt>
                <c:pt idx="50">
                  <c:v>14140</c:v>
                </c:pt>
                <c:pt idx="51">
                  <c:v>14170</c:v>
                </c:pt>
                <c:pt idx="52">
                  <c:v>14199</c:v>
                </c:pt>
                <c:pt idx="53">
                  <c:v>14229</c:v>
                </c:pt>
                <c:pt idx="54">
                  <c:v>14259</c:v>
                </c:pt>
                <c:pt idx="55">
                  <c:v>14290</c:v>
                </c:pt>
                <c:pt idx="56">
                  <c:v>14320</c:v>
                </c:pt>
                <c:pt idx="57">
                  <c:v>14349</c:v>
                </c:pt>
                <c:pt idx="58">
                  <c:v>14379</c:v>
                </c:pt>
                <c:pt idx="59">
                  <c:v>14410</c:v>
                </c:pt>
              </c:numCache>
            </c:numRef>
          </c:xVal>
          <c:yVal>
            <c:numRef>
              <c:f>Calculation!$D$422:$D$481</c:f>
              <c:numCache>
                <c:formatCode>General</c:formatCode>
                <c:ptCount val="60"/>
                <c:pt idx="0">
                  <c:v>0.25472326203208562</c:v>
                </c:pt>
                <c:pt idx="1">
                  <c:v>0.2891002673796792</c:v>
                </c:pt>
                <c:pt idx="2">
                  <c:v>0.30479411764705888</c:v>
                </c:pt>
                <c:pt idx="3">
                  <c:v>0.31795855614973267</c:v>
                </c:pt>
                <c:pt idx="4">
                  <c:v>0.32876604278074867</c:v>
                </c:pt>
                <c:pt idx="5">
                  <c:v>0.33598061497326209</c:v>
                </c:pt>
                <c:pt idx="6">
                  <c:v>0.34463235294117656</c:v>
                </c:pt>
                <c:pt idx="7">
                  <c:v>0.3501223262032086</c:v>
                </c:pt>
                <c:pt idx="8">
                  <c:v>0.35676203208556156</c:v>
                </c:pt>
                <c:pt idx="9">
                  <c:v>0.36147593582887705</c:v>
                </c:pt>
                <c:pt idx="10">
                  <c:v>0.3642352941176471</c:v>
                </c:pt>
                <c:pt idx="11">
                  <c:v>0.36728208556149738</c:v>
                </c:pt>
                <c:pt idx="12">
                  <c:v>0.36874799465240643</c:v>
                </c:pt>
                <c:pt idx="13">
                  <c:v>0.37058756684491984</c:v>
                </c:pt>
                <c:pt idx="14">
                  <c:v>0.37271457219251336</c:v>
                </c:pt>
                <c:pt idx="15">
                  <c:v>0.37337566844919795</c:v>
                </c:pt>
                <c:pt idx="16">
                  <c:v>0.37489906417112306</c:v>
                </c:pt>
                <c:pt idx="17">
                  <c:v>0.37587633689839578</c:v>
                </c:pt>
                <c:pt idx="18">
                  <c:v>0.37714104278074873</c:v>
                </c:pt>
                <c:pt idx="19">
                  <c:v>0.37754344919786098</c:v>
                </c:pt>
                <c:pt idx="20">
                  <c:v>0.37754344919786098</c:v>
                </c:pt>
                <c:pt idx="21">
                  <c:v>0.3785494652406417</c:v>
                </c:pt>
                <c:pt idx="22">
                  <c:v>0.378894385026738</c:v>
                </c:pt>
                <c:pt idx="23">
                  <c:v>0.37837700534759355</c:v>
                </c:pt>
                <c:pt idx="24">
                  <c:v>0.38018783422459901</c:v>
                </c:pt>
                <c:pt idx="25">
                  <c:v>0.37972794117647068</c:v>
                </c:pt>
                <c:pt idx="26">
                  <c:v>0.38024532085561502</c:v>
                </c:pt>
                <c:pt idx="27">
                  <c:v>0.38038903743315516</c:v>
                </c:pt>
                <c:pt idx="28">
                  <c:v>0.37981417112299465</c:v>
                </c:pt>
                <c:pt idx="29">
                  <c:v>0.38153877005347603</c:v>
                </c:pt>
                <c:pt idx="30">
                  <c:v>0.38136631016042788</c:v>
                </c:pt>
                <c:pt idx="31">
                  <c:v>0.38165374331550811</c:v>
                </c:pt>
                <c:pt idx="32">
                  <c:v>0.38156751336898403</c:v>
                </c:pt>
                <c:pt idx="33">
                  <c:v>0.38245855614973268</c:v>
                </c:pt>
                <c:pt idx="34">
                  <c:v>0.38153877005347603</c:v>
                </c:pt>
                <c:pt idx="35">
                  <c:v>0.38171122994652412</c:v>
                </c:pt>
                <c:pt idx="36">
                  <c:v>0.38231483957219253</c:v>
                </c:pt>
                <c:pt idx="37">
                  <c:v>0.38217112299465245</c:v>
                </c:pt>
                <c:pt idx="38">
                  <c:v>0.38297593582887707</c:v>
                </c:pt>
                <c:pt idx="39">
                  <c:v>0.38257352941176476</c:v>
                </c:pt>
                <c:pt idx="40">
                  <c:v>0.38352205882352947</c:v>
                </c:pt>
                <c:pt idx="41">
                  <c:v>0.38265975935828883</c:v>
                </c:pt>
                <c:pt idx="42">
                  <c:v>0.38392446524064172</c:v>
                </c:pt>
                <c:pt idx="43">
                  <c:v>0.38383823529411765</c:v>
                </c:pt>
                <c:pt idx="44">
                  <c:v>0.38355080213903747</c:v>
                </c:pt>
                <c:pt idx="45">
                  <c:v>0.38271724598930484</c:v>
                </c:pt>
                <c:pt idx="46">
                  <c:v>0.38366577540106955</c:v>
                </c:pt>
                <c:pt idx="47">
                  <c:v>0.38369451871657761</c:v>
                </c:pt>
                <c:pt idx="48">
                  <c:v>0.38426938502673802</c:v>
                </c:pt>
                <c:pt idx="49">
                  <c:v>0.38360828877005354</c:v>
                </c:pt>
                <c:pt idx="50">
                  <c:v>0.38392446524064172</c:v>
                </c:pt>
                <c:pt idx="51">
                  <c:v>0.38432687165775409</c:v>
                </c:pt>
                <c:pt idx="52">
                  <c:v>0.38556283422459892</c:v>
                </c:pt>
                <c:pt idx="53">
                  <c:v>0.38478676470588241</c:v>
                </c:pt>
                <c:pt idx="54">
                  <c:v>0.3840106951871658</c:v>
                </c:pt>
                <c:pt idx="55">
                  <c:v>0.38504545454545464</c:v>
                </c:pt>
                <c:pt idx="56">
                  <c:v>0.38429812834224597</c:v>
                </c:pt>
                <c:pt idx="57">
                  <c:v>0.38424064171123001</c:v>
                </c:pt>
                <c:pt idx="58">
                  <c:v>0.38504545454545464</c:v>
                </c:pt>
                <c:pt idx="59">
                  <c:v>0.38550534759358296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12639</c:v>
                </c:pt>
                <c:pt idx="1">
                  <c:v>12669</c:v>
                </c:pt>
                <c:pt idx="2">
                  <c:v>12699</c:v>
                </c:pt>
                <c:pt idx="3">
                  <c:v>12730</c:v>
                </c:pt>
                <c:pt idx="4">
                  <c:v>12760</c:v>
                </c:pt>
                <c:pt idx="5">
                  <c:v>12789</c:v>
                </c:pt>
                <c:pt idx="6">
                  <c:v>12819</c:v>
                </c:pt>
                <c:pt idx="7">
                  <c:v>12850</c:v>
                </c:pt>
                <c:pt idx="8">
                  <c:v>12880</c:v>
                </c:pt>
                <c:pt idx="9">
                  <c:v>12910</c:v>
                </c:pt>
                <c:pt idx="10">
                  <c:v>12939</c:v>
                </c:pt>
                <c:pt idx="11">
                  <c:v>12969</c:v>
                </c:pt>
                <c:pt idx="12">
                  <c:v>13000</c:v>
                </c:pt>
                <c:pt idx="13">
                  <c:v>13030</c:v>
                </c:pt>
                <c:pt idx="14">
                  <c:v>13060</c:v>
                </c:pt>
                <c:pt idx="15">
                  <c:v>13089</c:v>
                </c:pt>
                <c:pt idx="16">
                  <c:v>13119</c:v>
                </c:pt>
                <c:pt idx="17">
                  <c:v>13150</c:v>
                </c:pt>
                <c:pt idx="18">
                  <c:v>13180</c:v>
                </c:pt>
                <c:pt idx="19">
                  <c:v>13210</c:v>
                </c:pt>
                <c:pt idx="20">
                  <c:v>13239</c:v>
                </c:pt>
                <c:pt idx="21">
                  <c:v>13270</c:v>
                </c:pt>
                <c:pt idx="22">
                  <c:v>13300</c:v>
                </c:pt>
                <c:pt idx="23">
                  <c:v>13330</c:v>
                </c:pt>
                <c:pt idx="24">
                  <c:v>13359</c:v>
                </c:pt>
                <c:pt idx="25">
                  <c:v>13389</c:v>
                </c:pt>
                <c:pt idx="26">
                  <c:v>13420</c:v>
                </c:pt>
                <c:pt idx="27">
                  <c:v>13450</c:v>
                </c:pt>
                <c:pt idx="28">
                  <c:v>13480</c:v>
                </c:pt>
                <c:pt idx="29">
                  <c:v>13509</c:v>
                </c:pt>
                <c:pt idx="30">
                  <c:v>13539</c:v>
                </c:pt>
                <c:pt idx="31">
                  <c:v>13570</c:v>
                </c:pt>
                <c:pt idx="32">
                  <c:v>13600</c:v>
                </c:pt>
                <c:pt idx="33">
                  <c:v>13630</c:v>
                </c:pt>
                <c:pt idx="34">
                  <c:v>13659</c:v>
                </c:pt>
                <c:pt idx="35">
                  <c:v>13689</c:v>
                </c:pt>
                <c:pt idx="36">
                  <c:v>13720</c:v>
                </c:pt>
                <c:pt idx="37">
                  <c:v>13750</c:v>
                </c:pt>
                <c:pt idx="38">
                  <c:v>13779</c:v>
                </c:pt>
                <c:pt idx="39">
                  <c:v>13809</c:v>
                </c:pt>
                <c:pt idx="40">
                  <c:v>13840</c:v>
                </c:pt>
                <c:pt idx="41">
                  <c:v>13870</c:v>
                </c:pt>
                <c:pt idx="42">
                  <c:v>13900</c:v>
                </c:pt>
                <c:pt idx="43">
                  <c:v>13929</c:v>
                </c:pt>
                <c:pt idx="44">
                  <c:v>13959</c:v>
                </c:pt>
                <c:pt idx="45">
                  <c:v>13990</c:v>
                </c:pt>
                <c:pt idx="46">
                  <c:v>14020</c:v>
                </c:pt>
                <c:pt idx="47">
                  <c:v>14050</c:v>
                </c:pt>
                <c:pt idx="48">
                  <c:v>14079</c:v>
                </c:pt>
                <c:pt idx="49">
                  <c:v>14109</c:v>
                </c:pt>
                <c:pt idx="50">
                  <c:v>14140</c:v>
                </c:pt>
                <c:pt idx="51">
                  <c:v>14170</c:v>
                </c:pt>
                <c:pt idx="52">
                  <c:v>14199</c:v>
                </c:pt>
                <c:pt idx="53">
                  <c:v>14229</c:v>
                </c:pt>
                <c:pt idx="54">
                  <c:v>14259</c:v>
                </c:pt>
                <c:pt idx="55">
                  <c:v>14290</c:v>
                </c:pt>
                <c:pt idx="56">
                  <c:v>14320</c:v>
                </c:pt>
                <c:pt idx="57">
                  <c:v>14349</c:v>
                </c:pt>
                <c:pt idx="58">
                  <c:v>14379</c:v>
                </c:pt>
                <c:pt idx="59">
                  <c:v>14410</c:v>
                </c:pt>
              </c:numCache>
            </c:numRef>
          </c:xVal>
          <c:yVal>
            <c:numRef>
              <c:f>Calculation!$E$422:$E$481</c:f>
              <c:numCache>
                <c:formatCode>General</c:formatCode>
                <c:ptCount val="60"/>
                <c:pt idx="0">
                  <c:v>0.28649735452596686</c:v>
                </c:pt>
                <c:pt idx="1">
                  <c:v>0.30031506773166106</c:v>
                </c:pt>
                <c:pt idx="2">
                  <c:v>0.31216075400686483</c:v>
                </c:pt>
                <c:pt idx="3">
                  <c:v>0.3226281628898684</c:v>
                </c:pt>
                <c:pt idx="4">
                  <c:v>0.3312893841309848</c:v>
                </c:pt>
                <c:pt idx="5">
                  <c:v>0.33848497411238809</c:v>
                </c:pt>
                <c:pt idx="6">
                  <c:v>0.34488315382868656</c:v>
                </c:pt>
                <c:pt idx="7">
                  <c:v>0.35053688816213985</c:v>
                </c:pt>
                <c:pt idx="8">
                  <c:v>0.35521505106261148</c:v>
                </c:pt>
                <c:pt idx="9">
                  <c:v>0.35922555911400511</c:v>
                </c:pt>
                <c:pt idx="10">
                  <c:v>0.36255741853100637</c:v>
                </c:pt>
                <c:pt idx="11">
                  <c:v>0.36552004361032725</c:v>
                </c:pt>
                <c:pt idx="12">
                  <c:v>0.36813795930991883</c:v>
                </c:pt>
                <c:pt idx="13">
                  <c:v>0.37030414459208283</c:v>
                </c:pt>
                <c:pt idx="14">
                  <c:v>0.37216117772661794</c:v>
                </c:pt>
                <c:pt idx="15">
                  <c:v>0.37370396813065027</c:v>
                </c:pt>
                <c:pt idx="16">
                  <c:v>0.37507578757771309</c:v>
                </c:pt>
                <c:pt idx="17">
                  <c:v>0.37628799215011682</c:v>
                </c:pt>
                <c:pt idx="18">
                  <c:v>0.37729102662678948</c:v>
                </c:pt>
                <c:pt idx="19">
                  <c:v>0.37815091071592954</c:v>
                </c:pt>
                <c:pt idx="20">
                  <c:v>0.37886528726454044</c:v>
                </c:pt>
                <c:pt idx="21">
                  <c:v>0.37952003216719699</c:v>
                </c:pt>
                <c:pt idx="22">
                  <c:v>0.38006179857011352</c:v>
                </c:pt>
                <c:pt idx="23">
                  <c:v>0.38052624552655706</c:v>
                </c:pt>
                <c:pt idx="24">
                  <c:v>0.38091209987361074</c:v>
                </c:pt>
                <c:pt idx="25">
                  <c:v>0.38125519411093461</c:v>
                </c:pt>
                <c:pt idx="26">
                  <c:v>0.38155836841287338</c:v>
                </c:pt>
                <c:pt idx="27">
                  <c:v>0.38180922893939556</c:v>
                </c:pt>
                <c:pt idx="28">
                  <c:v>0.38202428732509058</c:v>
                </c:pt>
                <c:pt idx="29">
                  <c:v>0.38220295404222487</c:v>
                </c:pt>
                <c:pt idx="30">
                  <c:v>0.38236182103832955</c:v>
                </c:pt>
                <c:pt idx="31">
                  <c:v>0.38250220343303493</c:v>
                </c:pt>
                <c:pt idx="32">
                  <c:v>0.38261836235951724</c:v>
                </c:pt>
                <c:pt idx="33">
                  <c:v>0.38271794339587911</c:v>
                </c:pt>
                <c:pt idx="34">
                  <c:v>0.38280067356609826</c:v>
                </c:pt>
                <c:pt idx="35">
                  <c:v>0.38287423563653167</c:v>
                </c:pt>
                <c:pt idx="36">
                  <c:v>0.38293923856262796</c:v>
                </c:pt>
                <c:pt idx="37">
                  <c:v>0.38299302500878024</c:v>
                </c:pt>
                <c:pt idx="38">
                  <c:v>0.38303770984043328</c:v>
                </c:pt>
                <c:pt idx="39">
                  <c:v>0.38307744273019595</c:v>
                </c:pt>
                <c:pt idx="40">
                  <c:v>0.38311255259159083</c:v>
                </c:pt>
                <c:pt idx="41">
                  <c:v>0.38314160412484843</c:v>
                </c:pt>
                <c:pt idx="42">
                  <c:v>0.38316650950127801</c:v>
                </c:pt>
                <c:pt idx="43">
                  <c:v>0.38318720044913984</c:v>
                </c:pt>
                <c:pt idx="44">
                  <c:v>0.38320559844058494</c:v>
                </c:pt>
                <c:pt idx="45">
                  <c:v>0.38322185577634482</c:v>
                </c:pt>
                <c:pt idx="46">
                  <c:v>0.38323530785253496</c:v>
                </c:pt>
                <c:pt idx="47">
                  <c:v>0.38324684008452775</c:v>
                </c:pt>
                <c:pt idx="48">
                  <c:v>0.3832564208596495</c:v>
                </c:pt>
                <c:pt idx="49">
                  <c:v>0.38326493989995181</c:v>
                </c:pt>
                <c:pt idx="50">
                  <c:v>0.38327246772704965</c:v>
                </c:pt>
                <c:pt idx="51">
                  <c:v>0.3832786966015197</c:v>
                </c:pt>
                <c:pt idx="52">
                  <c:v>0.38328387144066589</c:v>
                </c:pt>
                <c:pt idx="53">
                  <c:v>0.38328847280774569</c:v>
                </c:pt>
                <c:pt idx="54">
                  <c:v>0.38329241748006976</c:v>
                </c:pt>
                <c:pt idx="55">
                  <c:v>0.38329590317918133</c:v>
                </c:pt>
                <c:pt idx="56">
                  <c:v>0.38329878740884343</c:v>
                </c:pt>
                <c:pt idx="57">
                  <c:v>0.38330118357602155</c:v>
                </c:pt>
                <c:pt idx="58">
                  <c:v>0.38330331420162356</c:v>
                </c:pt>
                <c:pt idx="59">
                  <c:v>0.38330519692321813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14449</c:v>
                </c:pt>
                <c:pt idx="1">
                  <c:v>14479</c:v>
                </c:pt>
                <c:pt idx="2">
                  <c:v>14509</c:v>
                </c:pt>
                <c:pt idx="3">
                  <c:v>14539</c:v>
                </c:pt>
                <c:pt idx="4">
                  <c:v>14570</c:v>
                </c:pt>
                <c:pt idx="5">
                  <c:v>14599</c:v>
                </c:pt>
                <c:pt idx="6">
                  <c:v>14629</c:v>
                </c:pt>
                <c:pt idx="7">
                  <c:v>14659</c:v>
                </c:pt>
                <c:pt idx="8">
                  <c:v>14689</c:v>
                </c:pt>
                <c:pt idx="9">
                  <c:v>14720</c:v>
                </c:pt>
                <c:pt idx="10">
                  <c:v>14749</c:v>
                </c:pt>
                <c:pt idx="11">
                  <c:v>14779</c:v>
                </c:pt>
                <c:pt idx="12">
                  <c:v>14809</c:v>
                </c:pt>
                <c:pt idx="13">
                  <c:v>14839</c:v>
                </c:pt>
                <c:pt idx="14">
                  <c:v>14870</c:v>
                </c:pt>
                <c:pt idx="15">
                  <c:v>14899</c:v>
                </c:pt>
                <c:pt idx="16">
                  <c:v>14929</c:v>
                </c:pt>
                <c:pt idx="17">
                  <c:v>14959</c:v>
                </c:pt>
                <c:pt idx="18">
                  <c:v>14989</c:v>
                </c:pt>
                <c:pt idx="19">
                  <c:v>15020</c:v>
                </c:pt>
                <c:pt idx="20">
                  <c:v>15049</c:v>
                </c:pt>
                <c:pt idx="21">
                  <c:v>15079</c:v>
                </c:pt>
                <c:pt idx="22">
                  <c:v>15109</c:v>
                </c:pt>
                <c:pt idx="23">
                  <c:v>15140</c:v>
                </c:pt>
                <c:pt idx="24">
                  <c:v>15169</c:v>
                </c:pt>
                <c:pt idx="25">
                  <c:v>15199</c:v>
                </c:pt>
                <c:pt idx="26">
                  <c:v>15229</c:v>
                </c:pt>
                <c:pt idx="27">
                  <c:v>15259</c:v>
                </c:pt>
                <c:pt idx="28">
                  <c:v>15289</c:v>
                </c:pt>
                <c:pt idx="29">
                  <c:v>15319</c:v>
                </c:pt>
                <c:pt idx="30">
                  <c:v>15349</c:v>
                </c:pt>
                <c:pt idx="31">
                  <c:v>15379</c:v>
                </c:pt>
                <c:pt idx="32">
                  <c:v>15409</c:v>
                </c:pt>
                <c:pt idx="33">
                  <c:v>15440</c:v>
                </c:pt>
                <c:pt idx="34">
                  <c:v>15469</c:v>
                </c:pt>
                <c:pt idx="35">
                  <c:v>15499</c:v>
                </c:pt>
                <c:pt idx="36">
                  <c:v>15529</c:v>
                </c:pt>
                <c:pt idx="37">
                  <c:v>15559</c:v>
                </c:pt>
                <c:pt idx="38">
                  <c:v>15590</c:v>
                </c:pt>
                <c:pt idx="39">
                  <c:v>15619</c:v>
                </c:pt>
                <c:pt idx="40">
                  <c:v>15649</c:v>
                </c:pt>
                <c:pt idx="41">
                  <c:v>15679</c:v>
                </c:pt>
                <c:pt idx="42">
                  <c:v>15710</c:v>
                </c:pt>
                <c:pt idx="43">
                  <c:v>15739</c:v>
                </c:pt>
                <c:pt idx="44">
                  <c:v>15769</c:v>
                </c:pt>
                <c:pt idx="45">
                  <c:v>15799</c:v>
                </c:pt>
                <c:pt idx="46">
                  <c:v>15829</c:v>
                </c:pt>
                <c:pt idx="47">
                  <c:v>15859</c:v>
                </c:pt>
                <c:pt idx="48">
                  <c:v>15889</c:v>
                </c:pt>
                <c:pt idx="49">
                  <c:v>15919</c:v>
                </c:pt>
                <c:pt idx="50">
                  <c:v>15949</c:v>
                </c:pt>
                <c:pt idx="51">
                  <c:v>15980</c:v>
                </c:pt>
                <c:pt idx="52">
                  <c:v>16010</c:v>
                </c:pt>
                <c:pt idx="53">
                  <c:v>16039</c:v>
                </c:pt>
                <c:pt idx="54">
                  <c:v>16069</c:v>
                </c:pt>
                <c:pt idx="55">
                  <c:v>16099</c:v>
                </c:pt>
                <c:pt idx="56">
                  <c:v>16130</c:v>
                </c:pt>
                <c:pt idx="57">
                  <c:v>16160</c:v>
                </c:pt>
                <c:pt idx="58">
                  <c:v>16189</c:v>
                </c:pt>
                <c:pt idx="59">
                  <c:v>16219</c:v>
                </c:pt>
              </c:numCache>
            </c:numRef>
          </c:xVal>
          <c:yVal>
            <c:numRef>
              <c:f>Calculation!$C$482:$C$541</c:f>
              <c:numCache>
                <c:formatCode>General</c:formatCode>
                <c:ptCount val="60"/>
                <c:pt idx="0">
                  <c:v>0.38636764705882354</c:v>
                </c:pt>
                <c:pt idx="1">
                  <c:v>0.37524398395721931</c:v>
                </c:pt>
                <c:pt idx="2">
                  <c:v>0.36604612299465245</c:v>
                </c:pt>
                <c:pt idx="3">
                  <c:v>0.35834291443850275</c:v>
                </c:pt>
                <c:pt idx="4">
                  <c:v>0.35138703208556155</c:v>
                </c:pt>
                <c:pt idx="5">
                  <c:v>0.34612700534759366</c:v>
                </c:pt>
                <c:pt idx="6">
                  <c:v>0.34129812834224604</c:v>
                </c:pt>
                <c:pt idx="7">
                  <c:v>0.33661296791443851</c:v>
                </c:pt>
                <c:pt idx="8">
                  <c:v>0.33270387700534765</c:v>
                </c:pt>
                <c:pt idx="9">
                  <c:v>0.3299445187165776</c:v>
                </c:pt>
                <c:pt idx="10">
                  <c:v>0.32589171122994659</c:v>
                </c:pt>
                <c:pt idx="11">
                  <c:v>0.32270120320855616</c:v>
                </c:pt>
                <c:pt idx="12">
                  <c:v>0.31959692513368987</c:v>
                </c:pt>
                <c:pt idx="13">
                  <c:v>0.31689505347593588</c:v>
                </c:pt>
                <c:pt idx="14">
                  <c:v>0.31448061497326202</c:v>
                </c:pt>
                <c:pt idx="15">
                  <c:v>0.3118074866310161</c:v>
                </c:pt>
                <c:pt idx="16">
                  <c:v>0.31005414438502682</c:v>
                </c:pt>
                <c:pt idx="17">
                  <c:v>0.30758221925133694</c:v>
                </c:pt>
                <c:pt idx="18">
                  <c:v>0.30571390374331558</c:v>
                </c:pt>
                <c:pt idx="19">
                  <c:v>0.30327072192513377</c:v>
                </c:pt>
                <c:pt idx="20">
                  <c:v>0.30189104278074869</c:v>
                </c:pt>
                <c:pt idx="21">
                  <c:v>0.30048262032085565</c:v>
                </c:pt>
                <c:pt idx="22">
                  <c:v>0.29732085561497329</c:v>
                </c:pt>
                <c:pt idx="23">
                  <c:v>0.29648729946524072</c:v>
                </c:pt>
                <c:pt idx="24">
                  <c:v>0.29528008021390378</c:v>
                </c:pt>
                <c:pt idx="25">
                  <c:v>0.29298061497326205</c:v>
                </c:pt>
                <c:pt idx="26">
                  <c:v>0.29160093582887708</c:v>
                </c:pt>
                <c:pt idx="27">
                  <c:v>0.28987633689839576</c:v>
                </c:pt>
                <c:pt idx="28">
                  <c:v>0.28921524064171128</c:v>
                </c:pt>
                <c:pt idx="29">
                  <c:v>0.28691577540106955</c:v>
                </c:pt>
                <c:pt idx="30">
                  <c:v>0.28573729946524068</c:v>
                </c:pt>
                <c:pt idx="31">
                  <c:v>0.28481751336898403</c:v>
                </c:pt>
                <c:pt idx="32">
                  <c:v>0.28323663101604285</c:v>
                </c:pt>
                <c:pt idx="33">
                  <c:v>0.28174197860962569</c:v>
                </c:pt>
                <c:pt idx="34">
                  <c:v>0.28110962566844921</c:v>
                </c:pt>
                <c:pt idx="35">
                  <c:v>0.27909759358288772</c:v>
                </c:pt>
                <c:pt idx="36">
                  <c:v>0.27780414438502682</c:v>
                </c:pt>
                <c:pt idx="37">
                  <c:v>0.27717179144385035</c:v>
                </c:pt>
                <c:pt idx="38">
                  <c:v>0.27576336898395726</c:v>
                </c:pt>
                <c:pt idx="39">
                  <c:v>0.27452740641711237</c:v>
                </c:pt>
                <c:pt idx="40">
                  <c:v>0.2738950534759359</c:v>
                </c:pt>
                <c:pt idx="41">
                  <c:v>0.27268783422459897</c:v>
                </c:pt>
                <c:pt idx="42">
                  <c:v>0.27251537433155082</c:v>
                </c:pt>
                <c:pt idx="43">
                  <c:v>0.27130815508021394</c:v>
                </c:pt>
                <c:pt idx="44">
                  <c:v>0.27035962566844923</c:v>
                </c:pt>
                <c:pt idx="45">
                  <c:v>0.26852005347593588</c:v>
                </c:pt>
                <c:pt idx="46">
                  <c:v>0.26829010695187172</c:v>
                </c:pt>
                <c:pt idx="47">
                  <c:v>0.26742780748663109</c:v>
                </c:pt>
                <c:pt idx="48">
                  <c:v>0.26711163101604285</c:v>
                </c:pt>
                <c:pt idx="49">
                  <c:v>0.26613435828877008</c:v>
                </c:pt>
                <c:pt idx="50">
                  <c:v>0.26538703208556153</c:v>
                </c:pt>
                <c:pt idx="51">
                  <c:v>0.26469719251336904</c:v>
                </c:pt>
                <c:pt idx="52">
                  <c:v>0.26392112299465242</c:v>
                </c:pt>
                <c:pt idx="53">
                  <c:v>0.26303008021390378</c:v>
                </c:pt>
                <c:pt idx="54">
                  <c:v>0.26265641711229948</c:v>
                </c:pt>
                <c:pt idx="55">
                  <c:v>0.26205280748663107</c:v>
                </c:pt>
                <c:pt idx="56">
                  <c:v>0.2614491978609626</c:v>
                </c:pt>
                <c:pt idx="57">
                  <c:v>0.26098930481283422</c:v>
                </c:pt>
                <c:pt idx="58">
                  <c:v>0.26012700534759359</c:v>
                </c:pt>
                <c:pt idx="59">
                  <c:v>0.25932219251336902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14449</c:v>
                </c:pt>
                <c:pt idx="1">
                  <c:v>14479</c:v>
                </c:pt>
                <c:pt idx="2">
                  <c:v>14509</c:v>
                </c:pt>
                <c:pt idx="3">
                  <c:v>14539</c:v>
                </c:pt>
                <c:pt idx="4">
                  <c:v>14570</c:v>
                </c:pt>
                <c:pt idx="5">
                  <c:v>14599</c:v>
                </c:pt>
                <c:pt idx="6">
                  <c:v>14629</c:v>
                </c:pt>
                <c:pt idx="7">
                  <c:v>14659</c:v>
                </c:pt>
                <c:pt idx="8">
                  <c:v>14689</c:v>
                </c:pt>
                <c:pt idx="9">
                  <c:v>14720</c:v>
                </c:pt>
                <c:pt idx="10">
                  <c:v>14749</c:v>
                </c:pt>
                <c:pt idx="11">
                  <c:v>14779</c:v>
                </c:pt>
                <c:pt idx="12">
                  <c:v>14809</c:v>
                </c:pt>
                <c:pt idx="13">
                  <c:v>14839</c:v>
                </c:pt>
                <c:pt idx="14">
                  <c:v>14870</c:v>
                </c:pt>
                <c:pt idx="15">
                  <c:v>14899</c:v>
                </c:pt>
                <c:pt idx="16">
                  <c:v>14929</c:v>
                </c:pt>
                <c:pt idx="17">
                  <c:v>14959</c:v>
                </c:pt>
                <c:pt idx="18">
                  <c:v>14989</c:v>
                </c:pt>
                <c:pt idx="19">
                  <c:v>15020</c:v>
                </c:pt>
                <c:pt idx="20">
                  <c:v>15049</c:v>
                </c:pt>
                <c:pt idx="21">
                  <c:v>15079</c:v>
                </c:pt>
                <c:pt idx="22">
                  <c:v>15109</c:v>
                </c:pt>
                <c:pt idx="23">
                  <c:v>15140</c:v>
                </c:pt>
                <c:pt idx="24">
                  <c:v>15169</c:v>
                </c:pt>
                <c:pt idx="25">
                  <c:v>15199</c:v>
                </c:pt>
                <c:pt idx="26">
                  <c:v>15229</c:v>
                </c:pt>
                <c:pt idx="27">
                  <c:v>15259</c:v>
                </c:pt>
                <c:pt idx="28">
                  <c:v>15289</c:v>
                </c:pt>
                <c:pt idx="29">
                  <c:v>15319</c:v>
                </c:pt>
                <c:pt idx="30">
                  <c:v>15349</c:v>
                </c:pt>
                <c:pt idx="31">
                  <c:v>15379</c:v>
                </c:pt>
                <c:pt idx="32">
                  <c:v>15409</c:v>
                </c:pt>
                <c:pt idx="33">
                  <c:v>15440</c:v>
                </c:pt>
                <c:pt idx="34">
                  <c:v>15469</c:v>
                </c:pt>
                <c:pt idx="35">
                  <c:v>15499</c:v>
                </c:pt>
                <c:pt idx="36">
                  <c:v>15529</c:v>
                </c:pt>
                <c:pt idx="37">
                  <c:v>15559</c:v>
                </c:pt>
                <c:pt idx="38">
                  <c:v>15590</c:v>
                </c:pt>
                <c:pt idx="39">
                  <c:v>15619</c:v>
                </c:pt>
                <c:pt idx="40">
                  <c:v>15649</c:v>
                </c:pt>
                <c:pt idx="41">
                  <c:v>15679</c:v>
                </c:pt>
                <c:pt idx="42">
                  <c:v>15710</c:v>
                </c:pt>
                <c:pt idx="43">
                  <c:v>15739</c:v>
                </c:pt>
                <c:pt idx="44">
                  <c:v>15769</c:v>
                </c:pt>
                <c:pt idx="45">
                  <c:v>15799</c:v>
                </c:pt>
                <c:pt idx="46">
                  <c:v>15829</c:v>
                </c:pt>
                <c:pt idx="47">
                  <c:v>15859</c:v>
                </c:pt>
                <c:pt idx="48">
                  <c:v>15889</c:v>
                </c:pt>
                <c:pt idx="49">
                  <c:v>15919</c:v>
                </c:pt>
                <c:pt idx="50">
                  <c:v>15949</c:v>
                </c:pt>
                <c:pt idx="51">
                  <c:v>15980</c:v>
                </c:pt>
                <c:pt idx="52">
                  <c:v>16010</c:v>
                </c:pt>
                <c:pt idx="53">
                  <c:v>16039</c:v>
                </c:pt>
                <c:pt idx="54">
                  <c:v>16069</c:v>
                </c:pt>
                <c:pt idx="55">
                  <c:v>16099</c:v>
                </c:pt>
                <c:pt idx="56">
                  <c:v>16130</c:v>
                </c:pt>
                <c:pt idx="57">
                  <c:v>16160</c:v>
                </c:pt>
                <c:pt idx="58">
                  <c:v>16189</c:v>
                </c:pt>
                <c:pt idx="59">
                  <c:v>16219</c:v>
                </c:pt>
              </c:numCache>
            </c:numRef>
          </c:xVal>
          <c:yVal>
            <c:numRef>
              <c:f>Calculation!$F$482:$F$541</c:f>
              <c:numCache>
                <c:formatCode>General</c:formatCode>
                <c:ptCount val="60"/>
                <c:pt idx="0">
                  <c:v>0.35440709228918876</c:v>
                </c:pt>
                <c:pt idx="1">
                  <c:v>0.35092086352863761</c:v>
                </c:pt>
                <c:pt idx="2">
                  <c:v>0.34754290200596005</c:v>
                </c:pt>
                <c:pt idx="3">
                  <c:v>0.34426984540743499</c:v>
                </c:pt>
                <c:pt idx="4">
                  <c:v>0.34099443564588844</c:v>
                </c:pt>
                <c:pt idx="5">
                  <c:v>0.33802551658000884</c:v>
                </c:pt>
                <c:pt idx="6">
                  <c:v>0.33504802894801483</c:v>
                </c:pt>
                <c:pt idx="7">
                  <c:v>0.33216300924737591</c:v>
                </c:pt>
                <c:pt idx="8">
                  <c:v>0.32936758582272835</c:v>
                </c:pt>
                <c:pt idx="9">
                  <c:v>0.32657015262928085</c:v>
                </c:pt>
                <c:pt idx="10">
                  <c:v>0.32403448431655368</c:v>
                </c:pt>
                <c:pt idx="11">
                  <c:v>0.32149149783815756</c:v>
                </c:pt>
                <c:pt idx="12">
                  <c:v>0.31902748555820798</c:v>
                </c:pt>
                <c:pt idx="13">
                  <c:v>0.31663999487852046</c:v>
                </c:pt>
                <c:pt idx="14">
                  <c:v>0.31425078771315285</c:v>
                </c:pt>
                <c:pt idx="15">
                  <c:v>0.31208514639740897</c:v>
                </c:pt>
                <c:pt idx="16">
                  <c:v>0.30991325484702331</c:v>
                </c:pt>
                <c:pt idx="17">
                  <c:v>0.30780881288622919</c:v>
                </c:pt>
                <c:pt idx="18">
                  <c:v>0.30576972582151613</c:v>
                </c:pt>
                <c:pt idx="19">
                  <c:v>0.30372917275579336</c:v>
                </c:pt>
                <c:pt idx="20">
                  <c:v>0.301879560846808</c:v>
                </c:pt>
                <c:pt idx="21">
                  <c:v>0.30002461079233045</c:v>
                </c:pt>
                <c:pt idx="22">
                  <c:v>0.29822726749076145</c:v>
                </c:pt>
                <c:pt idx="23">
                  <c:v>0.29642863198978597</c:v>
                </c:pt>
                <c:pt idx="24">
                  <c:v>0.29479830063579604</c:v>
                </c:pt>
                <c:pt idx="25">
                  <c:v>0.29316326399961917</c:v>
                </c:pt>
                <c:pt idx="26">
                  <c:v>0.29157900455351776</c:v>
                </c:pt>
                <c:pt idx="27">
                  <c:v>0.29004394537684375</c:v>
                </c:pt>
                <c:pt idx="28">
                  <c:v>0.28855655852130707</c:v>
                </c:pt>
                <c:pt idx="29">
                  <c:v>0.28711536349010525</c:v>
                </c:pt>
                <c:pt idx="30">
                  <c:v>0.28571892576428487</c:v>
                </c:pt>
                <c:pt idx="31">
                  <c:v>0.28436585537486764</c:v>
                </c:pt>
                <c:pt idx="32">
                  <c:v>0.28305480551932027</c:v>
                </c:pt>
                <c:pt idx="33">
                  <c:v>0.2817428130848878</c:v>
                </c:pt>
                <c:pt idx="34">
                  <c:v>0.28055358803017677</c:v>
                </c:pt>
                <c:pt idx="35">
                  <c:v>0.27936093076553337</c:v>
                </c:pt>
                <c:pt idx="36">
                  <c:v>0.27820531229456696</c:v>
                </c:pt>
                <c:pt idx="37">
                  <c:v>0.27708558235200215</c:v>
                </c:pt>
                <c:pt idx="38">
                  <c:v>0.27596504737994404</c:v>
                </c:pt>
                <c:pt idx="39">
                  <c:v>0.27494936449300128</c:v>
                </c:pt>
                <c:pt idx="40">
                  <c:v>0.27393075025435276</c:v>
                </c:pt>
                <c:pt idx="41">
                  <c:v>0.27294376978320822</c:v>
                </c:pt>
                <c:pt idx="42">
                  <c:v>0.27195607972276165</c:v>
                </c:pt>
                <c:pt idx="43">
                  <c:v>0.27106081101895974</c:v>
                </c:pt>
                <c:pt idx="44">
                  <c:v>0.27016295848956062</c:v>
                </c:pt>
                <c:pt idx="45">
                  <c:v>0.26929298938952095</c:v>
                </c:pt>
                <c:pt idx="46">
                  <c:v>0.26845003777971671</c:v>
                </c:pt>
                <c:pt idx="47">
                  <c:v>0.26763326461336046</c:v>
                </c:pt>
                <c:pt idx="48">
                  <c:v>0.26684185690084111</c:v>
                </c:pt>
                <c:pt idx="49">
                  <c:v>0.26607502690050061</c:v>
                </c:pt>
                <c:pt idx="50">
                  <c:v>0.26533201133454115</c:v>
                </c:pt>
                <c:pt idx="51">
                  <c:v>0.2645884615777721</c:v>
                </c:pt>
                <c:pt idx="52">
                  <c:v>0.26389161232287978</c:v>
                </c:pt>
                <c:pt idx="53">
                  <c:v>0.26323856963272091</c:v>
                </c:pt>
                <c:pt idx="54">
                  <c:v>0.26258364220291713</c:v>
                </c:pt>
                <c:pt idx="55">
                  <c:v>0.26194905399601087</c:v>
                </c:pt>
                <c:pt idx="56">
                  <c:v>0.26131400955211098</c:v>
                </c:pt>
                <c:pt idx="57">
                  <c:v>0.26071885066257261</c:v>
                </c:pt>
                <c:pt idx="58">
                  <c:v>0.26016110569898493</c:v>
                </c:pt>
                <c:pt idx="59">
                  <c:v>0.2596017510335194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hamburgde-my.sharepoint.com/personal/baw3268_uni-hamburg_de/Documents/Paper/Daten/Swelling%20cycles/CALCULATION_HEA-Ref.xlsx" TargetMode="External"/><Relationship Id="rId1" Type="http://schemas.openxmlformats.org/officeDocument/2006/relationships/externalLinkPath" Target="/personal/baw3268_uni-hamburg_de/Documents/Paper/Daten/Swelling%20cycles/CALCULATION_HEA-R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lculation"/>
      <sheetName val="Oversight"/>
    </sheetNames>
    <definedNames>
      <definedName name="AutomatisiereAlle10Fits"/>
    </defined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721"/>
  <sheetViews>
    <sheetView workbookViewId="0">
      <selection activeCell="K17" sqref="K17"/>
    </sheetView>
  </sheetViews>
  <sheetFormatPr baseColWidth="10" defaultColWidth="9.140625" defaultRowHeight="15" x14ac:dyDescent="0.25"/>
  <cols>
    <col min="1" max="1" width="14.42578125" bestFit="1" customWidth="1"/>
    <col min="2" max="2" width="16.5703125" bestFit="1" customWidth="1"/>
    <col min="3" max="3" width="13.7109375" bestFit="1" customWidth="1"/>
    <col min="4" max="5" width="12" bestFit="1" customWidth="1"/>
  </cols>
  <sheetData>
    <row r="1" spans="1:5" ht="18" thickBot="1" x14ac:dyDescent="0.3">
      <c r="A1" s="30" t="s">
        <v>0</v>
      </c>
      <c r="B1" s="31" t="s">
        <v>1</v>
      </c>
      <c r="C1" s="32" t="s">
        <v>39</v>
      </c>
      <c r="D1" s="32" t="s">
        <v>38</v>
      </c>
      <c r="E1" s="33" t="s">
        <v>37</v>
      </c>
    </row>
    <row r="2" spans="1:5" x14ac:dyDescent="0.25">
      <c r="A2">
        <v>0</v>
      </c>
      <c r="B2">
        <v>134.63999999999999</v>
      </c>
      <c r="C2">
        <v>0.38700000000000001</v>
      </c>
      <c r="D2">
        <f>4/3*PI()*(C2/2)^3</f>
        <v>3.0348100763739089E-2</v>
      </c>
      <c r="E2">
        <f>D2/$D$2</f>
        <v>1</v>
      </c>
    </row>
    <row r="3" spans="1:5" x14ac:dyDescent="0.25">
      <c r="A3">
        <v>30</v>
      </c>
      <c r="B3">
        <v>130.49</v>
      </c>
      <c r="C3">
        <f>B3/$B$2*$C$2</f>
        <v>0.37507152406417116</v>
      </c>
      <c r="D3">
        <f t="shared" ref="D3:D66" si="0">4/3*PI()*(C3/2)^3</f>
        <v>2.7627456377328951E-2</v>
      </c>
      <c r="E3">
        <f t="shared" ref="E3:E66" si="1">D3/$D$2</f>
        <v>0.91035207087288794</v>
      </c>
    </row>
    <row r="4" spans="1:5" x14ac:dyDescent="0.25">
      <c r="A4">
        <v>60</v>
      </c>
      <c r="B4">
        <v>127.48</v>
      </c>
      <c r="C4">
        <f t="shared" ref="C4:C67" si="2">B4/$B$2*$C$2</f>
        <v>0.36641978609625675</v>
      </c>
      <c r="D4">
        <f t="shared" si="0"/>
        <v>2.5759378045446514E-2</v>
      </c>
      <c r="E4">
        <f t="shared" si="1"/>
        <v>0.84879703827215003</v>
      </c>
    </row>
    <row r="5" spans="1:5" x14ac:dyDescent="0.25">
      <c r="A5">
        <v>90</v>
      </c>
      <c r="B5">
        <v>124.73</v>
      </c>
      <c r="C5">
        <f t="shared" si="2"/>
        <v>0.35851537433155084</v>
      </c>
      <c r="D5">
        <f t="shared" si="0"/>
        <v>2.4128036184452695E-2</v>
      </c>
      <c r="E5">
        <f t="shared" si="1"/>
        <v>0.79504270703100033</v>
      </c>
    </row>
    <row r="6" spans="1:5" x14ac:dyDescent="0.25">
      <c r="A6">
        <v>121</v>
      </c>
      <c r="B6">
        <v>122.55</v>
      </c>
      <c r="C6">
        <f t="shared" si="2"/>
        <v>0.35224933155080218</v>
      </c>
      <c r="D6">
        <f t="shared" si="0"/>
        <v>2.2884907176695026E-2</v>
      </c>
      <c r="E6">
        <f t="shared" si="1"/>
        <v>0.75408037408517725</v>
      </c>
    </row>
    <row r="7" spans="1:5" x14ac:dyDescent="0.25">
      <c r="A7">
        <v>150</v>
      </c>
      <c r="B7">
        <v>120.62</v>
      </c>
      <c r="C7">
        <f t="shared" si="2"/>
        <v>0.34670187165775407</v>
      </c>
      <c r="D7">
        <f t="shared" si="0"/>
        <v>2.1820624753998614E-2</v>
      </c>
      <c r="E7">
        <f t="shared" si="1"/>
        <v>0.71901121338277008</v>
      </c>
    </row>
    <row r="8" spans="1:5" x14ac:dyDescent="0.25">
      <c r="A8">
        <v>180</v>
      </c>
      <c r="B8">
        <v>118.94</v>
      </c>
      <c r="C8">
        <f t="shared" si="2"/>
        <v>0.34187299465240645</v>
      </c>
      <c r="D8">
        <f t="shared" si="0"/>
        <v>2.0921509259585757E-2</v>
      </c>
      <c r="E8">
        <f t="shared" si="1"/>
        <v>0.68938446667421993</v>
      </c>
    </row>
    <row r="9" spans="1:5" x14ac:dyDescent="0.25">
      <c r="A9">
        <v>210</v>
      </c>
      <c r="B9">
        <v>117.39</v>
      </c>
      <c r="C9">
        <f t="shared" si="2"/>
        <v>0.33741778074866313</v>
      </c>
      <c r="D9">
        <f t="shared" si="0"/>
        <v>2.0114188524332111E-2</v>
      </c>
      <c r="E9">
        <f t="shared" si="1"/>
        <v>0.66278244826329313</v>
      </c>
    </row>
    <row r="10" spans="1:5" x14ac:dyDescent="0.25">
      <c r="A10">
        <v>240</v>
      </c>
      <c r="B10">
        <v>115.34</v>
      </c>
      <c r="C10">
        <f t="shared" si="2"/>
        <v>0.33152540106951878</v>
      </c>
      <c r="D10">
        <f t="shared" si="0"/>
        <v>1.9078711888582151E-2</v>
      </c>
      <c r="E10">
        <f t="shared" si="1"/>
        <v>0.62866246679192606</v>
      </c>
    </row>
    <row r="11" spans="1:5" x14ac:dyDescent="0.25">
      <c r="A11">
        <v>271</v>
      </c>
      <c r="B11">
        <v>114.35</v>
      </c>
      <c r="C11">
        <f t="shared" si="2"/>
        <v>0.32867981283422459</v>
      </c>
      <c r="D11">
        <f t="shared" si="0"/>
        <v>1.859164059846595E-2</v>
      </c>
      <c r="E11">
        <f t="shared" si="1"/>
        <v>0.61261298501683692</v>
      </c>
    </row>
    <row r="12" spans="1:5" x14ac:dyDescent="0.25">
      <c r="A12">
        <v>300</v>
      </c>
      <c r="B12">
        <v>113.4</v>
      </c>
      <c r="C12">
        <f t="shared" si="2"/>
        <v>0.32594919786096266</v>
      </c>
      <c r="D12">
        <f t="shared" si="0"/>
        <v>1.8132111129575617E-2</v>
      </c>
      <c r="E12">
        <f t="shared" si="1"/>
        <v>0.59747103354950171</v>
      </c>
    </row>
    <row r="13" spans="1:5" x14ac:dyDescent="0.25">
      <c r="A13">
        <v>330</v>
      </c>
      <c r="B13">
        <v>112.19</v>
      </c>
      <c r="C13">
        <f t="shared" si="2"/>
        <v>0.322471256684492</v>
      </c>
      <c r="D13">
        <f t="shared" si="0"/>
        <v>1.7557862859656912E-2</v>
      </c>
      <c r="E13">
        <f t="shared" si="1"/>
        <v>0.57854898388355247</v>
      </c>
    </row>
    <row r="14" spans="1:5" x14ac:dyDescent="0.25">
      <c r="A14">
        <v>360</v>
      </c>
      <c r="B14">
        <v>111.05</v>
      </c>
      <c r="C14">
        <f t="shared" si="2"/>
        <v>0.31919451871657761</v>
      </c>
      <c r="D14">
        <f t="shared" si="0"/>
        <v>1.7028049230644351E-2</v>
      </c>
      <c r="E14">
        <f t="shared" si="1"/>
        <v>0.56109109967731574</v>
      </c>
    </row>
    <row r="15" spans="1:5" x14ac:dyDescent="0.25">
      <c r="A15">
        <v>390</v>
      </c>
      <c r="B15">
        <v>110.07</v>
      </c>
      <c r="C15">
        <f t="shared" si="2"/>
        <v>0.31637767379679144</v>
      </c>
      <c r="D15">
        <f t="shared" si="0"/>
        <v>1.6581205733108451E-2</v>
      </c>
      <c r="E15">
        <f t="shared" si="1"/>
        <v>0.5463671635399413</v>
      </c>
    </row>
    <row r="16" spans="1:5" x14ac:dyDescent="0.25">
      <c r="A16">
        <v>421</v>
      </c>
      <c r="B16">
        <v>109.23</v>
      </c>
      <c r="C16">
        <f t="shared" si="2"/>
        <v>0.31396323529411768</v>
      </c>
      <c r="D16">
        <f t="shared" si="0"/>
        <v>1.6204476652931468E-2</v>
      </c>
      <c r="E16">
        <f t="shared" si="1"/>
        <v>0.53395356694917495</v>
      </c>
    </row>
    <row r="17" spans="1:5" x14ac:dyDescent="0.25">
      <c r="A17">
        <v>450</v>
      </c>
      <c r="B17">
        <v>108.16</v>
      </c>
      <c r="C17">
        <f t="shared" si="2"/>
        <v>0.31088770053475939</v>
      </c>
      <c r="D17">
        <f t="shared" si="0"/>
        <v>1.5732916736848949E-2</v>
      </c>
      <c r="E17">
        <f t="shared" si="1"/>
        <v>0.5184152003227549</v>
      </c>
    </row>
    <row r="18" spans="1:5" x14ac:dyDescent="0.25">
      <c r="A18">
        <v>480</v>
      </c>
      <c r="B18">
        <v>107.44</v>
      </c>
      <c r="C18">
        <f t="shared" si="2"/>
        <v>0.30881818181818183</v>
      </c>
      <c r="D18">
        <f t="shared" si="0"/>
        <v>1.5420810752616622E-2</v>
      </c>
      <c r="E18">
        <f t="shared" si="1"/>
        <v>0.50813099879521673</v>
      </c>
    </row>
    <row r="19" spans="1:5" x14ac:dyDescent="0.25">
      <c r="A19">
        <v>510</v>
      </c>
      <c r="B19">
        <v>106.76</v>
      </c>
      <c r="C19">
        <f t="shared" si="2"/>
        <v>0.30686363636363639</v>
      </c>
      <c r="D19">
        <f t="shared" si="0"/>
        <v>1.5129859804669563E-2</v>
      </c>
      <c r="E19">
        <f t="shared" si="1"/>
        <v>0.49854387668131173</v>
      </c>
    </row>
    <row r="20" spans="1:5" x14ac:dyDescent="0.25">
      <c r="A20">
        <v>541</v>
      </c>
      <c r="B20">
        <v>106.11</v>
      </c>
      <c r="C20">
        <f t="shared" si="2"/>
        <v>0.30499532085561504</v>
      </c>
      <c r="D20">
        <f t="shared" si="0"/>
        <v>1.4855187988847949E-2</v>
      </c>
      <c r="E20">
        <f t="shared" si="1"/>
        <v>0.48949316810617083</v>
      </c>
    </row>
    <row r="21" spans="1:5" x14ac:dyDescent="0.25">
      <c r="A21">
        <v>571</v>
      </c>
      <c r="B21">
        <v>105.29</v>
      </c>
      <c r="C21">
        <f t="shared" si="2"/>
        <v>0.3026383689839573</v>
      </c>
      <c r="D21">
        <f t="shared" si="0"/>
        <v>1.4513447474856982E-2</v>
      </c>
      <c r="E21">
        <f t="shared" si="1"/>
        <v>0.478232479450514</v>
      </c>
    </row>
    <row r="22" spans="1:5" x14ac:dyDescent="0.25">
      <c r="A22">
        <v>600</v>
      </c>
      <c r="B22">
        <v>104.69</v>
      </c>
      <c r="C22">
        <f t="shared" si="2"/>
        <v>0.30091377005347597</v>
      </c>
      <c r="D22">
        <f t="shared" si="0"/>
        <v>1.4266742011599201E-2</v>
      </c>
      <c r="E22">
        <f t="shared" si="1"/>
        <v>0.47010328991149175</v>
      </c>
    </row>
    <row r="23" spans="1:5" x14ac:dyDescent="0.25">
      <c r="A23">
        <v>630</v>
      </c>
      <c r="B23">
        <v>104.07</v>
      </c>
      <c r="C23">
        <f t="shared" si="2"/>
        <v>0.29913168449197863</v>
      </c>
      <c r="D23">
        <f t="shared" si="0"/>
        <v>1.401476668626697E-2</v>
      </c>
      <c r="E23">
        <f t="shared" si="1"/>
        <v>0.46180045319383795</v>
      </c>
    </row>
    <row r="24" spans="1:5" x14ac:dyDescent="0.25">
      <c r="A24">
        <v>660</v>
      </c>
      <c r="B24">
        <v>103.4</v>
      </c>
      <c r="C24">
        <f t="shared" si="2"/>
        <v>0.29720588235294126</v>
      </c>
      <c r="D24">
        <f t="shared" si="0"/>
        <v>1.374582544920892E-2</v>
      </c>
      <c r="E24">
        <f t="shared" si="1"/>
        <v>0.45293857286887901</v>
      </c>
    </row>
    <row r="25" spans="1:5" x14ac:dyDescent="0.25">
      <c r="A25">
        <v>691</v>
      </c>
      <c r="B25">
        <v>102.66</v>
      </c>
      <c r="C25">
        <f t="shared" si="2"/>
        <v>0.29507887700534763</v>
      </c>
      <c r="D25">
        <f t="shared" si="0"/>
        <v>1.3452809372230697E-2</v>
      </c>
      <c r="E25">
        <f t="shared" si="1"/>
        <v>0.44328340270652317</v>
      </c>
    </row>
    <row r="26" spans="1:5" x14ac:dyDescent="0.25">
      <c r="A26">
        <v>721</v>
      </c>
      <c r="B26">
        <v>102.37</v>
      </c>
      <c r="C26">
        <f t="shared" si="2"/>
        <v>0.294245320855615</v>
      </c>
      <c r="D26">
        <f t="shared" si="0"/>
        <v>1.3339124263166583E-2</v>
      </c>
      <c r="E26">
        <f t="shared" si="1"/>
        <v>0.43953736568268575</v>
      </c>
    </row>
    <row r="27" spans="1:5" x14ac:dyDescent="0.25">
      <c r="A27">
        <v>750</v>
      </c>
      <c r="B27">
        <v>101.68</v>
      </c>
      <c r="C27">
        <f t="shared" si="2"/>
        <v>0.29226203208556156</v>
      </c>
      <c r="D27">
        <f t="shared" si="0"/>
        <v>1.3071210875345983E-2</v>
      </c>
      <c r="E27">
        <f t="shared" si="1"/>
        <v>0.43070935400886429</v>
      </c>
    </row>
    <row r="28" spans="1:5" x14ac:dyDescent="0.25">
      <c r="A28">
        <v>780</v>
      </c>
      <c r="B28">
        <v>101.18</v>
      </c>
      <c r="C28">
        <f t="shared" si="2"/>
        <v>0.29082486631016052</v>
      </c>
      <c r="D28">
        <f t="shared" si="0"/>
        <v>1.2879328892383909E-2</v>
      </c>
      <c r="E28">
        <f t="shared" si="1"/>
        <v>0.42438665248444657</v>
      </c>
    </row>
    <row r="29" spans="1:5" x14ac:dyDescent="0.25">
      <c r="A29">
        <v>810</v>
      </c>
      <c r="B29">
        <v>100.57</v>
      </c>
      <c r="C29">
        <f t="shared" si="2"/>
        <v>0.28907152406417114</v>
      </c>
      <c r="D29">
        <f t="shared" si="0"/>
        <v>1.2647787459238325E-2</v>
      </c>
      <c r="E29">
        <f t="shared" si="1"/>
        <v>0.41675713276760695</v>
      </c>
    </row>
    <row r="30" spans="1:5" x14ac:dyDescent="0.25">
      <c r="A30">
        <v>841</v>
      </c>
      <c r="B30">
        <v>100.02</v>
      </c>
      <c r="C30">
        <f t="shared" si="2"/>
        <v>0.28749064171122996</v>
      </c>
      <c r="D30">
        <f t="shared" si="0"/>
        <v>1.2441414492985978E-2</v>
      </c>
      <c r="E30">
        <f t="shared" si="1"/>
        <v>0.40995693898088642</v>
      </c>
    </row>
    <row r="31" spans="1:5" x14ac:dyDescent="0.25">
      <c r="A31">
        <v>870</v>
      </c>
      <c r="B31">
        <v>99.69</v>
      </c>
      <c r="C31">
        <f t="shared" si="2"/>
        <v>0.28654211229946525</v>
      </c>
      <c r="D31">
        <f t="shared" si="0"/>
        <v>1.2318674970217186E-2</v>
      </c>
      <c r="E31">
        <f t="shared" si="1"/>
        <v>0.40591255005110388</v>
      </c>
    </row>
    <row r="32" spans="1:5" x14ac:dyDescent="0.25">
      <c r="A32">
        <v>900</v>
      </c>
      <c r="B32">
        <v>99.05</v>
      </c>
      <c r="C32">
        <f t="shared" si="2"/>
        <v>0.2847025401069519</v>
      </c>
      <c r="D32">
        <f t="shared" si="0"/>
        <v>1.2082940811415695E-2</v>
      </c>
      <c r="E32">
        <f t="shared" si="1"/>
        <v>0.39814487586823855</v>
      </c>
    </row>
    <row r="33" spans="1:5" x14ac:dyDescent="0.25">
      <c r="A33">
        <v>930</v>
      </c>
      <c r="B33">
        <v>98.65</v>
      </c>
      <c r="C33">
        <f t="shared" si="2"/>
        <v>0.28355280748663109</v>
      </c>
      <c r="D33">
        <f t="shared" si="0"/>
        <v>1.193714521916449E-2</v>
      </c>
      <c r="E33">
        <f t="shared" si="1"/>
        <v>0.3933407665967481</v>
      </c>
    </row>
    <row r="34" spans="1:5" x14ac:dyDescent="0.25">
      <c r="A34">
        <v>960</v>
      </c>
      <c r="B34">
        <v>98.22</v>
      </c>
      <c r="C34">
        <f t="shared" si="2"/>
        <v>0.28231684491978615</v>
      </c>
      <c r="D34">
        <f t="shared" si="0"/>
        <v>1.1781728155077458E-2</v>
      </c>
      <c r="E34">
        <f t="shared" si="1"/>
        <v>0.38821962029184559</v>
      </c>
    </row>
    <row r="35" spans="1:5" x14ac:dyDescent="0.25">
      <c r="A35">
        <v>991</v>
      </c>
      <c r="B35">
        <v>97.74</v>
      </c>
      <c r="C35">
        <f t="shared" si="2"/>
        <v>0.28093716577540107</v>
      </c>
      <c r="D35">
        <f t="shared" si="0"/>
        <v>1.1609839410603688E-2</v>
      </c>
      <c r="E35">
        <f t="shared" si="1"/>
        <v>0.38255571579212322</v>
      </c>
    </row>
    <row r="36" spans="1:5" x14ac:dyDescent="0.25">
      <c r="A36">
        <v>1020</v>
      </c>
      <c r="B36">
        <v>97.24</v>
      </c>
      <c r="C36">
        <f t="shared" si="2"/>
        <v>0.27950000000000003</v>
      </c>
      <c r="D36">
        <f t="shared" si="0"/>
        <v>1.1432574996216529E-2</v>
      </c>
      <c r="E36">
        <f t="shared" si="1"/>
        <v>0.37671467764060368</v>
      </c>
    </row>
    <row r="37" spans="1:5" x14ac:dyDescent="0.25">
      <c r="A37">
        <v>1050</v>
      </c>
      <c r="B37">
        <v>97.03</v>
      </c>
      <c r="C37">
        <f t="shared" si="2"/>
        <v>0.27889639037433156</v>
      </c>
      <c r="D37">
        <f t="shared" si="0"/>
        <v>1.135866530019535E-2</v>
      </c>
      <c r="E37">
        <f t="shared" si="1"/>
        <v>0.37427927990034415</v>
      </c>
    </row>
    <row r="38" spans="1:5" x14ac:dyDescent="0.25">
      <c r="A38">
        <v>1080</v>
      </c>
      <c r="B38">
        <v>96.57</v>
      </c>
      <c r="C38">
        <f t="shared" si="2"/>
        <v>0.2775741978609626</v>
      </c>
      <c r="D38">
        <f t="shared" si="0"/>
        <v>1.1197882411634857E-2</v>
      </c>
      <c r="E38">
        <f t="shared" si="1"/>
        <v>0.36898132436064851</v>
      </c>
    </row>
    <row r="39" spans="1:5" x14ac:dyDescent="0.25">
      <c r="A39">
        <v>1110</v>
      </c>
      <c r="B39">
        <v>96.12</v>
      </c>
      <c r="C39">
        <f t="shared" si="2"/>
        <v>0.27628074866310165</v>
      </c>
      <c r="D39">
        <f t="shared" si="0"/>
        <v>1.1042069971627936E-2</v>
      </c>
      <c r="E39">
        <f t="shared" si="1"/>
        <v>0.36384715002730467</v>
      </c>
    </row>
    <row r="40" spans="1:5" x14ac:dyDescent="0.25">
      <c r="A40">
        <v>1141</v>
      </c>
      <c r="B40">
        <v>95.77</v>
      </c>
      <c r="C40">
        <f t="shared" si="2"/>
        <v>0.27527473262032087</v>
      </c>
      <c r="D40">
        <f t="shared" si="0"/>
        <v>1.0921886793722335E-2</v>
      </c>
      <c r="E40">
        <f t="shared" si="1"/>
        <v>0.359886995194512</v>
      </c>
    </row>
    <row r="41" spans="1:5" x14ac:dyDescent="0.25">
      <c r="A41">
        <v>1170</v>
      </c>
      <c r="B41">
        <v>95.29</v>
      </c>
      <c r="C41">
        <f t="shared" si="2"/>
        <v>0.2738950534759359</v>
      </c>
      <c r="D41">
        <f t="shared" si="0"/>
        <v>1.0758486749491923E-2</v>
      </c>
      <c r="E41">
        <f t="shared" si="1"/>
        <v>0.35450280178147153</v>
      </c>
    </row>
    <row r="42" spans="1:5" x14ac:dyDescent="0.25">
      <c r="A42">
        <v>1200</v>
      </c>
      <c r="B42">
        <v>95.06</v>
      </c>
      <c r="C42">
        <f t="shared" si="2"/>
        <v>0.27323395721925137</v>
      </c>
      <c r="D42">
        <f t="shared" si="0"/>
        <v>1.0680771851457384E-2</v>
      </c>
      <c r="E42">
        <f t="shared" si="1"/>
        <v>0.35194201886330634</v>
      </c>
    </row>
    <row r="43" spans="1:5" x14ac:dyDescent="0.25">
      <c r="A43">
        <v>1230</v>
      </c>
      <c r="B43">
        <v>94.67</v>
      </c>
      <c r="C43">
        <f t="shared" si="2"/>
        <v>0.27211296791443851</v>
      </c>
      <c r="D43">
        <f t="shared" si="0"/>
        <v>1.0549851336767826E-2</v>
      </c>
      <c r="E43">
        <f t="shared" si="1"/>
        <v>0.34762805814105957</v>
      </c>
    </row>
    <row r="44" spans="1:5" x14ac:dyDescent="0.25">
      <c r="A44">
        <v>1260</v>
      </c>
      <c r="B44">
        <v>94.33</v>
      </c>
      <c r="C44">
        <f t="shared" si="2"/>
        <v>0.27113569518716585</v>
      </c>
      <c r="D44">
        <f t="shared" si="0"/>
        <v>1.0436592143015247E-2</v>
      </c>
      <c r="E44">
        <f t="shared" si="1"/>
        <v>0.34389605544888763</v>
      </c>
    </row>
    <row r="45" spans="1:5" x14ac:dyDescent="0.25">
      <c r="A45">
        <v>1291</v>
      </c>
      <c r="B45">
        <v>94.04</v>
      </c>
      <c r="C45">
        <f t="shared" si="2"/>
        <v>0.27030213903743322</v>
      </c>
      <c r="D45">
        <f t="shared" si="0"/>
        <v>1.0340631690247268E-2</v>
      </c>
      <c r="E45">
        <f t="shared" si="1"/>
        <v>0.34073406341798484</v>
      </c>
    </row>
    <row r="46" spans="1:5" x14ac:dyDescent="0.25">
      <c r="A46">
        <v>1320</v>
      </c>
      <c r="B46">
        <v>93.65</v>
      </c>
      <c r="C46">
        <f t="shared" si="2"/>
        <v>0.26918114973262036</v>
      </c>
      <c r="D46">
        <f t="shared" si="0"/>
        <v>1.0212511382684582E-2</v>
      </c>
      <c r="E46">
        <f t="shared" si="1"/>
        <v>0.33651237229602282</v>
      </c>
    </row>
    <row r="47" spans="1:5" x14ac:dyDescent="0.25">
      <c r="A47">
        <v>1350</v>
      </c>
      <c r="B47">
        <v>93.44</v>
      </c>
      <c r="C47">
        <f t="shared" si="2"/>
        <v>0.2685775401069519</v>
      </c>
      <c r="D47">
        <f t="shared" si="0"/>
        <v>1.0143963964961146E-2</v>
      </c>
      <c r="E47">
        <f t="shared" si="1"/>
        <v>0.33425366694055164</v>
      </c>
    </row>
    <row r="48" spans="1:5" x14ac:dyDescent="0.25">
      <c r="A48">
        <v>1380</v>
      </c>
      <c r="B48">
        <v>93.09</v>
      </c>
      <c r="C48">
        <f t="shared" si="2"/>
        <v>0.26757152406417117</v>
      </c>
      <c r="D48">
        <f t="shared" si="0"/>
        <v>1.0030401082745569E-2</v>
      </c>
      <c r="E48">
        <f t="shared" si="1"/>
        <v>0.33051165741251992</v>
      </c>
    </row>
    <row r="49" spans="1:5" x14ac:dyDescent="0.25">
      <c r="A49">
        <v>1410</v>
      </c>
      <c r="B49">
        <v>93.12</v>
      </c>
      <c r="C49">
        <f t="shared" si="2"/>
        <v>0.26765775401069525</v>
      </c>
      <c r="D49">
        <f t="shared" si="0"/>
        <v>1.0040101663391745E-2</v>
      </c>
      <c r="E49">
        <f t="shared" si="1"/>
        <v>0.3308313011596426</v>
      </c>
    </row>
    <row r="50" spans="1:5" x14ac:dyDescent="0.25">
      <c r="A50">
        <v>1441</v>
      </c>
      <c r="B50">
        <v>92.56</v>
      </c>
      <c r="C50">
        <f t="shared" si="2"/>
        <v>0.266048128342246</v>
      </c>
      <c r="D50">
        <f t="shared" si="0"/>
        <v>9.8600529300072407E-3</v>
      </c>
      <c r="E50">
        <f t="shared" si="1"/>
        <v>0.32489851693745386</v>
      </c>
    </row>
    <row r="51" spans="1:5" x14ac:dyDescent="0.25">
      <c r="A51">
        <v>1470</v>
      </c>
      <c r="B51">
        <v>92.4</v>
      </c>
      <c r="C51">
        <f t="shared" si="2"/>
        <v>0.26558823529411768</v>
      </c>
      <c r="D51">
        <f t="shared" si="0"/>
        <v>9.8090087541391601E-3</v>
      </c>
      <c r="E51">
        <f t="shared" si="1"/>
        <v>0.32321656074963634</v>
      </c>
    </row>
    <row r="52" spans="1:5" x14ac:dyDescent="0.25">
      <c r="A52">
        <v>1500</v>
      </c>
      <c r="B52">
        <v>91.93</v>
      </c>
      <c r="C52">
        <f t="shared" si="2"/>
        <v>0.26423729946524072</v>
      </c>
      <c r="D52">
        <f t="shared" si="0"/>
        <v>9.6600859116048616E-3</v>
      </c>
      <c r="E52">
        <f t="shared" si="1"/>
        <v>0.31830940548171144</v>
      </c>
    </row>
    <row r="53" spans="1:5" x14ac:dyDescent="0.25">
      <c r="A53">
        <v>1530</v>
      </c>
      <c r="B53">
        <v>91.84</v>
      </c>
      <c r="C53">
        <f t="shared" si="2"/>
        <v>0.26397860962566849</v>
      </c>
      <c r="D53">
        <f t="shared" si="0"/>
        <v>9.6317418393338586E-3</v>
      </c>
      <c r="E53">
        <f t="shared" si="1"/>
        <v>0.3173754402068607</v>
      </c>
    </row>
    <row r="54" spans="1:5" x14ac:dyDescent="0.25">
      <c r="A54">
        <v>1560</v>
      </c>
      <c r="B54">
        <v>91.5</v>
      </c>
      <c r="C54">
        <f t="shared" si="2"/>
        <v>0.26300133689839578</v>
      </c>
      <c r="D54">
        <f t="shared" si="0"/>
        <v>9.5251646308600526E-3</v>
      </c>
      <c r="E54">
        <f t="shared" si="1"/>
        <v>0.31386361555254333</v>
      </c>
    </row>
    <row r="55" spans="1:5" x14ac:dyDescent="0.25">
      <c r="A55">
        <v>1591</v>
      </c>
      <c r="B55">
        <v>91.26</v>
      </c>
      <c r="C55">
        <f t="shared" si="2"/>
        <v>0.26231149732620329</v>
      </c>
      <c r="D55">
        <f t="shared" si="0"/>
        <v>9.4504089395568251E-3</v>
      </c>
      <c r="E55">
        <f t="shared" si="1"/>
        <v>0.31140034142922329</v>
      </c>
    </row>
    <row r="56" spans="1:5" x14ac:dyDescent="0.25">
      <c r="A56">
        <v>1620</v>
      </c>
      <c r="B56">
        <v>91.02</v>
      </c>
      <c r="C56">
        <f t="shared" si="2"/>
        <v>0.26162165775401069</v>
      </c>
      <c r="D56">
        <f t="shared" si="0"/>
        <v>9.3760454083554427E-3</v>
      </c>
      <c r="E56">
        <f t="shared" si="1"/>
        <v>0.3089499893699526</v>
      </c>
    </row>
    <row r="57" spans="1:5" x14ac:dyDescent="0.25">
      <c r="A57">
        <v>1650</v>
      </c>
      <c r="B57">
        <v>90.92</v>
      </c>
      <c r="C57">
        <f t="shared" si="2"/>
        <v>0.26133422459893052</v>
      </c>
      <c r="D57">
        <f t="shared" si="0"/>
        <v>9.3451761001873915E-3</v>
      </c>
      <c r="E57">
        <f t="shared" si="1"/>
        <v>0.30793281506938042</v>
      </c>
    </row>
    <row r="58" spans="1:5" x14ac:dyDescent="0.25">
      <c r="A58">
        <v>1680</v>
      </c>
      <c r="B58">
        <v>90.74</v>
      </c>
      <c r="C58">
        <f t="shared" si="2"/>
        <v>0.26081684491978613</v>
      </c>
      <c r="D58">
        <f t="shared" si="0"/>
        <v>9.2897822261911196E-3</v>
      </c>
      <c r="E58">
        <f t="shared" si="1"/>
        <v>0.30610753201699059</v>
      </c>
    </row>
    <row r="59" spans="1:5" x14ac:dyDescent="0.25">
      <c r="A59">
        <v>1710</v>
      </c>
      <c r="B59">
        <v>90.41</v>
      </c>
      <c r="C59">
        <f t="shared" si="2"/>
        <v>0.25986831550802142</v>
      </c>
      <c r="D59">
        <f t="shared" si="0"/>
        <v>9.1887961335255595E-3</v>
      </c>
      <c r="E59">
        <f t="shared" si="1"/>
        <v>0.30277994017024734</v>
      </c>
    </row>
    <row r="60" spans="1:5" x14ac:dyDescent="0.25">
      <c r="A60">
        <v>1741</v>
      </c>
      <c r="B60">
        <v>90.24</v>
      </c>
      <c r="C60">
        <f t="shared" si="2"/>
        <v>0.25937967914438503</v>
      </c>
      <c r="D60">
        <f t="shared" si="0"/>
        <v>9.1370598231640086E-3</v>
      </c>
      <c r="E60">
        <f t="shared" si="1"/>
        <v>0.30107517746485374</v>
      </c>
    </row>
    <row r="61" spans="1:5" x14ac:dyDescent="0.25">
      <c r="A61">
        <v>1770</v>
      </c>
      <c r="B61">
        <v>90.06</v>
      </c>
      <c r="C61">
        <f t="shared" si="2"/>
        <v>0.25886229946524064</v>
      </c>
      <c r="D61">
        <f t="shared" si="0"/>
        <v>9.0824922581331739E-3</v>
      </c>
      <c r="E61">
        <f t="shared" si="1"/>
        <v>0.29927712211187973</v>
      </c>
    </row>
    <row r="62" spans="1:5" x14ac:dyDescent="0.25">
      <c r="A62">
        <v>1801</v>
      </c>
      <c r="B62">
        <v>91.21</v>
      </c>
      <c r="C62">
        <f t="shared" si="2"/>
        <v>0.26216778074866309</v>
      </c>
      <c r="D62">
        <f t="shared" si="0"/>
        <v>9.4348842318870054E-3</v>
      </c>
      <c r="E62">
        <f t="shared" si="1"/>
        <v>0.31088878692402777</v>
      </c>
    </row>
    <row r="63" spans="1:5" x14ac:dyDescent="0.25">
      <c r="A63">
        <v>1831</v>
      </c>
      <c r="B63">
        <v>102.69</v>
      </c>
      <c r="C63">
        <f t="shared" si="2"/>
        <v>0.2951651069518717</v>
      </c>
      <c r="D63">
        <f t="shared" si="0"/>
        <v>1.3464606632043243E-2</v>
      </c>
      <c r="E63">
        <f t="shared" si="1"/>
        <v>0.44367213411032291</v>
      </c>
    </row>
    <row r="64" spans="1:5" x14ac:dyDescent="0.25">
      <c r="A64">
        <v>1861</v>
      </c>
      <c r="B64">
        <v>108.55</v>
      </c>
      <c r="C64">
        <f t="shared" si="2"/>
        <v>0.31200868983957225</v>
      </c>
      <c r="D64">
        <f t="shared" si="0"/>
        <v>1.5903718933595705E-2</v>
      </c>
      <c r="E64">
        <f t="shared" si="1"/>
        <v>0.52404330199792903</v>
      </c>
    </row>
    <row r="65" spans="1:5" x14ac:dyDescent="0.25">
      <c r="A65">
        <v>1892</v>
      </c>
      <c r="B65">
        <v>112.51</v>
      </c>
      <c r="C65">
        <f t="shared" si="2"/>
        <v>0.32339104278074871</v>
      </c>
      <c r="D65">
        <f t="shared" si="0"/>
        <v>1.7708532894469248E-2</v>
      </c>
      <c r="E65">
        <f t="shared" si="1"/>
        <v>0.58351371086878645</v>
      </c>
    </row>
    <row r="66" spans="1:5" x14ac:dyDescent="0.25">
      <c r="A66">
        <v>1921</v>
      </c>
      <c r="B66">
        <v>116.14</v>
      </c>
      <c r="C66">
        <f t="shared" si="2"/>
        <v>0.33382486631016045</v>
      </c>
      <c r="D66">
        <f t="shared" si="0"/>
        <v>1.9478462498747882E-2</v>
      </c>
      <c r="E66">
        <f t="shared" si="1"/>
        <v>0.64183464561384973</v>
      </c>
    </row>
    <row r="67" spans="1:5" x14ac:dyDescent="0.25">
      <c r="A67">
        <v>1951</v>
      </c>
      <c r="B67">
        <v>118.88</v>
      </c>
      <c r="C67">
        <f t="shared" si="2"/>
        <v>0.3417005347593583</v>
      </c>
      <c r="D67">
        <f t="shared" ref="D67:D130" si="3">4/3*PI()*(C67/2)^3</f>
        <v>2.0889863284560509E-2</v>
      </c>
      <c r="E67">
        <f t="shared" ref="E67:E130" si="4">D67/$D$2</f>
        <v>0.68834170043090159</v>
      </c>
    </row>
    <row r="68" spans="1:5" x14ac:dyDescent="0.25">
      <c r="A68">
        <v>1982</v>
      </c>
      <c r="B68">
        <v>122.01</v>
      </c>
      <c r="C68">
        <f t="shared" ref="C68:C131" si="5">B68/$B$2*$C$2</f>
        <v>0.35069719251336906</v>
      </c>
      <c r="D68">
        <f t="shared" si="3"/>
        <v>2.2583720477513603E-2</v>
      </c>
      <c r="E68">
        <f t="shared" si="4"/>
        <v>0.74415597382282905</v>
      </c>
    </row>
    <row r="69" spans="1:5" x14ac:dyDescent="0.25">
      <c r="A69">
        <v>2011</v>
      </c>
      <c r="B69">
        <v>124.01</v>
      </c>
      <c r="C69">
        <f t="shared" si="5"/>
        <v>0.35644585561497333</v>
      </c>
      <c r="D69">
        <f t="shared" si="3"/>
        <v>2.3712608493986185E-2</v>
      </c>
      <c r="E69">
        <f t="shared" si="4"/>
        <v>0.78135395287466525</v>
      </c>
    </row>
    <row r="70" spans="1:5" x14ac:dyDescent="0.25">
      <c r="A70">
        <v>2041</v>
      </c>
      <c r="B70">
        <v>125.61</v>
      </c>
      <c r="C70">
        <f t="shared" si="5"/>
        <v>0.36104478609625673</v>
      </c>
      <c r="D70">
        <f t="shared" si="3"/>
        <v>2.464233488690212E-2</v>
      </c>
      <c r="E70">
        <f t="shared" si="4"/>
        <v>0.81198935902920133</v>
      </c>
    </row>
    <row r="71" spans="1:5" x14ac:dyDescent="0.25">
      <c r="A71">
        <v>2071</v>
      </c>
      <c r="B71">
        <v>126.89</v>
      </c>
      <c r="C71">
        <f t="shared" si="5"/>
        <v>0.36472393048128349</v>
      </c>
      <c r="D71">
        <f t="shared" si="3"/>
        <v>2.5403373910499211E-2</v>
      </c>
      <c r="E71">
        <f t="shared" si="4"/>
        <v>0.83706634916844613</v>
      </c>
    </row>
    <row r="72" spans="1:5" x14ac:dyDescent="0.25">
      <c r="A72">
        <v>2101</v>
      </c>
      <c r="B72">
        <v>127.95</v>
      </c>
      <c r="C72">
        <f t="shared" si="5"/>
        <v>0.36777072192513377</v>
      </c>
      <c r="D72">
        <f t="shared" si="3"/>
        <v>2.6045342877363396E-2</v>
      </c>
      <c r="E72">
        <f t="shared" si="4"/>
        <v>0.85821986292082009</v>
      </c>
    </row>
    <row r="73" spans="1:5" x14ac:dyDescent="0.25">
      <c r="A73">
        <v>2132</v>
      </c>
      <c r="B73">
        <v>129.28</v>
      </c>
      <c r="C73">
        <f t="shared" si="5"/>
        <v>0.37159358288770056</v>
      </c>
      <c r="D73">
        <f t="shared" si="3"/>
        <v>2.6866014125509766E-2</v>
      </c>
      <c r="E73">
        <f t="shared" si="4"/>
        <v>0.88526179396406135</v>
      </c>
    </row>
    <row r="74" spans="1:5" x14ac:dyDescent="0.25">
      <c r="A74">
        <v>2161</v>
      </c>
      <c r="B74">
        <v>129.61000000000001</v>
      </c>
      <c r="C74">
        <f t="shared" si="5"/>
        <v>0.37254211229946532</v>
      </c>
      <c r="D74">
        <f t="shared" si="3"/>
        <v>2.7072274213157065E-2</v>
      </c>
      <c r="E74">
        <f t="shared" si="4"/>
        <v>0.8920582682888647</v>
      </c>
    </row>
    <row r="75" spans="1:5" x14ac:dyDescent="0.25">
      <c r="A75">
        <v>2191</v>
      </c>
      <c r="B75">
        <v>130.35</v>
      </c>
      <c r="C75">
        <f t="shared" si="5"/>
        <v>0.37466911764705885</v>
      </c>
      <c r="D75">
        <f t="shared" si="3"/>
        <v>2.753862898102688E-2</v>
      </c>
      <c r="E75">
        <f t="shared" si="4"/>
        <v>0.90742512012253962</v>
      </c>
    </row>
    <row r="76" spans="1:5" x14ac:dyDescent="0.25">
      <c r="A76">
        <v>2221</v>
      </c>
      <c r="B76">
        <v>130.63</v>
      </c>
      <c r="C76">
        <f t="shared" si="5"/>
        <v>0.37547393048128347</v>
      </c>
      <c r="D76">
        <f t="shared" si="3"/>
        <v>2.7716474580392902E-2</v>
      </c>
      <c r="E76">
        <f t="shared" si="4"/>
        <v>0.91328530889516024</v>
      </c>
    </row>
    <row r="77" spans="1:5" x14ac:dyDescent="0.25">
      <c r="A77">
        <v>2251</v>
      </c>
      <c r="B77">
        <v>131.43</v>
      </c>
      <c r="C77">
        <f t="shared" si="5"/>
        <v>0.3777733957219252</v>
      </c>
      <c r="D77">
        <f t="shared" si="3"/>
        <v>2.8228820499447294E-2</v>
      </c>
      <c r="E77">
        <f t="shared" si="4"/>
        <v>0.93016761474497345</v>
      </c>
    </row>
    <row r="78" spans="1:5" x14ac:dyDescent="0.25">
      <c r="A78">
        <v>2282</v>
      </c>
      <c r="B78">
        <v>131.69999999999999</v>
      </c>
      <c r="C78">
        <f t="shared" si="5"/>
        <v>0.3785494652406417</v>
      </c>
      <c r="D78">
        <f t="shared" si="3"/>
        <v>2.8403151699559936E-2</v>
      </c>
      <c r="E78">
        <f t="shared" si="4"/>
        <v>0.93591200057886181</v>
      </c>
    </row>
    <row r="79" spans="1:5" x14ac:dyDescent="0.25">
      <c r="A79">
        <v>2311</v>
      </c>
      <c r="B79">
        <v>131.88</v>
      </c>
      <c r="C79">
        <f t="shared" si="5"/>
        <v>0.37906684491978615</v>
      </c>
      <c r="D79">
        <f t="shared" si="3"/>
        <v>2.8519770334020932E-2</v>
      </c>
      <c r="E79">
        <f t="shared" si="4"/>
        <v>0.93975470017212059</v>
      </c>
    </row>
    <row r="80" spans="1:5" x14ac:dyDescent="0.25">
      <c r="A80">
        <v>2341</v>
      </c>
      <c r="B80">
        <v>131.94</v>
      </c>
      <c r="C80">
        <f t="shared" si="5"/>
        <v>0.37923930481283424</v>
      </c>
      <c r="D80">
        <f t="shared" si="3"/>
        <v>2.8558714029602576E-2</v>
      </c>
      <c r="E80">
        <f t="shared" si="4"/>
        <v>0.94103793354098353</v>
      </c>
    </row>
    <row r="81" spans="1:5" x14ac:dyDescent="0.25">
      <c r="A81">
        <v>2371</v>
      </c>
      <c r="B81">
        <v>132.41</v>
      </c>
      <c r="C81">
        <f t="shared" si="5"/>
        <v>0.38059024064171126</v>
      </c>
      <c r="D81">
        <f t="shared" si="3"/>
        <v>2.8865000220553553E-2</v>
      </c>
      <c r="E81">
        <f t="shared" si="4"/>
        <v>0.95113036711155274</v>
      </c>
    </row>
    <row r="82" spans="1:5" x14ac:dyDescent="0.25">
      <c r="A82">
        <v>2401</v>
      </c>
      <c r="B82">
        <v>132.22</v>
      </c>
      <c r="C82">
        <f t="shared" si="5"/>
        <v>0.38004411764705887</v>
      </c>
      <c r="D82">
        <f t="shared" si="3"/>
        <v>2.8740920073065748E-2</v>
      </c>
      <c r="E82">
        <f t="shared" si="4"/>
        <v>0.94704180326850462</v>
      </c>
    </row>
    <row r="83" spans="1:5" x14ac:dyDescent="0.25">
      <c r="A83">
        <v>2432</v>
      </c>
      <c r="B83">
        <v>132.22999999999999</v>
      </c>
      <c r="C83">
        <f t="shared" si="5"/>
        <v>0.38007286096256687</v>
      </c>
      <c r="D83">
        <f t="shared" si="3"/>
        <v>2.8747441724974857E-2</v>
      </c>
      <c r="E83">
        <f t="shared" si="4"/>
        <v>0.94725669816291269</v>
      </c>
    </row>
    <row r="84" spans="1:5" x14ac:dyDescent="0.25">
      <c r="A84">
        <v>2461</v>
      </c>
      <c r="B84">
        <v>133.13</v>
      </c>
      <c r="C84">
        <f t="shared" si="5"/>
        <v>0.38265975935828883</v>
      </c>
      <c r="D84">
        <f t="shared" si="3"/>
        <v>2.9338439115830926E-2</v>
      </c>
      <c r="E84">
        <f t="shared" si="4"/>
        <v>0.96673064796481301</v>
      </c>
    </row>
    <row r="85" spans="1:5" x14ac:dyDescent="0.25">
      <c r="A85">
        <v>2491</v>
      </c>
      <c r="B85">
        <v>132.86000000000001</v>
      </c>
      <c r="C85">
        <f t="shared" si="5"/>
        <v>0.38188368983957227</v>
      </c>
      <c r="D85">
        <f t="shared" si="3"/>
        <v>2.9160297657164529E-2</v>
      </c>
      <c r="E85">
        <f t="shared" si="4"/>
        <v>0.96086071033500109</v>
      </c>
    </row>
    <row r="86" spans="1:5" x14ac:dyDescent="0.25">
      <c r="A86">
        <v>2521</v>
      </c>
      <c r="B86">
        <v>133.53</v>
      </c>
      <c r="C86">
        <f t="shared" si="5"/>
        <v>0.38380949197860964</v>
      </c>
      <c r="D86">
        <f t="shared" si="3"/>
        <v>2.960368370814748E-2</v>
      </c>
      <c r="E86">
        <f t="shared" si="4"/>
        <v>0.97547072018157188</v>
      </c>
    </row>
    <row r="87" spans="1:5" x14ac:dyDescent="0.25">
      <c r="A87">
        <v>2551</v>
      </c>
      <c r="B87">
        <v>133.44</v>
      </c>
      <c r="C87">
        <f t="shared" si="5"/>
        <v>0.38355080213903747</v>
      </c>
      <c r="D87">
        <f t="shared" si="3"/>
        <v>2.954386487727419E-2</v>
      </c>
      <c r="E87">
        <f t="shared" si="4"/>
        <v>0.97349963041424237</v>
      </c>
    </row>
    <row r="88" spans="1:5" x14ac:dyDescent="0.25">
      <c r="A88">
        <v>2582</v>
      </c>
      <c r="B88">
        <v>133.66999999999999</v>
      </c>
      <c r="C88">
        <f t="shared" si="5"/>
        <v>0.3842118983957219</v>
      </c>
      <c r="D88">
        <f t="shared" si="3"/>
        <v>2.9696895628388027E-2</v>
      </c>
      <c r="E88">
        <f t="shared" si="4"/>
        <v>0.97854214534145922</v>
      </c>
    </row>
    <row r="89" spans="1:5" x14ac:dyDescent="0.25">
      <c r="A89">
        <v>2611</v>
      </c>
      <c r="B89">
        <v>133.71</v>
      </c>
      <c r="C89">
        <f t="shared" si="5"/>
        <v>0.38432687165775409</v>
      </c>
      <c r="D89">
        <f t="shared" si="3"/>
        <v>2.9723563496850468E-2</v>
      </c>
      <c r="E89">
        <f t="shared" si="4"/>
        <v>0.97942087803943112</v>
      </c>
    </row>
    <row r="90" spans="1:5" x14ac:dyDescent="0.25">
      <c r="A90">
        <v>2641</v>
      </c>
      <c r="B90">
        <v>133.5</v>
      </c>
      <c r="C90">
        <f t="shared" si="5"/>
        <v>0.38372326203208562</v>
      </c>
      <c r="D90">
        <f t="shared" si="3"/>
        <v>2.9583735134891372E-2</v>
      </c>
      <c r="E90">
        <f t="shared" si="4"/>
        <v>0.97481339492054786</v>
      </c>
    </row>
    <row r="91" spans="1:5" x14ac:dyDescent="0.25">
      <c r="A91">
        <v>2671</v>
      </c>
      <c r="B91">
        <v>133.77000000000001</v>
      </c>
      <c r="C91">
        <f t="shared" si="5"/>
        <v>0.38449933155080224</v>
      </c>
      <c r="D91">
        <f t="shared" si="3"/>
        <v>2.9763595226824681E-2</v>
      </c>
      <c r="E91">
        <f t="shared" si="4"/>
        <v>0.98073996321994572</v>
      </c>
    </row>
    <row r="92" spans="1:5" x14ac:dyDescent="0.25">
      <c r="A92">
        <v>2701</v>
      </c>
      <c r="B92">
        <v>133.74</v>
      </c>
      <c r="C92">
        <f t="shared" si="5"/>
        <v>0.38441310160427816</v>
      </c>
      <c r="D92">
        <f t="shared" si="3"/>
        <v>2.9743574871962147E-2</v>
      </c>
      <c r="E92">
        <f t="shared" si="4"/>
        <v>0.9800802726838429</v>
      </c>
    </row>
    <row r="93" spans="1:5" x14ac:dyDescent="0.25">
      <c r="A93">
        <v>2732</v>
      </c>
      <c r="B93">
        <v>133.71</v>
      </c>
      <c r="C93">
        <f t="shared" si="5"/>
        <v>0.38432687165775409</v>
      </c>
      <c r="D93">
        <f t="shared" si="3"/>
        <v>2.9723563496850468E-2</v>
      </c>
      <c r="E93">
        <f t="shared" si="4"/>
        <v>0.97942087803943112</v>
      </c>
    </row>
    <row r="94" spans="1:5" x14ac:dyDescent="0.25">
      <c r="A94">
        <v>2761</v>
      </c>
      <c r="B94">
        <v>133.96</v>
      </c>
      <c r="C94">
        <f t="shared" si="5"/>
        <v>0.38504545454545464</v>
      </c>
      <c r="D94">
        <f t="shared" si="3"/>
        <v>2.9890599467325325E-2</v>
      </c>
      <c r="E94">
        <f t="shared" si="4"/>
        <v>0.98492487882601198</v>
      </c>
    </row>
    <row r="95" spans="1:5" x14ac:dyDescent="0.25">
      <c r="A95">
        <v>2791</v>
      </c>
      <c r="B95">
        <v>134.1</v>
      </c>
      <c r="C95">
        <f t="shared" si="5"/>
        <v>0.38544786096256689</v>
      </c>
      <c r="D95">
        <f t="shared" si="3"/>
        <v>2.9984412369958705E-2</v>
      </c>
      <c r="E95">
        <f t="shared" si="4"/>
        <v>0.98801610695141318</v>
      </c>
    </row>
    <row r="96" spans="1:5" x14ac:dyDescent="0.25">
      <c r="A96">
        <v>2821</v>
      </c>
      <c r="B96">
        <v>134.04</v>
      </c>
      <c r="C96">
        <f t="shared" si="5"/>
        <v>0.38527540106951874</v>
      </c>
      <c r="D96">
        <f t="shared" si="3"/>
        <v>2.9944182841735383E-2</v>
      </c>
      <c r="E96">
        <f t="shared" si="4"/>
        <v>0.98669050412254067</v>
      </c>
    </row>
    <row r="97" spans="1:5" x14ac:dyDescent="0.25">
      <c r="A97">
        <v>2852</v>
      </c>
      <c r="B97">
        <v>134.12</v>
      </c>
      <c r="C97">
        <f t="shared" si="5"/>
        <v>0.38550534759358296</v>
      </c>
      <c r="D97">
        <f t="shared" si="3"/>
        <v>2.999783021539067E-2</v>
      </c>
      <c r="E97">
        <f t="shared" si="4"/>
        <v>0.98845823825763313</v>
      </c>
    </row>
    <row r="98" spans="1:5" x14ac:dyDescent="0.25">
      <c r="A98">
        <v>2881</v>
      </c>
      <c r="B98">
        <v>134.08000000000001</v>
      </c>
      <c r="C98">
        <f t="shared" si="5"/>
        <v>0.38539037433155088</v>
      </c>
      <c r="D98">
        <f t="shared" si="3"/>
        <v>2.9970998526270064E-2</v>
      </c>
      <c r="E98">
        <f t="shared" si="4"/>
        <v>0.98757410750660224</v>
      </c>
    </row>
    <row r="99" spans="1:5" x14ac:dyDescent="0.25">
      <c r="A99">
        <v>2911</v>
      </c>
      <c r="B99">
        <v>134.47999999999999</v>
      </c>
      <c r="C99">
        <f t="shared" si="5"/>
        <v>0.38654010695187169</v>
      </c>
      <c r="D99">
        <f t="shared" si="3"/>
        <v>3.0240036411658559E-2</v>
      </c>
      <c r="E99">
        <f t="shared" si="4"/>
        <v>0.99643917248984326</v>
      </c>
    </row>
    <row r="100" spans="1:5" x14ac:dyDescent="0.25">
      <c r="A100">
        <v>2941</v>
      </c>
      <c r="B100">
        <v>134.28</v>
      </c>
      <c r="C100">
        <f t="shared" si="5"/>
        <v>0.38596524064171128</v>
      </c>
      <c r="D100">
        <f t="shared" si="3"/>
        <v>3.010531711322522E-2</v>
      </c>
      <c r="E100">
        <f t="shared" si="4"/>
        <v>0.99200003807803505</v>
      </c>
    </row>
    <row r="101" spans="1:5" x14ac:dyDescent="0.25">
      <c r="A101">
        <v>2971</v>
      </c>
      <c r="B101">
        <v>134.15</v>
      </c>
      <c r="C101">
        <f t="shared" si="5"/>
        <v>0.38559157754010703</v>
      </c>
      <c r="D101">
        <f t="shared" si="3"/>
        <v>3.0017964488112892E-2</v>
      </c>
      <c r="E101">
        <f t="shared" si="4"/>
        <v>0.98912168250012356</v>
      </c>
    </row>
    <row r="102" spans="1:5" x14ac:dyDescent="0.25">
      <c r="A102">
        <v>3002</v>
      </c>
      <c r="B102">
        <v>134.66</v>
      </c>
      <c r="C102">
        <f t="shared" si="5"/>
        <v>0.38705748663101613</v>
      </c>
      <c r="D102">
        <f t="shared" si="3"/>
        <v>3.0361626881842189E-2</v>
      </c>
      <c r="E102">
        <f t="shared" si="4"/>
        <v>1.0004456989980495</v>
      </c>
    </row>
    <row r="103" spans="1:5" x14ac:dyDescent="0.25">
      <c r="A103">
        <v>3031</v>
      </c>
      <c r="B103">
        <v>134.49</v>
      </c>
      <c r="C103">
        <f t="shared" si="5"/>
        <v>0.38656885026737975</v>
      </c>
      <c r="D103">
        <f t="shared" si="3"/>
        <v>3.0246782905962173E-2</v>
      </c>
      <c r="E103">
        <f t="shared" si="4"/>
        <v>0.99666147616400513</v>
      </c>
    </row>
    <row r="104" spans="1:5" x14ac:dyDescent="0.25">
      <c r="A104">
        <v>3061</v>
      </c>
      <c r="B104">
        <v>134.65</v>
      </c>
      <c r="C104">
        <f t="shared" si="5"/>
        <v>0.38702874331550807</v>
      </c>
      <c r="D104">
        <f t="shared" si="3"/>
        <v>3.0354863320521119E-2</v>
      </c>
      <c r="E104">
        <f t="shared" si="4"/>
        <v>1.0002228329487461</v>
      </c>
    </row>
    <row r="105" spans="1:5" x14ac:dyDescent="0.25">
      <c r="A105">
        <v>3091</v>
      </c>
      <c r="B105">
        <v>134.41999999999999</v>
      </c>
      <c r="C105">
        <f t="shared" si="5"/>
        <v>0.38636764705882354</v>
      </c>
      <c r="D105">
        <f t="shared" si="3"/>
        <v>3.0199578511911979E-2</v>
      </c>
      <c r="E105">
        <f t="shared" si="4"/>
        <v>0.99510604459292662</v>
      </c>
    </row>
    <row r="106" spans="1:5" x14ac:dyDescent="0.25">
      <c r="A106">
        <v>3122</v>
      </c>
      <c r="B106">
        <v>134.74</v>
      </c>
      <c r="C106">
        <f t="shared" si="5"/>
        <v>0.3872874331550803</v>
      </c>
      <c r="D106">
        <f t="shared" si="3"/>
        <v>3.041577154476827E-2</v>
      </c>
      <c r="E106">
        <f t="shared" si="4"/>
        <v>1.0022298193075079</v>
      </c>
    </row>
    <row r="107" spans="1:5" x14ac:dyDescent="0.25">
      <c r="A107">
        <v>3152</v>
      </c>
      <c r="B107">
        <v>134.69999999999999</v>
      </c>
      <c r="C107">
        <f t="shared" si="5"/>
        <v>0.38717245989304816</v>
      </c>
      <c r="D107">
        <f t="shared" si="3"/>
        <v>3.0388691174008799E-2</v>
      </c>
      <c r="E107">
        <f t="shared" si="4"/>
        <v>1.0013374942499931</v>
      </c>
    </row>
    <row r="108" spans="1:5" x14ac:dyDescent="0.25">
      <c r="A108">
        <v>3181</v>
      </c>
      <c r="B108">
        <v>134.47</v>
      </c>
      <c r="C108">
        <f t="shared" si="5"/>
        <v>0.38651136363636368</v>
      </c>
      <c r="D108">
        <f t="shared" si="3"/>
        <v>3.0233290920625728E-2</v>
      </c>
      <c r="E108">
        <f t="shared" si="4"/>
        <v>0.99621690187444811</v>
      </c>
    </row>
    <row r="109" spans="1:5" x14ac:dyDescent="0.25">
      <c r="A109">
        <v>3211</v>
      </c>
      <c r="B109">
        <v>134.99</v>
      </c>
      <c r="C109">
        <f t="shared" si="5"/>
        <v>0.38800601604278084</v>
      </c>
      <c r="D109">
        <f t="shared" si="3"/>
        <v>3.0585388440115834E-2</v>
      </c>
      <c r="E109">
        <f t="shared" si="4"/>
        <v>1.0078188641267549</v>
      </c>
    </row>
    <row r="110" spans="1:5" x14ac:dyDescent="0.25">
      <c r="A110">
        <v>3241</v>
      </c>
      <c r="B110">
        <v>134.66999999999999</v>
      </c>
      <c r="C110">
        <f t="shared" si="5"/>
        <v>0.38708622994652409</v>
      </c>
      <c r="D110">
        <f t="shared" si="3"/>
        <v>3.0368391447776862E-2</v>
      </c>
      <c r="E110">
        <f t="shared" si="4"/>
        <v>1.0006685981503665</v>
      </c>
    </row>
    <row r="111" spans="1:5" x14ac:dyDescent="0.25">
      <c r="A111">
        <v>3272</v>
      </c>
      <c r="B111">
        <v>135.05000000000001</v>
      </c>
      <c r="C111">
        <f t="shared" si="5"/>
        <v>0.38817847593582894</v>
      </c>
      <c r="D111">
        <f t="shared" si="3"/>
        <v>3.0626190109084666E-2</v>
      </c>
      <c r="E111">
        <f t="shared" si="4"/>
        <v>1.0091633195602754</v>
      </c>
    </row>
    <row r="112" spans="1:5" x14ac:dyDescent="0.25">
      <c r="A112">
        <v>3301</v>
      </c>
      <c r="B112">
        <v>134.76</v>
      </c>
      <c r="C112">
        <f t="shared" si="5"/>
        <v>0.38734491978609631</v>
      </c>
      <c r="D112">
        <f t="shared" si="3"/>
        <v>3.0429317761112372E-2</v>
      </c>
      <c r="E112">
        <f t="shared" si="4"/>
        <v>1.0026761805625188</v>
      </c>
    </row>
    <row r="113" spans="1:5" x14ac:dyDescent="0.25">
      <c r="A113">
        <v>3331</v>
      </c>
      <c r="B113">
        <v>134.77000000000001</v>
      </c>
      <c r="C113">
        <f t="shared" si="5"/>
        <v>0.38737366310160437</v>
      </c>
      <c r="D113">
        <f t="shared" si="3"/>
        <v>3.0436092377286641E-2</v>
      </c>
      <c r="E113">
        <f t="shared" si="4"/>
        <v>1.0028994108801921</v>
      </c>
    </row>
    <row r="114" spans="1:5" x14ac:dyDescent="0.25">
      <c r="A114">
        <v>3361</v>
      </c>
      <c r="B114">
        <v>134.71</v>
      </c>
      <c r="C114">
        <f t="shared" si="5"/>
        <v>0.38720120320855622</v>
      </c>
      <c r="D114">
        <f t="shared" si="3"/>
        <v>3.0395459759144088E-2</v>
      </c>
      <c r="E114">
        <f t="shared" si="4"/>
        <v>1.0015605258389542</v>
      </c>
    </row>
    <row r="115" spans="1:5" x14ac:dyDescent="0.25">
      <c r="A115">
        <v>3391</v>
      </c>
      <c r="B115">
        <v>135.09</v>
      </c>
      <c r="C115">
        <f t="shared" si="5"/>
        <v>0.38829344919786102</v>
      </c>
      <c r="D115">
        <f t="shared" si="3"/>
        <v>3.0653411371199472E-2</v>
      </c>
      <c r="E115">
        <f t="shared" si="4"/>
        <v>1.0100602871275945</v>
      </c>
    </row>
    <row r="116" spans="1:5" x14ac:dyDescent="0.25">
      <c r="A116">
        <v>3421</v>
      </c>
      <c r="B116">
        <v>134.87</v>
      </c>
      <c r="C116">
        <f t="shared" si="5"/>
        <v>0.38766109625668455</v>
      </c>
      <c r="D116">
        <f t="shared" si="3"/>
        <v>3.0503893850224152E-2</v>
      </c>
      <c r="E116">
        <f t="shared" si="4"/>
        <v>1.0051335366156162</v>
      </c>
    </row>
    <row r="117" spans="1:5" x14ac:dyDescent="0.25">
      <c r="A117">
        <v>3452</v>
      </c>
      <c r="B117">
        <v>134.37</v>
      </c>
      <c r="C117">
        <f t="shared" si="5"/>
        <v>0.38622393048128351</v>
      </c>
      <c r="D117">
        <f t="shared" si="3"/>
        <v>3.0165891173776934E-2</v>
      </c>
      <c r="E117">
        <f t="shared" si="4"/>
        <v>0.99399601341182231</v>
      </c>
    </row>
    <row r="118" spans="1:5" x14ac:dyDescent="0.25">
      <c r="A118">
        <v>3481</v>
      </c>
      <c r="B118">
        <v>135.16999999999999</v>
      </c>
      <c r="C118">
        <f t="shared" si="5"/>
        <v>0.38852339572192518</v>
      </c>
      <c r="D118">
        <f t="shared" si="3"/>
        <v>3.070790227564035E-2</v>
      </c>
      <c r="E118">
        <f t="shared" si="4"/>
        <v>1.0118558164381464</v>
      </c>
    </row>
    <row r="119" spans="1:5" x14ac:dyDescent="0.25">
      <c r="A119">
        <v>3511</v>
      </c>
      <c r="B119">
        <v>134.97999999999999</v>
      </c>
      <c r="C119">
        <f t="shared" si="5"/>
        <v>0.38797727272727278</v>
      </c>
      <c r="D119">
        <f t="shared" si="3"/>
        <v>3.0578591687153999E-2</v>
      </c>
      <c r="E119">
        <f t="shared" si="4"/>
        <v>1.0075949043799903</v>
      </c>
    </row>
    <row r="120" spans="1:5" x14ac:dyDescent="0.25">
      <c r="A120">
        <v>3542</v>
      </c>
      <c r="B120">
        <v>135.32</v>
      </c>
      <c r="C120">
        <f t="shared" si="5"/>
        <v>0.3889545454545455</v>
      </c>
      <c r="D120">
        <f t="shared" si="3"/>
        <v>3.0810246703673501E-2</v>
      </c>
      <c r="E120">
        <f t="shared" si="4"/>
        <v>1.0152281667815799</v>
      </c>
    </row>
    <row r="121" spans="1:5" x14ac:dyDescent="0.25">
      <c r="A121">
        <v>3572</v>
      </c>
      <c r="B121">
        <v>134.97999999999999</v>
      </c>
      <c r="C121">
        <f t="shared" si="5"/>
        <v>0.38797727272727278</v>
      </c>
      <c r="D121">
        <f t="shared" si="3"/>
        <v>3.0578591687153999E-2</v>
      </c>
      <c r="E121">
        <f t="shared" si="4"/>
        <v>1.0075949043799903</v>
      </c>
    </row>
    <row r="122" spans="1:5" x14ac:dyDescent="0.25">
      <c r="A122">
        <v>3608</v>
      </c>
      <c r="B122">
        <v>135.59</v>
      </c>
      <c r="C122">
        <f t="shared" si="5"/>
        <v>0.38973061497326206</v>
      </c>
      <c r="D122">
        <f t="shared" si="3"/>
        <v>3.0995039251086619E-2</v>
      </c>
      <c r="E122">
        <f t="shared" si="4"/>
        <v>1.0213172643778918</v>
      </c>
    </row>
    <row r="123" spans="1:5" x14ac:dyDescent="0.25">
      <c r="A123">
        <v>3638</v>
      </c>
      <c r="B123">
        <v>130.96</v>
      </c>
      <c r="C123">
        <f t="shared" si="5"/>
        <v>0.37642245989304818</v>
      </c>
      <c r="D123">
        <f t="shared" si="3"/>
        <v>2.7927059330553967E-2</v>
      </c>
      <c r="E123">
        <f t="shared" si="4"/>
        <v>0.92022428513622634</v>
      </c>
    </row>
    <row r="124" spans="1:5" x14ac:dyDescent="0.25">
      <c r="A124">
        <v>3669</v>
      </c>
      <c r="B124">
        <v>127.93</v>
      </c>
      <c r="C124">
        <f t="shared" si="5"/>
        <v>0.3677132352941177</v>
      </c>
      <c r="D124">
        <f t="shared" si="3"/>
        <v>2.603313126099089E-2</v>
      </c>
      <c r="E124">
        <f t="shared" si="4"/>
        <v>0.85781747805767583</v>
      </c>
    </row>
    <row r="125" spans="1:5" x14ac:dyDescent="0.25">
      <c r="A125">
        <v>3699</v>
      </c>
      <c r="B125">
        <v>125.53</v>
      </c>
      <c r="C125">
        <f t="shared" si="5"/>
        <v>0.36081483957219257</v>
      </c>
      <c r="D125">
        <f t="shared" si="3"/>
        <v>2.4595281352221131E-2</v>
      </c>
      <c r="E125">
        <f t="shared" si="4"/>
        <v>0.81043889842386396</v>
      </c>
    </row>
    <row r="126" spans="1:5" x14ac:dyDescent="0.25">
      <c r="A126">
        <v>3729</v>
      </c>
      <c r="B126">
        <v>122.99</v>
      </c>
      <c r="C126">
        <f t="shared" si="5"/>
        <v>0.35351403743315513</v>
      </c>
      <c r="D126">
        <f t="shared" si="3"/>
        <v>2.3132289188026591E-2</v>
      </c>
      <c r="E126">
        <f t="shared" si="4"/>
        <v>0.76223185655379833</v>
      </c>
    </row>
    <row r="127" spans="1:5" x14ac:dyDescent="0.25">
      <c r="A127">
        <v>3758</v>
      </c>
      <c r="B127">
        <v>120.9</v>
      </c>
      <c r="C127">
        <f t="shared" si="5"/>
        <v>0.34750668449197863</v>
      </c>
      <c r="D127">
        <f t="shared" si="3"/>
        <v>2.1972937026480278E-2</v>
      </c>
      <c r="E127">
        <f t="shared" si="4"/>
        <v>0.7240300537269293</v>
      </c>
    </row>
    <row r="128" spans="1:5" x14ac:dyDescent="0.25">
      <c r="A128">
        <v>3788</v>
      </c>
      <c r="B128">
        <v>119.04</v>
      </c>
      <c r="C128">
        <f t="shared" si="5"/>
        <v>0.34216042780748668</v>
      </c>
      <c r="D128">
        <f t="shared" si="3"/>
        <v>2.0974323546179868E-2</v>
      </c>
      <c r="E128">
        <f t="shared" si="4"/>
        <v>0.69112474976492377</v>
      </c>
    </row>
    <row r="129" spans="1:5" x14ac:dyDescent="0.25">
      <c r="A129">
        <v>3819</v>
      </c>
      <c r="B129">
        <v>117.63</v>
      </c>
      <c r="C129">
        <f t="shared" si="5"/>
        <v>0.33810762032085567</v>
      </c>
      <c r="D129">
        <f t="shared" si="3"/>
        <v>2.0237809312557857E-2</v>
      </c>
      <c r="E129">
        <f t="shared" si="4"/>
        <v>0.66685587576335781</v>
      </c>
    </row>
    <row r="130" spans="1:5" x14ac:dyDescent="0.25">
      <c r="A130">
        <v>3849</v>
      </c>
      <c r="B130">
        <v>115.8</v>
      </c>
      <c r="C130">
        <f t="shared" si="5"/>
        <v>0.33284759358288774</v>
      </c>
      <c r="D130">
        <f t="shared" si="3"/>
        <v>1.9307893144363441E-2</v>
      </c>
      <c r="E130">
        <f t="shared" si="4"/>
        <v>0.63621421632529795</v>
      </c>
    </row>
    <row r="131" spans="1:5" x14ac:dyDescent="0.25">
      <c r="A131">
        <v>3879</v>
      </c>
      <c r="B131">
        <v>114.56</v>
      </c>
      <c r="C131">
        <f t="shared" si="5"/>
        <v>0.32928342245989312</v>
      </c>
      <c r="D131">
        <f t="shared" ref="D131:D194" si="6">4/3*PI()*(C131/2)^3</f>
        <v>1.8694257623328898E-2</v>
      </c>
      <c r="E131">
        <f t="shared" ref="E131:E194" si="7">D131/$D$2</f>
        <v>0.61599431769599944</v>
      </c>
    </row>
    <row r="132" spans="1:5" x14ac:dyDescent="0.25">
      <c r="A132">
        <v>3908</v>
      </c>
      <c r="B132">
        <v>113.45</v>
      </c>
      <c r="C132">
        <f t="shared" ref="C132:C195" si="8">B132/$B$2*$C$2</f>
        <v>0.32609291443850275</v>
      </c>
      <c r="D132">
        <f t="shared" si="6"/>
        <v>1.8156105980187492E-2</v>
      </c>
      <c r="E132">
        <f t="shared" si="7"/>
        <v>0.59826168765990806</v>
      </c>
    </row>
    <row r="133" spans="1:5" x14ac:dyDescent="0.25">
      <c r="A133">
        <v>3938</v>
      </c>
      <c r="B133">
        <v>112.41</v>
      </c>
      <c r="C133">
        <f t="shared" si="8"/>
        <v>0.32310360962566848</v>
      </c>
      <c r="D133">
        <f t="shared" si="6"/>
        <v>1.7661356293175428E-2</v>
      </c>
      <c r="E133">
        <f t="shared" si="7"/>
        <v>0.58195919509657745</v>
      </c>
    </row>
    <row r="134" spans="1:5" x14ac:dyDescent="0.25">
      <c r="A134">
        <v>3969</v>
      </c>
      <c r="B134">
        <v>111.27</v>
      </c>
      <c r="C134">
        <f t="shared" si="8"/>
        <v>0.31982687165775409</v>
      </c>
      <c r="D134">
        <f t="shared" si="6"/>
        <v>1.7129452127493443E-2</v>
      </c>
      <c r="E134">
        <f t="shared" si="7"/>
        <v>0.56443242563502616</v>
      </c>
    </row>
    <row r="135" spans="1:5" x14ac:dyDescent="0.25">
      <c r="A135">
        <v>3999</v>
      </c>
      <c r="B135">
        <v>109.89</v>
      </c>
      <c r="C135">
        <f t="shared" si="8"/>
        <v>0.3158602941176471</v>
      </c>
      <c r="D135">
        <f t="shared" si="6"/>
        <v>1.649999180888605E-2</v>
      </c>
      <c r="E135">
        <f t="shared" si="7"/>
        <v>0.54369108424078993</v>
      </c>
    </row>
    <row r="136" spans="1:5" x14ac:dyDescent="0.25">
      <c r="A136">
        <v>4029</v>
      </c>
      <c r="B136">
        <v>109.02</v>
      </c>
      <c r="C136">
        <f t="shared" si="8"/>
        <v>0.31335962566844922</v>
      </c>
      <c r="D136">
        <f t="shared" si="6"/>
        <v>1.6111194533416872E-2</v>
      </c>
      <c r="E136">
        <f t="shared" si="7"/>
        <v>0.53087982865362893</v>
      </c>
    </row>
    <row r="137" spans="1:5" x14ac:dyDescent="0.25">
      <c r="A137">
        <v>4058</v>
      </c>
      <c r="B137">
        <v>107.98</v>
      </c>
      <c r="C137">
        <f t="shared" si="8"/>
        <v>0.31037032085561506</v>
      </c>
      <c r="D137">
        <f t="shared" si="6"/>
        <v>1.5654499168411197E-2</v>
      </c>
      <c r="E137">
        <f t="shared" si="7"/>
        <v>0.51583126371834476</v>
      </c>
    </row>
    <row r="138" spans="1:5" x14ac:dyDescent="0.25">
      <c r="A138">
        <v>4088</v>
      </c>
      <c r="B138">
        <v>107.26</v>
      </c>
      <c r="C138">
        <f t="shared" si="8"/>
        <v>0.30830080213903749</v>
      </c>
      <c r="D138">
        <f t="shared" si="6"/>
        <v>1.5343434593561781E-2</v>
      </c>
      <c r="E138">
        <f t="shared" si="7"/>
        <v>0.50558137766217726</v>
      </c>
    </row>
    <row r="139" spans="1:5" x14ac:dyDescent="0.25">
      <c r="A139">
        <v>4119</v>
      </c>
      <c r="B139">
        <v>106.26</v>
      </c>
      <c r="C139">
        <f t="shared" si="8"/>
        <v>0.30542647058823535</v>
      </c>
      <c r="D139">
        <f t="shared" si="6"/>
        <v>1.4918276188951399E-2</v>
      </c>
      <c r="E139">
        <f t="shared" si="7"/>
        <v>0.49157198683010328</v>
      </c>
    </row>
    <row r="140" spans="1:5" x14ac:dyDescent="0.25">
      <c r="A140">
        <v>4149</v>
      </c>
      <c r="B140">
        <v>105.65</v>
      </c>
      <c r="C140">
        <f t="shared" si="8"/>
        <v>0.30367312834224608</v>
      </c>
      <c r="D140">
        <f t="shared" si="6"/>
        <v>1.4662827069850318E-2</v>
      </c>
      <c r="E140">
        <f t="shared" si="7"/>
        <v>0.48315468516467913</v>
      </c>
    </row>
    <row r="141" spans="1:5" x14ac:dyDescent="0.25">
      <c r="A141">
        <v>4179</v>
      </c>
      <c r="B141">
        <v>104.84</v>
      </c>
      <c r="C141">
        <f t="shared" si="8"/>
        <v>0.30134491978609629</v>
      </c>
      <c r="D141">
        <f t="shared" si="6"/>
        <v>1.4328154151568387E-2</v>
      </c>
      <c r="E141">
        <f t="shared" si="7"/>
        <v>0.47212688079275583</v>
      </c>
    </row>
    <row r="142" spans="1:5" x14ac:dyDescent="0.25">
      <c r="A142">
        <v>4209</v>
      </c>
      <c r="B142">
        <v>104.4</v>
      </c>
      <c r="C142">
        <f t="shared" si="8"/>
        <v>0.30008021390374334</v>
      </c>
      <c r="D142">
        <f t="shared" si="6"/>
        <v>1.4148509946984989E-2</v>
      </c>
      <c r="E142">
        <f t="shared" si="7"/>
        <v>0.46620742619551647</v>
      </c>
    </row>
    <row r="143" spans="1:5" x14ac:dyDescent="0.25">
      <c r="A143">
        <v>4238</v>
      </c>
      <c r="B143">
        <v>103.62</v>
      </c>
      <c r="C143">
        <f t="shared" si="8"/>
        <v>0.29783823529411774</v>
      </c>
      <c r="D143">
        <f t="shared" si="6"/>
        <v>1.3833751572369489E-2</v>
      </c>
      <c r="E143">
        <f t="shared" si="7"/>
        <v>0.45583582577590853</v>
      </c>
    </row>
    <row r="144" spans="1:5" x14ac:dyDescent="0.25">
      <c r="A144">
        <v>4269</v>
      </c>
      <c r="B144">
        <v>103.12</v>
      </c>
      <c r="C144">
        <f t="shared" si="8"/>
        <v>0.29640106951871664</v>
      </c>
      <c r="D144">
        <f t="shared" si="6"/>
        <v>1.3634459351526868E-2</v>
      </c>
      <c r="E144">
        <f t="shared" si="7"/>
        <v>0.44926894956859276</v>
      </c>
    </row>
    <row r="145" spans="1:5" x14ac:dyDescent="0.25">
      <c r="A145">
        <v>4299</v>
      </c>
      <c r="B145">
        <v>102.72</v>
      </c>
      <c r="C145">
        <f t="shared" si="8"/>
        <v>0.29525133689839572</v>
      </c>
      <c r="D145">
        <f t="shared" si="6"/>
        <v>1.3476410786805795E-2</v>
      </c>
      <c r="E145">
        <f t="shared" si="7"/>
        <v>0.44406109270955946</v>
      </c>
    </row>
    <row r="146" spans="1:5" x14ac:dyDescent="0.25">
      <c r="A146">
        <v>4329</v>
      </c>
      <c r="B146">
        <v>101.88</v>
      </c>
      <c r="C146">
        <f t="shared" si="8"/>
        <v>0.29283689839572197</v>
      </c>
      <c r="D146">
        <f t="shared" si="6"/>
        <v>1.3148494145712205E-2</v>
      </c>
      <c r="E146">
        <f t="shared" si="7"/>
        <v>0.43325591436754618</v>
      </c>
    </row>
    <row r="147" spans="1:5" x14ac:dyDescent="0.25">
      <c r="A147">
        <v>4359</v>
      </c>
      <c r="B147">
        <v>101.33</v>
      </c>
      <c r="C147">
        <f t="shared" si="8"/>
        <v>0.29125601604278079</v>
      </c>
      <c r="D147">
        <f t="shared" si="6"/>
        <v>1.2936694917359885E-2</v>
      </c>
      <c r="E147">
        <f t="shared" si="7"/>
        <v>0.42627691986633554</v>
      </c>
    </row>
    <row r="148" spans="1:5" x14ac:dyDescent="0.25">
      <c r="A148">
        <v>4388</v>
      </c>
      <c r="B148">
        <v>100.73</v>
      </c>
      <c r="C148">
        <f t="shared" si="8"/>
        <v>0.28953141711229952</v>
      </c>
      <c r="D148">
        <f t="shared" si="6"/>
        <v>1.270824884484068E-2</v>
      </c>
      <c r="E148">
        <f t="shared" si="7"/>
        <v>0.41874939535013389</v>
      </c>
    </row>
    <row r="149" spans="1:5" x14ac:dyDescent="0.25">
      <c r="A149">
        <v>4419</v>
      </c>
      <c r="B149">
        <v>100.21</v>
      </c>
      <c r="C149">
        <f t="shared" si="8"/>
        <v>0.28803676470588235</v>
      </c>
      <c r="D149">
        <f t="shared" si="6"/>
        <v>1.251245114714295E-2</v>
      </c>
      <c r="E149">
        <f t="shared" si="7"/>
        <v>0.41229766714407506</v>
      </c>
    </row>
    <row r="150" spans="1:5" x14ac:dyDescent="0.25">
      <c r="A150">
        <v>4449</v>
      </c>
      <c r="B150">
        <v>99.82</v>
      </c>
      <c r="C150">
        <f t="shared" si="8"/>
        <v>0.28691577540106955</v>
      </c>
      <c r="D150">
        <f t="shared" si="6"/>
        <v>1.2366930070541531E-2</v>
      </c>
      <c r="E150">
        <f t="shared" si="7"/>
        <v>0.40750260343533412</v>
      </c>
    </row>
    <row r="151" spans="1:5" x14ac:dyDescent="0.25">
      <c r="A151">
        <v>4479</v>
      </c>
      <c r="B151">
        <v>99.33</v>
      </c>
      <c r="C151">
        <f t="shared" si="8"/>
        <v>0.28550735294117652</v>
      </c>
      <c r="D151">
        <f t="shared" si="6"/>
        <v>1.2185700922114722E-2</v>
      </c>
      <c r="E151">
        <f t="shared" si="7"/>
        <v>0.40153092336752089</v>
      </c>
    </row>
    <row r="152" spans="1:5" x14ac:dyDescent="0.25">
      <c r="A152">
        <v>4509</v>
      </c>
      <c r="B152">
        <v>99.04</v>
      </c>
      <c r="C152">
        <f t="shared" si="8"/>
        <v>0.28467379679144389</v>
      </c>
      <c r="D152">
        <f t="shared" si="6"/>
        <v>1.2079281531970115E-2</v>
      </c>
      <c r="E152">
        <f t="shared" si="7"/>
        <v>0.39802429898357389</v>
      </c>
    </row>
    <row r="153" spans="1:5" x14ac:dyDescent="0.25">
      <c r="A153">
        <v>4538</v>
      </c>
      <c r="B153">
        <v>98.35</v>
      </c>
      <c r="C153">
        <f t="shared" si="8"/>
        <v>0.2826905080213904</v>
      </c>
      <c r="D153">
        <f t="shared" si="6"/>
        <v>1.1828571550028011E-2</v>
      </c>
      <c r="E153">
        <f t="shared" si="7"/>
        <v>0.389763156584783</v>
      </c>
    </row>
    <row r="154" spans="1:5" x14ac:dyDescent="0.25">
      <c r="A154">
        <v>4569</v>
      </c>
      <c r="B154">
        <v>97.77</v>
      </c>
      <c r="C154">
        <f t="shared" si="8"/>
        <v>0.28102339572192514</v>
      </c>
      <c r="D154">
        <f t="shared" si="6"/>
        <v>1.1620533152097072E-2</v>
      </c>
      <c r="E154">
        <f t="shared" si="7"/>
        <v>0.38290808517354297</v>
      </c>
    </row>
    <row r="155" spans="1:5" x14ac:dyDescent="0.25">
      <c r="A155">
        <v>4599</v>
      </c>
      <c r="B155">
        <v>97.46</v>
      </c>
      <c r="C155">
        <f t="shared" si="8"/>
        <v>0.2801323529411765</v>
      </c>
      <c r="D155">
        <f t="shared" si="6"/>
        <v>1.1510347349544293E-2</v>
      </c>
      <c r="E155">
        <f t="shared" si="7"/>
        <v>0.37927735376762806</v>
      </c>
    </row>
    <row r="156" spans="1:5" x14ac:dyDescent="0.25">
      <c r="A156">
        <v>4629</v>
      </c>
      <c r="B156">
        <v>97.13</v>
      </c>
      <c r="C156">
        <f t="shared" si="8"/>
        <v>0.27918382352941179</v>
      </c>
      <c r="D156">
        <f t="shared" si="6"/>
        <v>1.1393820537747013E-2</v>
      </c>
      <c r="E156">
        <f t="shared" si="7"/>
        <v>0.37543767982214971</v>
      </c>
    </row>
    <row r="157" spans="1:5" x14ac:dyDescent="0.25">
      <c r="A157">
        <v>4659</v>
      </c>
      <c r="B157">
        <v>96.77</v>
      </c>
      <c r="C157">
        <f t="shared" si="8"/>
        <v>0.27814906417112306</v>
      </c>
      <c r="D157">
        <f t="shared" si="6"/>
        <v>1.1267600272121916E-2</v>
      </c>
      <c r="E157">
        <f t="shared" si="7"/>
        <v>0.37127859696527754</v>
      </c>
    </row>
    <row r="158" spans="1:5" x14ac:dyDescent="0.25">
      <c r="A158">
        <v>4688</v>
      </c>
      <c r="B158">
        <v>96.3</v>
      </c>
      <c r="C158">
        <f t="shared" si="8"/>
        <v>0.27679812834224604</v>
      </c>
      <c r="D158">
        <f t="shared" si="6"/>
        <v>1.1104220313835348E-2</v>
      </c>
      <c r="E158">
        <f t="shared" si="7"/>
        <v>0.36589506540399513</v>
      </c>
    </row>
    <row r="159" spans="1:5" x14ac:dyDescent="0.25">
      <c r="A159">
        <v>4719</v>
      </c>
      <c r="B159">
        <v>95.98</v>
      </c>
      <c r="C159">
        <f t="shared" si="8"/>
        <v>0.27587834224598934</v>
      </c>
      <c r="D159">
        <f t="shared" si="6"/>
        <v>1.0993891467224562E-2</v>
      </c>
      <c r="E159">
        <f t="shared" si="7"/>
        <v>0.36225962055458921</v>
      </c>
    </row>
    <row r="160" spans="1:5" x14ac:dyDescent="0.25">
      <c r="A160">
        <v>4749</v>
      </c>
      <c r="B160">
        <v>95.65</v>
      </c>
      <c r="C160">
        <f t="shared" si="8"/>
        <v>0.27492981283422463</v>
      </c>
      <c r="D160">
        <f t="shared" si="6"/>
        <v>1.0880882777319013E-2</v>
      </c>
      <c r="E160">
        <f t="shared" si="7"/>
        <v>0.35853587221246641</v>
      </c>
    </row>
    <row r="161" spans="1:5" x14ac:dyDescent="0.25">
      <c r="A161">
        <v>4779</v>
      </c>
      <c r="B161">
        <v>95.18</v>
      </c>
      <c r="C161">
        <f t="shared" si="8"/>
        <v>0.27357887700534766</v>
      </c>
      <c r="D161">
        <f t="shared" si="6"/>
        <v>1.072127189126203E-2</v>
      </c>
      <c r="E161">
        <f t="shared" si="7"/>
        <v>0.35327653531690389</v>
      </c>
    </row>
    <row r="162" spans="1:5" x14ac:dyDescent="0.25">
      <c r="A162">
        <v>4809</v>
      </c>
      <c r="B162">
        <v>94.76</v>
      </c>
      <c r="C162">
        <f t="shared" si="8"/>
        <v>0.27237165775401073</v>
      </c>
      <c r="D162">
        <f t="shared" si="6"/>
        <v>1.0579968255184697E-2</v>
      </c>
      <c r="E162">
        <f t="shared" si="7"/>
        <v>0.34862044045359147</v>
      </c>
    </row>
    <row r="163" spans="1:5" x14ac:dyDescent="0.25">
      <c r="A163">
        <v>4838</v>
      </c>
      <c r="B163">
        <v>94.54</v>
      </c>
      <c r="C163">
        <f t="shared" si="8"/>
        <v>0.27173930481283426</v>
      </c>
      <c r="D163">
        <f t="shared" si="6"/>
        <v>1.0506450104145304E-2</v>
      </c>
      <c r="E163">
        <f t="shared" si="7"/>
        <v>0.34619794450856567</v>
      </c>
    </row>
    <row r="164" spans="1:5" x14ac:dyDescent="0.25">
      <c r="A164">
        <v>4869</v>
      </c>
      <c r="B164">
        <v>94.16</v>
      </c>
      <c r="C164">
        <f t="shared" si="8"/>
        <v>0.27064705882352946</v>
      </c>
      <c r="D164">
        <f t="shared" si="6"/>
        <v>1.0380267799327849E-2</v>
      </c>
      <c r="E164">
        <f t="shared" si="7"/>
        <v>0.34204011249793054</v>
      </c>
    </row>
    <row r="165" spans="1:5" x14ac:dyDescent="0.25">
      <c r="A165">
        <v>4899</v>
      </c>
      <c r="B165">
        <v>93.73</v>
      </c>
      <c r="C165">
        <f t="shared" si="8"/>
        <v>0.26941109625668452</v>
      </c>
      <c r="D165">
        <f t="shared" si="6"/>
        <v>1.0238705692174254E-2</v>
      </c>
      <c r="E165">
        <f t="shared" si="7"/>
        <v>0.33737550075646899</v>
      </c>
    </row>
    <row r="166" spans="1:5" x14ac:dyDescent="0.25">
      <c r="A166">
        <v>4929</v>
      </c>
      <c r="B166">
        <v>93.41</v>
      </c>
      <c r="C166">
        <f t="shared" si="8"/>
        <v>0.26849131016042782</v>
      </c>
      <c r="D166">
        <f t="shared" si="6"/>
        <v>1.0134196588325669E-2</v>
      </c>
      <c r="E166">
        <f t="shared" si="7"/>
        <v>0.333931822199376</v>
      </c>
    </row>
    <row r="167" spans="1:5" x14ac:dyDescent="0.25">
      <c r="A167">
        <v>4958</v>
      </c>
      <c r="B167">
        <v>93.13</v>
      </c>
      <c r="C167">
        <f t="shared" si="8"/>
        <v>0.2676864973262032</v>
      </c>
      <c r="D167">
        <f t="shared" si="6"/>
        <v>1.0043336579593928E-2</v>
      </c>
      <c r="E167">
        <f t="shared" si="7"/>
        <v>0.33093789485482522</v>
      </c>
    </row>
    <row r="168" spans="1:5" x14ac:dyDescent="0.25">
      <c r="A168">
        <v>4988</v>
      </c>
      <c r="B168">
        <v>92.95</v>
      </c>
      <c r="C168">
        <f t="shared" si="8"/>
        <v>0.26716911764705886</v>
      </c>
      <c r="D168">
        <f t="shared" si="6"/>
        <v>9.9852143176774755E-3</v>
      </c>
      <c r="E168">
        <f t="shared" si="7"/>
        <v>0.32902270871619549</v>
      </c>
    </row>
    <row r="169" spans="1:5" x14ac:dyDescent="0.25">
      <c r="A169">
        <v>5019</v>
      </c>
      <c r="B169">
        <v>92.43</v>
      </c>
      <c r="C169">
        <f t="shared" si="8"/>
        <v>0.26567446524064176</v>
      </c>
      <c r="D169">
        <f t="shared" si="6"/>
        <v>9.8185660858033583E-3</v>
      </c>
      <c r="E169">
        <f t="shared" si="7"/>
        <v>0.32353148430082007</v>
      </c>
    </row>
    <row r="170" spans="1:5" x14ac:dyDescent="0.25">
      <c r="A170">
        <v>5049</v>
      </c>
      <c r="B170">
        <v>92.31</v>
      </c>
      <c r="C170">
        <f t="shared" si="8"/>
        <v>0.26532954545454546</v>
      </c>
      <c r="D170">
        <f t="shared" si="6"/>
        <v>9.7803739753593837E-3</v>
      </c>
      <c r="E170">
        <f t="shared" si="7"/>
        <v>0.32227301640718475</v>
      </c>
    </row>
    <row r="171" spans="1:5" x14ac:dyDescent="0.25">
      <c r="A171">
        <v>5079</v>
      </c>
      <c r="B171">
        <v>91.96</v>
      </c>
      <c r="C171">
        <f t="shared" si="8"/>
        <v>0.26432352941176473</v>
      </c>
      <c r="D171">
        <f t="shared" si="6"/>
        <v>9.6695462779847214E-3</v>
      </c>
      <c r="E171">
        <f t="shared" si="7"/>
        <v>0.31862113393066804</v>
      </c>
    </row>
    <row r="172" spans="1:5" x14ac:dyDescent="0.25">
      <c r="A172">
        <v>5108</v>
      </c>
      <c r="B172">
        <v>91.75</v>
      </c>
      <c r="C172">
        <f t="shared" si="8"/>
        <v>0.26371991978609632</v>
      </c>
      <c r="D172">
        <f t="shared" si="6"/>
        <v>9.6034532650654415E-3</v>
      </c>
      <c r="E172">
        <f t="shared" si="7"/>
        <v>0.3164433036462026</v>
      </c>
    </row>
    <row r="173" spans="1:5" x14ac:dyDescent="0.25">
      <c r="A173">
        <v>5138</v>
      </c>
      <c r="B173">
        <v>91.36</v>
      </c>
      <c r="C173">
        <f t="shared" si="8"/>
        <v>0.26259893048128347</v>
      </c>
      <c r="D173">
        <f t="shared" si="6"/>
        <v>9.4815094267351758E-3</v>
      </c>
      <c r="E173">
        <f t="shared" si="7"/>
        <v>0.31242513330732036</v>
      </c>
    </row>
    <row r="174" spans="1:5" x14ac:dyDescent="0.25">
      <c r="A174">
        <v>5169</v>
      </c>
      <c r="B174">
        <v>91.26</v>
      </c>
      <c r="C174">
        <f t="shared" si="8"/>
        <v>0.26231149732620329</v>
      </c>
      <c r="D174">
        <f t="shared" si="6"/>
        <v>9.4504089395568251E-3</v>
      </c>
      <c r="E174">
        <f t="shared" si="7"/>
        <v>0.31140034142922329</v>
      </c>
    </row>
    <row r="175" spans="1:5" x14ac:dyDescent="0.25">
      <c r="A175">
        <v>5199</v>
      </c>
      <c r="B175">
        <v>91.01</v>
      </c>
      <c r="C175">
        <f t="shared" si="8"/>
        <v>0.26159291443850274</v>
      </c>
      <c r="D175">
        <f t="shared" si="6"/>
        <v>9.372955423076014E-3</v>
      </c>
      <c r="E175">
        <f t="shared" si="7"/>
        <v>0.3088481712923245</v>
      </c>
    </row>
    <row r="176" spans="1:5" x14ac:dyDescent="0.25">
      <c r="A176">
        <v>5229</v>
      </c>
      <c r="B176">
        <v>90.76</v>
      </c>
      <c r="C176">
        <f t="shared" si="8"/>
        <v>0.2608743315508022</v>
      </c>
      <c r="D176">
        <f t="shared" si="6"/>
        <v>9.2959262618559947E-3</v>
      </c>
      <c r="E176">
        <f t="shared" si="7"/>
        <v>0.30630998408187288</v>
      </c>
    </row>
    <row r="177" spans="1:5" x14ac:dyDescent="0.25">
      <c r="A177">
        <v>5259</v>
      </c>
      <c r="B177">
        <v>90.64</v>
      </c>
      <c r="C177">
        <f t="shared" si="8"/>
        <v>0.2605294117647059</v>
      </c>
      <c r="D177">
        <f t="shared" si="6"/>
        <v>9.2591026531771703E-3</v>
      </c>
      <c r="E177">
        <f t="shared" si="7"/>
        <v>0.305096609677804</v>
      </c>
    </row>
    <row r="178" spans="1:5" x14ac:dyDescent="0.25">
      <c r="A178">
        <v>5288</v>
      </c>
      <c r="B178">
        <v>90.24</v>
      </c>
      <c r="C178">
        <f t="shared" si="8"/>
        <v>0.25937967914438503</v>
      </c>
      <c r="D178">
        <f t="shared" si="6"/>
        <v>9.1370598231640086E-3</v>
      </c>
      <c r="E178">
        <f t="shared" si="7"/>
        <v>0.30107517746485374</v>
      </c>
    </row>
    <row r="179" spans="1:5" x14ac:dyDescent="0.25">
      <c r="A179">
        <v>5319</v>
      </c>
      <c r="B179">
        <v>90.17</v>
      </c>
      <c r="C179">
        <f t="shared" si="8"/>
        <v>0.25917847593582888</v>
      </c>
      <c r="D179">
        <f t="shared" si="6"/>
        <v>9.1158132082438028E-3</v>
      </c>
      <c r="E179">
        <f t="shared" si="7"/>
        <v>0.30037508044443023</v>
      </c>
    </row>
    <row r="180" spans="1:5" x14ac:dyDescent="0.25">
      <c r="A180">
        <v>5349</v>
      </c>
      <c r="B180">
        <v>90.15</v>
      </c>
      <c r="C180">
        <f t="shared" si="8"/>
        <v>0.25912098930481287</v>
      </c>
      <c r="D180">
        <f t="shared" si="6"/>
        <v>9.1097488022724351E-3</v>
      </c>
      <c r="E180">
        <f t="shared" si="7"/>
        <v>0.3001752522568748</v>
      </c>
    </row>
    <row r="181" spans="1:5" x14ac:dyDescent="0.25">
      <c r="A181">
        <v>5379</v>
      </c>
      <c r="B181">
        <v>89.72</v>
      </c>
      <c r="C181">
        <f t="shared" si="8"/>
        <v>0.25788502673796798</v>
      </c>
      <c r="D181">
        <f t="shared" si="6"/>
        <v>8.980013781981884E-3</v>
      </c>
      <c r="E181">
        <f t="shared" si="7"/>
        <v>0.29590035475009036</v>
      </c>
    </row>
    <row r="182" spans="1:5" x14ac:dyDescent="0.25">
      <c r="A182">
        <v>5412</v>
      </c>
      <c r="B182">
        <v>90.47</v>
      </c>
      <c r="C182">
        <f t="shared" si="8"/>
        <v>0.26004077540106951</v>
      </c>
      <c r="D182">
        <f t="shared" si="6"/>
        <v>9.2071025288574786E-3</v>
      </c>
      <c r="E182">
        <f t="shared" si="7"/>
        <v>0.30338315404100769</v>
      </c>
    </row>
    <row r="183" spans="1:5" x14ac:dyDescent="0.25">
      <c r="A183">
        <v>5442</v>
      </c>
      <c r="B183">
        <v>100.83</v>
      </c>
      <c r="C183">
        <f t="shared" si="8"/>
        <v>0.28981885026737969</v>
      </c>
      <c r="D183">
        <f t="shared" si="6"/>
        <v>1.274613488426495E-2</v>
      </c>
      <c r="E183">
        <f t="shared" si="7"/>
        <v>0.41999777790030446</v>
      </c>
    </row>
    <row r="184" spans="1:5" x14ac:dyDescent="0.25">
      <c r="A184">
        <v>5472</v>
      </c>
      <c r="B184">
        <v>106.01</v>
      </c>
      <c r="C184">
        <f t="shared" si="8"/>
        <v>0.30470788770053481</v>
      </c>
      <c r="D184">
        <f t="shared" si="6"/>
        <v>1.4813228156824934E-2</v>
      </c>
      <c r="E184">
        <f t="shared" si="7"/>
        <v>0.48811055005208986</v>
      </c>
    </row>
    <row r="185" spans="1:5" x14ac:dyDescent="0.25">
      <c r="A185">
        <v>5503</v>
      </c>
      <c r="B185">
        <v>110.52</v>
      </c>
      <c r="C185">
        <f t="shared" si="8"/>
        <v>0.31767112299465244</v>
      </c>
      <c r="D185">
        <f t="shared" si="6"/>
        <v>1.6785405494114981E-2</v>
      </c>
      <c r="E185">
        <f t="shared" si="7"/>
        <v>0.5530957480598172</v>
      </c>
    </row>
    <row r="186" spans="1:5" x14ac:dyDescent="0.25">
      <c r="A186">
        <v>5532</v>
      </c>
      <c r="B186">
        <v>114.01</v>
      </c>
      <c r="C186">
        <f t="shared" si="8"/>
        <v>0.32770254010695193</v>
      </c>
      <c r="D186">
        <f t="shared" si="6"/>
        <v>1.8426296088831527E-2</v>
      </c>
      <c r="E186">
        <f t="shared" si="7"/>
        <v>0.60716471954145723</v>
      </c>
    </row>
    <row r="187" spans="1:5" x14ac:dyDescent="0.25">
      <c r="A187">
        <v>5562</v>
      </c>
      <c r="B187">
        <v>117.08</v>
      </c>
      <c r="C187">
        <f t="shared" si="8"/>
        <v>0.33652673796791449</v>
      </c>
      <c r="D187">
        <f t="shared" si="6"/>
        <v>1.9955258120973759E-2</v>
      </c>
      <c r="E187">
        <f t="shared" si="7"/>
        <v>0.65754553394711801</v>
      </c>
    </row>
    <row r="188" spans="1:5" x14ac:dyDescent="0.25">
      <c r="A188">
        <v>5592</v>
      </c>
      <c r="B188">
        <v>119.45</v>
      </c>
      <c r="C188">
        <f t="shared" si="8"/>
        <v>0.34333890374331555</v>
      </c>
      <c r="D188">
        <f t="shared" si="6"/>
        <v>2.1191791417589322E-2</v>
      </c>
      <c r="E188">
        <f t="shared" si="7"/>
        <v>0.69829053167340127</v>
      </c>
    </row>
    <row r="189" spans="1:5" x14ac:dyDescent="0.25">
      <c r="A189">
        <v>5622</v>
      </c>
      <c r="B189">
        <v>121.63</v>
      </c>
      <c r="C189">
        <f t="shared" si="8"/>
        <v>0.34960494652406421</v>
      </c>
      <c r="D189">
        <f t="shared" si="6"/>
        <v>2.2373366076707337E-2</v>
      </c>
      <c r="E189">
        <f t="shared" si="7"/>
        <v>0.73722458782131672</v>
      </c>
    </row>
    <row r="190" spans="1:5" x14ac:dyDescent="0.25">
      <c r="A190">
        <v>5652</v>
      </c>
      <c r="B190">
        <v>123.38</v>
      </c>
      <c r="C190">
        <f t="shared" si="8"/>
        <v>0.35463502673796798</v>
      </c>
      <c r="D190">
        <f t="shared" si="6"/>
        <v>2.335304446237374E-2</v>
      </c>
      <c r="E190">
        <f t="shared" si="7"/>
        <v>0.76950596164741636</v>
      </c>
    </row>
    <row r="191" spans="1:5" x14ac:dyDescent="0.25">
      <c r="A191">
        <v>5682</v>
      </c>
      <c r="B191">
        <v>124.73</v>
      </c>
      <c r="C191">
        <f t="shared" si="8"/>
        <v>0.35851537433155084</v>
      </c>
      <c r="D191">
        <f t="shared" si="6"/>
        <v>2.4128036184452695E-2</v>
      </c>
      <c r="E191">
        <f t="shared" si="7"/>
        <v>0.79504270703100033</v>
      </c>
    </row>
    <row r="192" spans="1:5" x14ac:dyDescent="0.25">
      <c r="A192">
        <v>5712</v>
      </c>
      <c r="B192">
        <v>125.98</v>
      </c>
      <c r="C192">
        <f t="shared" si="8"/>
        <v>0.36210828877005352</v>
      </c>
      <c r="D192">
        <f t="shared" si="6"/>
        <v>2.4860738218655563E-2</v>
      </c>
      <c r="E192">
        <f t="shared" si="7"/>
        <v>0.81918596528320453</v>
      </c>
    </row>
    <row r="193" spans="1:5" x14ac:dyDescent="0.25">
      <c r="A193">
        <v>5743</v>
      </c>
      <c r="B193">
        <v>126.96</v>
      </c>
      <c r="C193">
        <f t="shared" si="8"/>
        <v>0.36492513368983959</v>
      </c>
      <c r="D193">
        <f t="shared" si="6"/>
        <v>2.5445439100836485E-2</v>
      </c>
      <c r="E193">
        <f t="shared" si="7"/>
        <v>0.83845243888340892</v>
      </c>
    </row>
    <row r="194" spans="1:5" x14ac:dyDescent="0.25">
      <c r="A194">
        <v>5772</v>
      </c>
      <c r="B194">
        <v>127.80000000000001</v>
      </c>
      <c r="C194">
        <f t="shared" si="8"/>
        <v>0.36733957219251345</v>
      </c>
      <c r="D194">
        <f t="shared" si="6"/>
        <v>2.5953848782419058E-2</v>
      </c>
      <c r="E194">
        <f t="shared" si="7"/>
        <v>0.85520504180708312</v>
      </c>
    </row>
    <row r="195" spans="1:5" x14ac:dyDescent="0.25">
      <c r="A195">
        <v>5802</v>
      </c>
      <c r="B195">
        <v>128.63999999999999</v>
      </c>
      <c r="C195">
        <f t="shared" si="8"/>
        <v>0.36975401069518715</v>
      </c>
      <c r="D195">
        <f t="shared" ref="D195:D258" si="9">4/3*PI()*(C195/2)^3</f>
        <v>2.6468985904802171E-2</v>
      </c>
      <c r="E195">
        <f t="shared" ref="E195:E258" si="10">D195/$D$2</f>
        <v>0.87217932057310776</v>
      </c>
    </row>
    <row r="196" spans="1:5" x14ac:dyDescent="0.25">
      <c r="A196">
        <v>5832</v>
      </c>
      <c r="B196">
        <v>128.77000000000001</v>
      </c>
      <c r="C196">
        <f t="shared" ref="C196:C259" si="11">B196/$B$2*$C$2</f>
        <v>0.37012767379679151</v>
      </c>
      <c r="D196">
        <f t="shared" si="9"/>
        <v>2.6549313486088494E-2</v>
      </c>
      <c r="E196">
        <f t="shared" si="10"/>
        <v>0.8748261939940073</v>
      </c>
    </row>
    <row r="197" spans="1:5" x14ac:dyDescent="0.25">
      <c r="A197">
        <v>5863</v>
      </c>
      <c r="B197">
        <v>129.38999999999999</v>
      </c>
      <c r="C197">
        <f t="shared" si="11"/>
        <v>0.37190975935828879</v>
      </c>
      <c r="D197">
        <f t="shared" si="9"/>
        <v>2.693465065396479E-2</v>
      </c>
      <c r="E197">
        <f t="shared" si="10"/>
        <v>0.8875234356064613</v>
      </c>
    </row>
    <row r="198" spans="1:5" x14ac:dyDescent="0.25">
      <c r="A198">
        <v>5892</v>
      </c>
      <c r="B198">
        <v>129.69</v>
      </c>
      <c r="C198">
        <f t="shared" si="11"/>
        <v>0.37277205882352948</v>
      </c>
      <c r="D198">
        <f t="shared" si="9"/>
        <v>2.7122435134645573E-2</v>
      </c>
      <c r="E198">
        <f t="shared" si="10"/>
        <v>0.89371112036942857</v>
      </c>
    </row>
    <row r="199" spans="1:5" x14ac:dyDescent="0.25">
      <c r="A199">
        <v>5922</v>
      </c>
      <c r="B199">
        <v>129.88999999999999</v>
      </c>
      <c r="C199">
        <f t="shared" si="11"/>
        <v>0.37334692513368983</v>
      </c>
      <c r="D199">
        <f t="shared" si="9"/>
        <v>2.7248108431888147E-2</v>
      </c>
      <c r="E199">
        <f t="shared" si="10"/>
        <v>0.89785218007596324</v>
      </c>
    </row>
    <row r="200" spans="1:5" x14ac:dyDescent="0.25">
      <c r="A200">
        <v>5952</v>
      </c>
      <c r="B200">
        <v>130.02000000000001</v>
      </c>
      <c r="C200">
        <f t="shared" si="11"/>
        <v>0.37372058823529419</v>
      </c>
      <c r="D200">
        <f t="shared" si="9"/>
        <v>2.7330003894190668E-2</v>
      </c>
      <c r="E200">
        <f t="shared" si="10"/>
        <v>0.90055071673036813</v>
      </c>
    </row>
    <row r="201" spans="1:5" x14ac:dyDescent="0.25">
      <c r="A201">
        <v>5982</v>
      </c>
      <c r="B201">
        <v>130.44999999999999</v>
      </c>
      <c r="C201">
        <f t="shared" si="11"/>
        <v>0.37495655080213908</v>
      </c>
      <c r="D201">
        <f t="shared" si="9"/>
        <v>2.7602057660117352E-2</v>
      </c>
      <c r="E201">
        <f t="shared" si="10"/>
        <v>0.90951515796656379</v>
      </c>
    </row>
    <row r="202" spans="1:5" x14ac:dyDescent="0.25">
      <c r="A202">
        <v>6013</v>
      </c>
      <c r="B202">
        <v>130.25</v>
      </c>
      <c r="C202">
        <f t="shared" si="11"/>
        <v>0.37438168449197867</v>
      </c>
      <c r="D202">
        <f t="shared" si="9"/>
        <v>2.7475297547879932E-2</v>
      </c>
      <c r="E202">
        <f t="shared" si="10"/>
        <v>0.90533828662874094</v>
      </c>
    </row>
    <row r="203" spans="1:5" x14ac:dyDescent="0.25">
      <c r="A203">
        <v>6042</v>
      </c>
      <c r="B203">
        <v>130.68</v>
      </c>
      <c r="C203">
        <f t="shared" si="11"/>
        <v>0.37561764705882356</v>
      </c>
      <c r="D203">
        <f t="shared" si="9"/>
        <v>2.7748313076187962E-2</v>
      </c>
      <c r="E203">
        <f t="shared" si="10"/>
        <v>0.91433441888866274</v>
      </c>
    </row>
    <row r="204" spans="1:5" x14ac:dyDescent="0.25">
      <c r="A204">
        <v>6072</v>
      </c>
      <c r="B204">
        <v>130.74</v>
      </c>
      <c r="C204">
        <f t="shared" si="11"/>
        <v>0.37579010695187171</v>
      </c>
      <c r="D204">
        <f t="shared" si="9"/>
        <v>2.7786551444367494E-2</v>
      </c>
      <c r="E204">
        <f t="shared" si="10"/>
        <v>0.91559441102053352</v>
      </c>
    </row>
    <row r="205" spans="1:5" x14ac:dyDescent="0.25">
      <c r="A205">
        <v>6102</v>
      </c>
      <c r="B205">
        <v>131.06</v>
      </c>
      <c r="C205">
        <f t="shared" si="11"/>
        <v>0.37670989304812841</v>
      </c>
      <c r="D205">
        <f t="shared" si="9"/>
        <v>2.7991082825443336E-2</v>
      </c>
      <c r="E205">
        <f t="shared" si="10"/>
        <v>0.92233392275038195</v>
      </c>
    </row>
    <row r="206" spans="1:5" x14ac:dyDescent="0.25">
      <c r="A206">
        <v>6132</v>
      </c>
      <c r="B206">
        <v>131.27000000000001</v>
      </c>
      <c r="C206">
        <f t="shared" si="11"/>
        <v>0.37731350267379687</v>
      </c>
      <c r="D206">
        <f t="shared" si="9"/>
        <v>2.8125850513425841E-2</v>
      </c>
      <c r="E206">
        <f t="shared" si="10"/>
        <v>0.92677465164579709</v>
      </c>
    </row>
    <row r="207" spans="1:5" x14ac:dyDescent="0.25">
      <c r="A207">
        <v>6162</v>
      </c>
      <c r="B207">
        <v>131.16</v>
      </c>
      <c r="C207">
        <f t="shared" si="11"/>
        <v>0.37699732620320858</v>
      </c>
      <c r="D207">
        <f t="shared" si="9"/>
        <v>2.8055204095962582E-2</v>
      </c>
      <c r="E207">
        <f t="shared" si="10"/>
        <v>0.92444678216845333</v>
      </c>
    </row>
    <row r="208" spans="1:5" x14ac:dyDescent="0.25">
      <c r="A208">
        <v>6192</v>
      </c>
      <c r="B208">
        <v>130.72999999999999</v>
      </c>
      <c r="C208">
        <f t="shared" si="11"/>
        <v>0.37576136363636364</v>
      </c>
      <c r="D208">
        <f t="shared" si="9"/>
        <v>2.7780175945016968E-2</v>
      </c>
      <c r="E208">
        <f t="shared" si="10"/>
        <v>0.91538433199779135</v>
      </c>
    </row>
    <row r="209" spans="1:5" x14ac:dyDescent="0.25">
      <c r="A209">
        <v>6222</v>
      </c>
      <c r="B209">
        <v>131.57</v>
      </c>
      <c r="C209">
        <f t="shared" si="11"/>
        <v>0.37817580213903745</v>
      </c>
      <c r="D209">
        <f t="shared" si="9"/>
        <v>2.8319125135265185E-2</v>
      </c>
      <c r="E209">
        <f t="shared" si="10"/>
        <v>0.93314324200154919</v>
      </c>
    </row>
    <row r="210" spans="1:5" x14ac:dyDescent="0.25">
      <c r="A210">
        <v>6252</v>
      </c>
      <c r="B210">
        <v>131.5</v>
      </c>
      <c r="C210">
        <f t="shared" si="11"/>
        <v>0.37797459893048135</v>
      </c>
      <c r="D210">
        <f t="shared" si="9"/>
        <v>2.8273948781904111E-2</v>
      </c>
      <c r="E210">
        <f t="shared" si="10"/>
        <v>0.93165463638129065</v>
      </c>
    </row>
    <row r="211" spans="1:5" x14ac:dyDescent="0.25">
      <c r="A211">
        <v>6282</v>
      </c>
      <c r="B211">
        <v>131.6</v>
      </c>
      <c r="C211">
        <f t="shared" si="11"/>
        <v>0.37826203208556153</v>
      </c>
      <c r="D211">
        <f t="shared" si="9"/>
        <v>2.8338501151487044E-2</v>
      </c>
      <c r="E211">
        <f t="shared" si="10"/>
        <v>0.93378170094079893</v>
      </c>
    </row>
    <row r="212" spans="1:5" x14ac:dyDescent="0.25">
      <c r="A212">
        <v>6312</v>
      </c>
      <c r="B212">
        <v>131.47</v>
      </c>
      <c r="C212">
        <f t="shared" si="11"/>
        <v>0.37788836898395728</v>
      </c>
      <c r="D212">
        <f t="shared" si="9"/>
        <v>2.8254602204681515E-2</v>
      </c>
      <c r="E212">
        <f t="shared" si="10"/>
        <v>0.93101714748624553</v>
      </c>
    </row>
    <row r="213" spans="1:5" x14ac:dyDescent="0.25">
      <c r="A213">
        <v>6342</v>
      </c>
      <c r="B213">
        <v>131.77000000000001</v>
      </c>
      <c r="C213">
        <f t="shared" si="11"/>
        <v>0.37875066844919797</v>
      </c>
      <c r="D213">
        <f t="shared" si="9"/>
        <v>2.8448465539362811E-2</v>
      </c>
      <c r="E213">
        <f t="shared" si="10"/>
        <v>0.93740513651364887</v>
      </c>
    </row>
    <row r="214" spans="1:5" x14ac:dyDescent="0.25">
      <c r="A214">
        <v>6372</v>
      </c>
      <c r="B214">
        <v>131.65</v>
      </c>
      <c r="C214">
        <f t="shared" si="11"/>
        <v>0.37840574866310167</v>
      </c>
      <c r="D214">
        <f t="shared" si="9"/>
        <v>2.8370814148549525E-2</v>
      </c>
      <c r="E214">
        <f t="shared" si="10"/>
        <v>0.93484644622136981</v>
      </c>
    </row>
    <row r="215" spans="1:5" x14ac:dyDescent="0.25">
      <c r="A215">
        <v>6402</v>
      </c>
      <c r="B215">
        <v>132</v>
      </c>
      <c r="C215">
        <f t="shared" si="11"/>
        <v>0.37941176470588239</v>
      </c>
      <c r="D215">
        <f t="shared" si="9"/>
        <v>2.8597693160755566E-2</v>
      </c>
      <c r="E215">
        <f t="shared" si="10"/>
        <v>0.94232233454704462</v>
      </c>
    </row>
    <row r="216" spans="1:5" x14ac:dyDescent="0.25">
      <c r="A216">
        <v>6433</v>
      </c>
      <c r="B216">
        <v>131.91999999999999</v>
      </c>
      <c r="C216">
        <f t="shared" si="11"/>
        <v>0.37918181818181818</v>
      </c>
      <c r="D216">
        <f t="shared" si="9"/>
        <v>2.8545728861252086E-2</v>
      </c>
      <c r="E216">
        <f t="shared" si="10"/>
        <v>0.94061005937345066</v>
      </c>
    </row>
    <row r="217" spans="1:5" x14ac:dyDescent="0.25">
      <c r="A217">
        <v>6462</v>
      </c>
      <c r="B217">
        <v>132.06</v>
      </c>
      <c r="C217">
        <f t="shared" si="11"/>
        <v>0.37958422459893054</v>
      </c>
      <c r="D217">
        <f t="shared" si="9"/>
        <v>2.8636707743594298E-2</v>
      </c>
      <c r="E217">
        <f t="shared" si="10"/>
        <v>0.94360790372128922</v>
      </c>
    </row>
    <row r="218" spans="1:5" x14ac:dyDescent="0.25">
      <c r="A218">
        <v>6492</v>
      </c>
      <c r="B218">
        <v>132.29</v>
      </c>
      <c r="C218">
        <f t="shared" si="11"/>
        <v>0.38024532085561502</v>
      </c>
      <c r="D218">
        <f t="shared" si="9"/>
        <v>2.8786592355224273E-2</v>
      </c>
      <c r="E218">
        <f t="shared" si="10"/>
        <v>0.94854675023418411</v>
      </c>
    </row>
    <row r="219" spans="1:5" x14ac:dyDescent="0.25">
      <c r="A219">
        <v>6522</v>
      </c>
      <c r="B219">
        <v>132.05000000000001</v>
      </c>
      <c r="C219">
        <f t="shared" si="11"/>
        <v>0.37955548128342254</v>
      </c>
      <c r="D219">
        <f t="shared" si="9"/>
        <v>2.8630202850514687E-2</v>
      </c>
      <c r="E219">
        <f t="shared" si="10"/>
        <v>0.94339356104692385</v>
      </c>
    </row>
    <row r="220" spans="1:5" x14ac:dyDescent="0.25">
      <c r="A220">
        <v>6552</v>
      </c>
      <c r="B220">
        <v>132.49</v>
      </c>
      <c r="C220">
        <f t="shared" si="11"/>
        <v>0.38082018716577548</v>
      </c>
      <c r="D220">
        <f t="shared" si="9"/>
        <v>2.89173511490394E-2</v>
      </c>
      <c r="E220">
        <f t="shared" si="10"/>
        <v>0.9528553820933271</v>
      </c>
    </row>
    <row r="221" spans="1:5" x14ac:dyDescent="0.25">
      <c r="A221">
        <v>6582</v>
      </c>
      <c r="B221">
        <v>131.81</v>
      </c>
      <c r="C221">
        <f t="shared" si="11"/>
        <v>0.37886564171122999</v>
      </c>
      <c r="D221">
        <f t="shared" si="9"/>
        <v>2.8474380787635579E-2</v>
      </c>
      <c r="E221">
        <f t="shared" si="10"/>
        <v>0.93825906963040362</v>
      </c>
    </row>
    <row r="222" spans="1:5" x14ac:dyDescent="0.25">
      <c r="A222">
        <v>6612</v>
      </c>
      <c r="B222">
        <v>131.86000000000001</v>
      </c>
      <c r="C222">
        <f t="shared" si="11"/>
        <v>0.37900935828877014</v>
      </c>
      <c r="D222">
        <f t="shared" si="9"/>
        <v>2.8506796973946587E-2</v>
      </c>
      <c r="E222">
        <f t="shared" si="10"/>
        <v>0.93932721509899064</v>
      </c>
    </row>
    <row r="223" spans="1:5" x14ac:dyDescent="0.25">
      <c r="A223">
        <v>6642</v>
      </c>
      <c r="B223">
        <v>132.37</v>
      </c>
      <c r="C223">
        <f t="shared" si="11"/>
        <v>0.38047526737967924</v>
      </c>
      <c r="D223">
        <f t="shared" si="9"/>
        <v>2.8838848466565186E-2</v>
      </c>
      <c r="E223">
        <f t="shared" si="10"/>
        <v>0.95026864089705387</v>
      </c>
    </row>
    <row r="224" spans="1:5" x14ac:dyDescent="0.25">
      <c r="A224">
        <v>6672</v>
      </c>
      <c r="B224">
        <v>132.44</v>
      </c>
      <c r="C224">
        <f t="shared" si="11"/>
        <v>0.38067647058823534</v>
      </c>
      <c r="D224">
        <f t="shared" si="9"/>
        <v>2.8884624407975634E-2</v>
      </c>
      <c r="E224">
        <f t="shared" si="10"/>
        <v>0.95177700353782713</v>
      </c>
    </row>
    <row r="225" spans="1:5" x14ac:dyDescent="0.25">
      <c r="A225">
        <v>6703</v>
      </c>
      <c r="B225">
        <v>132.04</v>
      </c>
      <c r="C225">
        <f t="shared" si="11"/>
        <v>0.37952673796791447</v>
      </c>
      <c r="D225">
        <f t="shared" si="9"/>
        <v>2.8623698942577141E-2</v>
      </c>
      <c r="E225">
        <f t="shared" si="10"/>
        <v>0.94317925083396581</v>
      </c>
    </row>
    <row r="226" spans="1:5" x14ac:dyDescent="0.25">
      <c r="A226">
        <v>6732</v>
      </c>
      <c r="B226">
        <v>132.44999999999999</v>
      </c>
      <c r="C226">
        <f t="shared" si="11"/>
        <v>0.38070521390374334</v>
      </c>
      <c r="D226">
        <f t="shared" si="9"/>
        <v>2.8891167779786744E-2</v>
      </c>
      <c r="E226">
        <f t="shared" si="10"/>
        <v>0.95199261412453406</v>
      </c>
    </row>
    <row r="227" spans="1:5" x14ac:dyDescent="0.25">
      <c r="A227">
        <v>6762</v>
      </c>
      <c r="B227">
        <v>132.82</v>
      </c>
      <c r="C227">
        <f t="shared" si="11"/>
        <v>0.38176871657754013</v>
      </c>
      <c r="D227">
        <f t="shared" si="9"/>
        <v>2.9133967818884311E-2</v>
      </c>
      <c r="E227">
        <f t="shared" si="10"/>
        <v>0.95999311606657567</v>
      </c>
    </row>
    <row r="228" spans="1:5" x14ac:dyDescent="0.25">
      <c r="A228">
        <v>6792</v>
      </c>
      <c r="B228">
        <v>132.30000000000001</v>
      </c>
      <c r="C228">
        <f t="shared" si="11"/>
        <v>0.38027406417112308</v>
      </c>
      <c r="D228">
        <f t="shared" si="9"/>
        <v>2.8793120914094614E-2</v>
      </c>
      <c r="E228">
        <f t="shared" si="10"/>
        <v>0.94876187271981072</v>
      </c>
    </row>
    <row r="229" spans="1:5" x14ac:dyDescent="0.25">
      <c r="A229">
        <v>6822</v>
      </c>
      <c r="B229">
        <v>132.63</v>
      </c>
      <c r="C229">
        <f t="shared" si="11"/>
        <v>0.38122259358288774</v>
      </c>
      <c r="D229">
        <f t="shared" si="9"/>
        <v>2.9009117514260614E-2</v>
      </c>
      <c r="E229">
        <f t="shared" si="10"/>
        <v>0.95587917478255058</v>
      </c>
    </row>
    <row r="230" spans="1:5" x14ac:dyDescent="0.25">
      <c r="A230">
        <v>6852</v>
      </c>
      <c r="B230">
        <v>132.34</v>
      </c>
      <c r="C230">
        <f t="shared" si="11"/>
        <v>0.38038903743315516</v>
      </c>
      <c r="D230">
        <f t="shared" si="9"/>
        <v>2.8819245020393555E-2</v>
      </c>
      <c r="E230">
        <f t="shared" si="10"/>
        <v>0.94962268791553961</v>
      </c>
    </row>
    <row r="231" spans="1:5" x14ac:dyDescent="0.25">
      <c r="A231">
        <v>6882</v>
      </c>
      <c r="B231">
        <v>132.22</v>
      </c>
      <c r="C231">
        <f t="shared" si="11"/>
        <v>0.38004411764705887</v>
      </c>
      <c r="D231">
        <f t="shared" si="9"/>
        <v>2.8740920073065748E-2</v>
      </c>
      <c r="E231">
        <f t="shared" si="10"/>
        <v>0.94704180326850462</v>
      </c>
    </row>
    <row r="232" spans="1:5" x14ac:dyDescent="0.25">
      <c r="A232">
        <v>6912</v>
      </c>
      <c r="B232">
        <v>132.55000000000001</v>
      </c>
      <c r="C232">
        <f t="shared" si="11"/>
        <v>0.38099264705882363</v>
      </c>
      <c r="D232">
        <f t="shared" si="9"/>
        <v>2.8956655857149353E-2</v>
      </c>
      <c r="E232">
        <f t="shared" si="10"/>
        <v>0.95415051118281902</v>
      </c>
    </row>
    <row r="233" spans="1:5" x14ac:dyDescent="0.25">
      <c r="A233">
        <v>6942</v>
      </c>
      <c r="B233">
        <v>132.56</v>
      </c>
      <c r="C233">
        <f t="shared" si="11"/>
        <v>0.38102139037433164</v>
      </c>
      <c r="D233">
        <f t="shared" si="9"/>
        <v>2.8963210102452036E-2</v>
      </c>
      <c r="E233">
        <f t="shared" si="10"/>
        <v>0.95436648006185065</v>
      </c>
    </row>
    <row r="234" spans="1:5" x14ac:dyDescent="0.25">
      <c r="A234">
        <v>6972</v>
      </c>
      <c r="B234">
        <v>132.56</v>
      </c>
      <c r="C234">
        <f t="shared" si="11"/>
        <v>0.38102139037433164</v>
      </c>
      <c r="D234">
        <f t="shared" si="9"/>
        <v>2.8963210102452036E-2</v>
      </c>
      <c r="E234">
        <f t="shared" si="10"/>
        <v>0.95436648006185065</v>
      </c>
    </row>
    <row r="235" spans="1:5" x14ac:dyDescent="0.25">
      <c r="A235">
        <v>7003</v>
      </c>
      <c r="B235">
        <v>132.49</v>
      </c>
      <c r="C235">
        <f t="shared" si="11"/>
        <v>0.38082018716577548</v>
      </c>
      <c r="D235">
        <f t="shared" si="9"/>
        <v>2.89173511490394E-2</v>
      </c>
      <c r="E235">
        <f t="shared" si="10"/>
        <v>0.9528553820933271</v>
      </c>
    </row>
    <row r="236" spans="1:5" x14ac:dyDescent="0.25">
      <c r="A236">
        <v>7032</v>
      </c>
      <c r="B236">
        <v>132.88</v>
      </c>
      <c r="C236">
        <f t="shared" si="11"/>
        <v>0.38194117647058828</v>
      </c>
      <c r="D236">
        <f t="shared" si="9"/>
        <v>2.9173468523116017E-2</v>
      </c>
      <c r="E236">
        <f t="shared" si="10"/>
        <v>0.96129470342254297</v>
      </c>
    </row>
    <row r="237" spans="1:5" x14ac:dyDescent="0.25">
      <c r="A237">
        <v>7062</v>
      </c>
      <c r="B237">
        <v>132.47</v>
      </c>
      <c r="C237">
        <f t="shared" si="11"/>
        <v>0.38076270053475941</v>
      </c>
      <c r="D237">
        <f t="shared" si="9"/>
        <v>2.8904257487862225E-2</v>
      </c>
      <c r="E237">
        <f t="shared" si="10"/>
        <v>0.95242393297962114</v>
      </c>
    </row>
    <row r="238" spans="1:5" x14ac:dyDescent="0.25">
      <c r="A238">
        <v>7092</v>
      </c>
      <c r="B238">
        <v>133.1</v>
      </c>
      <c r="C238">
        <f t="shared" si="11"/>
        <v>0.38257352941176476</v>
      </c>
      <c r="D238">
        <f t="shared" si="9"/>
        <v>2.9318609892107234E-2</v>
      </c>
      <c r="E238">
        <f t="shared" si="10"/>
        <v>0.96607725538917666</v>
      </c>
    </row>
    <row r="239" spans="1:5" x14ac:dyDescent="0.25">
      <c r="A239">
        <v>7123</v>
      </c>
      <c r="B239">
        <v>133.02000000000001</v>
      </c>
      <c r="C239">
        <f t="shared" si="11"/>
        <v>0.38234358288770059</v>
      </c>
      <c r="D239">
        <f t="shared" si="9"/>
        <v>2.9265775647626554E-2</v>
      </c>
      <c r="E239">
        <f t="shared" si="10"/>
        <v>0.96433631466632885</v>
      </c>
    </row>
    <row r="240" spans="1:5" x14ac:dyDescent="0.25">
      <c r="A240">
        <v>7152</v>
      </c>
      <c r="B240">
        <v>132.84</v>
      </c>
      <c r="C240">
        <f t="shared" si="11"/>
        <v>0.3818262032085562</v>
      </c>
      <c r="D240">
        <f t="shared" si="9"/>
        <v>2.9147130755952905E-2</v>
      </c>
      <c r="E240">
        <f t="shared" si="10"/>
        <v>0.96042684788956734</v>
      </c>
    </row>
    <row r="241" spans="1:5" x14ac:dyDescent="0.25">
      <c r="A241">
        <v>7182</v>
      </c>
      <c r="B241">
        <v>133.85</v>
      </c>
      <c r="C241">
        <f t="shared" si="11"/>
        <v>0.38472927807486634</v>
      </c>
      <c r="D241">
        <f t="shared" si="9"/>
        <v>2.9817026756114216E-2</v>
      </c>
      <c r="E241">
        <f t="shared" si="10"/>
        <v>0.98250058506925031</v>
      </c>
    </row>
    <row r="242" spans="1:5" x14ac:dyDescent="0.25">
      <c r="A242">
        <v>7227</v>
      </c>
      <c r="B242">
        <v>133.61000000000001</v>
      </c>
      <c r="C242">
        <f t="shared" si="11"/>
        <v>0.38403943850267386</v>
      </c>
      <c r="D242">
        <f t="shared" si="9"/>
        <v>2.9656923741038409E-2</v>
      </c>
      <c r="E242">
        <f t="shared" si="10"/>
        <v>0.97722503203473876</v>
      </c>
    </row>
    <row r="243" spans="1:5" x14ac:dyDescent="0.25">
      <c r="A243">
        <v>7257</v>
      </c>
      <c r="B243">
        <v>131.75</v>
      </c>
      <c r="C243">
        <f t="shared" si="11"/>
        <v>0.37869318181818185</v>
      </c>
      <c r="D243">
        <f t="shared" si="9"/>
        <v>2.8435513813843794E-2</v>
      </c>
      <c r="E243">
        <f t="shared" si="10"/>
        <v>0.93697836432056014</v>
      </c>
    </row>
    <row r="244" spans="1:5" x14ac:dyDescent="0.25">
      <c r="A244">
        <v>7287</v>
      </c>
      <c r="B244">
        <v>128.34</v>
      </c>
      <c r="C244">
        <f t="shared" si="11"/>
        <v>0.36889171122994657</v>
      </c>
      <c r="D244">
        <f t="shared" si="9"/>
        <v>2.6284233298614512E-2</v>
      </c>
      <c r="E244">
        <f t="shared" si="10"/>
        <v>0.86609153907976277</v>
      </c>
    </row>
    <row r="245" spans="1:5" x14ac:dyDescent="0.25">
      <c r="A245">
        <v>7318</v>
      </c>
      <c r="B245">
        <v>125.37</v>
      </c>
      <c r="C245">
        <f t="shared" si="11"/>
        <v>0.36035494652406425</v>
      </c>
      <c r="D245">
        <f t="shared" si="9"/>
        <v>2.4501354052747337E-2</v>
      </c>
      <c r="E245">
        <f t="shared" si="10"/>
        <v>0.8073439008091855</v>
      </c>
    </row>
    <row r="246" spans="1:5" x14ac:dyDescent="0.25">
      <c r="A246">
        <v>7348</v>
      </c>
      <c r="B246">
        <v>123.54</v>
      </c>
      <c r="C246">
        <f t="shared" si="11"/>
        <v>0.35509491978609631</v>
      </c>
      <c r="D246">
        <f t="shared" si="9"/>
        <v>2.344401547979327E-2</v>
      </c>
      <c r="E246">
        <f t="shared" si="10"/>
        <v>0.77250354683825728</v>
      </c>
    </row>
    <row r="247" spans="1:5" x14ac:dyDescent="0.25">
      <c r="A247">
        <v>7377</v>
      </c>
      <c r="B247">
        <v>121.6</v>
      </c>
      <c r="C247">
        <f t="shared" si="11"/>
        <v>0.34951871657754013</v>
      </c>
      <c r="D247">
        <f t="shared" si="9"/>
        <v>2.2356815009263252E-2</v>
      </c>
      <c r="E247">
        <f t="shared" si="10"/>
        <v>0.73667921374427203</v>
      </c>
    </row>
    <row r="248" spans="1:5" x14ac:dyDescent="0.25">
      <c r="A248">
        <v>7407</v>
      </c>
      <c r="B248">
        <v>119.67</v>
      </c>
      <c r="C248">
        <f t="shared" si="11"/>
        <v>0.34397125668449202</v>
      </c>
      <c r="D248">
        <f t="shared" si="9"/>
        <v>2.1309098728475032E-2</v>
      </c>
      <c r="E248">
        <f t="shared" si="10"/>
        <v>0.70215592383744307</v>
      </c>
    </row>
    <row r="249" spans="1:5" x14ac:dyDescent="0.25">
      <c r="A249">
        <v>7438</v>
      </c>
      <c r="B249">
        <v>118.05</v>
      </c>
      <c r="C249">
        <f t="shared" si="11"/>
        <v>0.33931483957219255</v>
      </c>
      <c r="D249">
        <f t="shared" si="9"/>
        <v>2.0455362615380411E-2</v>
      </c>
      <c r="E249">
        <f t="shared" si="10"/>
        <v>0.67402447272157318</v>
      </c>
    </row>
    <row r="250" spans="1:5" x14ac:dyDescent="0.25">
      <c r="A250">
        <v>7468</v>
      </c>
      <c r="B250">
        <v>116.71</v>
      </c>
      <c r="C250">
        <f t="shared" si="11"/>
        <v>0.33546323529411765</v>
      </c>
      <c r="D250">
        <f t="shared" si="9"/>
        <v>1.9766665619744595E-2</v>
      </c>
      <c r="E250">
        <f t="shared" si="10"/>
        <v>0.6513312241062037</v>
      </c>
    </row>
    <row r="251" spans="1:5" x14ac:dyDescent="0.25">
      <c r="A251">
        <v>7498</v>
      </c>
      <c r="B251">
        <v>115.24</v>
      </c>
      <c r="C251">
        <f t="shared" si="11"/>
        <v>0.33123796791443855</v>
      </c>
      <c r="D251">
        <f t="shared" si="9"/>
        <v>1.9029131061316439E-2</v>
      </c>
      <c r="E251">
        <f t="shared" si="10"/>
        <v>0.62702872939096976</v>
      </c>
    </row>
    <row r="252" spans="1:5" x14ac:dyDescent="0.25">
      <c r="A252">
        <v>7527</v>
      </c>
      <c r="B252">
        <v>113.97</v>
      </c>
      <c r="C252">
        <f t="shared" si="11"/>
        <v>0.3275875668449198</v>
      </c>
      <c r="D252">
        <f t="shared" si="9"/>
        <v>1.8406908492608464E-2</v>
      </c>
      <c r="E252">
        <f t="shared" si="10"/>
        <v>0.60652587902969024</v>
      </c>
    </row>
    <row r="253" spans="1:5" x14ac:dyDescent="0.25">
      <c r="A253">
        <v>7558</v>
      </c>
      <c r="B253">
        <v>112.63</v>
      </c>
      <c r="C253">
        <f t="shared" si="11"/>
        <v>0.32373596256684495</v>
      </c>
      <c r="D253">
        <f t="shared" si="9"/>
        <v>1.7765255618952563E-2</v>
      </c>
      <c r="E253">
        <f t="shared" si="10"/>
        <v>0.58538278086182827</v>
      </c>
    </row>
    <row r="254" spans="1:5" x14ac:dyDescent="0.25">
      <c r="A254">
        <v>7588</v>
      </c>
      <c r="B254">
        <v>111.64</v>
      </c>
      <c r="C254">
        <f t="shared" si="11"/>
        <v>0.32089037433155082</v>
      </c>
      <c r="D254">
        <f t="shared" si="9"/>
        <v>1.7300899841370891E-2</v>
      </c>
      <c r="E254">
        <f t="shared" si="10"/>
        <v>0.57008179773946766</v>
      </c>
    </row>
    <row r="255" spans="1:5" x14ac:dyDescent="0.25">
      <c r="A255">
        <v>7618</v>
      </c>
      <c r="B255">
        <v>110.68</v>
      </c>
      <c r="C255">
        <f t="shared" si="11"/>
        <v>0.31813101604278082</v>
      </c>
      <c r="D255">
        <f t="shared" si="9"/>
        <v>1.6858411867543551E-2</v>
      </c>
      <c r="E255">
        <f t="shared" si="10"/>
        <v>0.55550138042531272</v>
      </c>
    </row>
    <row r="256" spans="1:5" x14ac:dyDescent="0.25">
      <c r="A256">
        <v>7648</v>
      </c>
      <c r="B256">
        <v>109.77</v>
      </c>
      <c r="C256">
        <f t="shared" si="11"/>
        <v>0.3155153743315508</v>
      </c>
      <c r="D256">
        <f t="shared" si="9"/>
        <v>1.6445996787236985E-2</v>
      </c>
      <c r="E256">
        <f t="shared" si="10"/>
        <v>0.54191189475972756</v>
      </c>
    </row>
    <row r="257" spans="1:5" x14ac:dyDescent="0.25">
      <c r="A257">
        <v>7677</v>
      </c>
      <c r="B257">
        <v>108.78</v>
      </c>
      <c r="C257">
        <f t="shared" si="11"/>
        <v>0.31266978609625673</v>
      </c>
      <c r="D257">
        <f t="shared" si="9"/>
        <v>1.6005025554585831E-2</v>
      </c>
      <c r="E257">
        <f t="shared" si="10"/>
        <v>0.52738145557066174</v>
      </c>
    </row>
    <row r="258" spans="1:5" x14ac:dyDescent="0.25">
      <c r="A258">
        <v>7708</v>
      </c>
      <c r="B258">
        <v>107.91</v>
      </c>
      <c r="C258">
        <f t="shared" si="11"/>
        <v>0.31016911764705885</v>
      </c>
      <c r="D258">
        <f t="shared" si="9"/>
        <v>1.5624073958743174E-2</v>
      </c>
      <c r="E258">
        <f t="shared" si="10"/>
        <v>0.51482872290352133</v>
      </c>
    </row>
    <row r="259" spans="1:5" x14ac:dyDescent="0.25">
      <c r="A259">
        <v>7738</v>
      </c>
      <c r="B259">
        <v>107.15</v>
      </c>
      <c r="C259">
        <f t="shared" si="11"/>
        <v>0.30798462566844925</v>
      </c>
      <c r="D259">
        <f t="shared" ref="D259:D322" si="12">4/3*PI()*(C259/2)^3</f>
        <v>1.5296276822606415E-2</v>
      </c>
      <c r="E259">
        <f t="shared" ref="E259:E322" si="13">D259/$D$2</f>
        <v>0.50402748236828421</v>
      </c>
    </row>
    <row r="260" spans="1:5" x14ac:dyDescent="0.25">
      <c r="A260">
        <v>7768</v>
      </c>
      <c r="B260">
        <v>106.33</v>
      </c>
      <c r="C260">
        <f t="shared" ref="C260:C323" si="14">B260/$B$2*$C$2</f>
        <v>0.30562767379679151</v>
      </c>
      <c r="D260">
        <f t="shared" si="12"/>
        <v>1.4947778374590501E-2</v>
      </c>
      <c r="E260">
        <f t="shared" si="13"/>
        <v>0.49254411308830898</v>
      </c>
    </row>
    <row r="261" spans="1:5" x14ac:dyDescent="0.25">
      <c r="A261">
        <v>7798</v>
      </c>
      <c r="B261">
        <v>105.78</v>
      </c>
      <c r="C261">
        <f t="shared" si="14"/>
        <v>0.30404679144385033</v>
      </c>
      <c r="D261">
        <f t="shared" si="12"/>
        <v>1.471702055716575E-2</v>
      </c>
      <c r="E261">
        <f t="shared" si="13"/>
        <v>0.48494041428615958</v>
      </c>
    </row>
    <row r="262" spans="1:5" x14ac:dyDescent="0.25">
      <c r="A262">
        <v>7827</v>
      </c>
      <c r="B262">
        <v>104.98</v>
      </c>
      <c r="C262">
        <f t="shared" si="14"/>
        <v>0.3017473262032086</v>
      </c>
      <c r="D262">
        <f t="shared" si="12"/>
        <v>1.4385630919332088E-2</v>
      </c>
      <c r="E262">
        <f t="shared" si="13"/>
        <v>0.47402079725926421</v>
      </c>
    </row>
    <row r="263" spans="1:5" x14ac:dyDescent="0.25">
      <c r="A263">
        <v>7858</v>
      </c>
      <c r="B263">
        <v>104.44</v>
      </c>
      <c r="C263">
        <f t="shared" si="14"/>
        <v>0.30019518716577542</v>
      </c>
      <c r="D263">
        <f t="shared" si="12"/>
        <v>1.416477883379458E-2</v>
      </c>
      <c r="E263">
        <f t="shared" si="13"/>
        <v>0.46674350214096838</v>
      </c>
    </row>
    <row r="264" spans="1:5" x14ac:dyDescent="0.25">
      <c r="A264">
        <v>7888</v>
      </c>
      <c r="B264">
        <v>103.83</v>
      </c>
      <c r="C264">
        <f t="shared" si="14"/>
        <v>0.29844184491978615</v>
      </c>
      <c r="D264">
        <f t="shared" si="12"/>
        <v>1.3918030071572191E-2</v>
      </c>
      <c r="E264">
        <f t="shared" si="13"/>
        <v>0.45861288585814608</v>
      </c>
    </row>
    <row r="265" spans="1:5" x14ac:dyDescent="0.25">
      <c r="A265">
        <v>7918</v>
      </c>
      <c r="B265">
        <v>103.04</v>
      </c>
      <c r="C265">
        <f t="shared" si="14"/>
        <v>0.29617112299465248</v>
      </c>
      <c r="D265">
        <f t="shared" si="12"/>
        <v>1.360275131924088E-2</v>
      </c>
      <c r="E265">
        <f t="shared" si="13"/>
        <v>0.44822413847702441</v>
      </c>
    </row>
    <row r="266" spans="1:5" x14ac:dyDescent="0.25">
      <c r="A266">
        <v>7948</v>
      </c>
      <c r="B266">
        <v>102.48</v>
      </c>
      <c r="C266">
        <f t="shared" si="14"/>
        <v>0.29456149732620324</v>
      </c>
      <c r="D266">
        <f t="shared" si="12"/>
        <v>1.3382170494504946E-2</v>
      </c>
      <c r="E266">
        <f t="shared" si="13"/>
        <v>0.44095578167100341</v>
      </c>
    </row>
    <row r="267" spans="1:5" x14ac:dyDescent="0.25">
      <c r="A267">
        <v>7978</v>
      </c>
      <c r="B267">
        <v>101.83</v>
      </c>
      <c r="C267">
        <f t="shared" si="14"/>
        <v>0.29269318181818188</v>
      </c>
      <c r="D267">
        <f t="shared" si="12"/>
        <v>1.3129144849084701E-2</v>
      </c>
      <c r="E267">
        <f t="shared" si="13"/>
        <v>0.43261833586541387</v>
      </c>
    </row>
    <row r="268" spans="1:5" x14ac:dyDescent="0.25">
      <c r="A268">
        <v>8008</v>
      </c>
      <c r="B268">
        <v>101.28</v>
      </c>
      <c r="C268">
        <f t="shared" si="14"/>
        <v>0.2911122994652407</v>
      </c>
      <c r="D268">
        <f t="shared" si="12"/>
        <v>1.2917554022482214E-2</v>
      </c>
      <c r="E268">
        <f t="shared" si="13"/>
        <v>0.42564620840841982</v>
      </c>
    </row>
    <row r="269" spans="1:5" x14ac:dyDescent="0.25">
      <c r="A269">
        <v>8038</v>
      </c>
      <c r="B269">
        <v>100.67</v>
      </c>
      <c r="C269">
        <f t="shared" si="14"/>
        <v>0.28935895721925137</v>
      </c>
      <c r="D269">
        <f t="shared" si="12"/>
        <v>1.2685553297155745E-2</v>
      </c>
      <c r="E269">
        <f t="shared" si="13"/>
        <v>0.41800155455898785</v>
      </c>
    </row>
    <row r="270" spans="1:5" x14ac:dyDescent="0.25">
      <c r="A270">
        <v>8068</v>
      </c>
      <c r="B270">
        <v>100.4</v>
      </c>
      <c r="C270">
        <f t="shared" si="14"/>
        <v>0.28858288770053481</v>
      </c>
      <c r="D270">
        <f t="shared" si="12"/>
        <v>1.2583757686284643E-2</v>
      </c>
      <c r="E270">
        <f t="shared" si="13"/>
        <v>0.41464728828500963</v>
      </c>
    </row>
    <row r="271" spans="1:5" x14ac:dyDescent="0.25">
      <c r="A271">
        <v>8097</v>
      </c>
      <c r="B271">
        <v>99.72</v>
      </c>
      <c r="C271">
        <f t="shared" si="14"/>
        <v>0.28662834224598932</v>
      </c>
      <c r="D271">
        <f t="shared" si="12"/>
        <v>1.2329799600764793E-2</v>
      </c>
      <c r="E271">
        <f t="shared" si="13"/>
        <v>0.40627911765394042</v>
      </c>
    </row>
    <row r="272" spans="1:5" x14ac:dyDescent="0.25">
      <c r="A272">
        <v>8128</v>
      </c>
      <c r="B272">
        <v>99.26</v>
      </c>
      <c r="C272">
        <f t="shared" si="14"/>
        <v>0.28530614973262036</v>
      </c>
      <c r="D272">
        <f t="shared" si="12"/>
        <v>1.2159956492067556E-2</v>
      </c>
      <c r="E272">
        <f t="shared" si="13"/>
        <v>0.40068261888060797</v>
      </c>
    </row>
    <row r="273" spans="1:5" x14ac:dyDescent="0.25">
      <c r="A273">
        <v>8158</v>
      </c>
      <c r="B273">
        <v>98.98</v>
      </c>
      <c r="C273">
        <f t="shared" si="14"/>
        <v>0.2845013368983958</v>
      </c>
      <c r="D273">
        <f t="shared" si="12"/>
        <v>1.2057341369064714E-2</v>
      </c>
      <c r="E273">
        <f t="shared" si="13"/>
        <v>0.39730134886962093</v>
      </c>
    </row>
    <row r="274" spans="1:5" x14ac:dyDescent="0.25">
      <c r="A274">
        <v>8188</v>
      </c>
      <c r="B274">
        <v>98.22</v>
      </c>
      <c r="C274">
        <f t="shared" si="14"/>
        <v>0.28231684491978615</v>
      </c>
      <c r="D274">
        <f t="shared" si="12"/>
        <v>1.1781728155077458E-2</v>
      </c>
      <c r="E274">
        <f t="shared" si="13"/>
        <v>0.38821962029184559</v>
      </c>
    </row>
    <row r="275" spans="1:5" x14ac:dyDescent="0.25">
      <c r="A275">
        <v>8218</v>
      </c>
      <c r="B275">
        <v>98.17</v>
      </c>
      <c r="C275">
        <f t="shared" si="14"/>
        <v>0.282173128342246</v>
      </c>
      <c r="D275">
        <f t="shared" si="12"/>
        <v>1.1763744447760635E-2</v>
      </c>
      <c r="E275">
        <f t="shared" si="13"/>
        <v>0.38762703931101827</v>
      </c>
    </row>
    <row r="276" spans="1:5" x14ac:dyDescent="0.25">
      <c r="A276">
        <v>8247</v>
      </c>
      <c r="B276">
        <v>97.44</v>
      </c>
      <c r="C276">
        <f t="shared" si="14"/>
        <v>0.28007486631016043</v>
      </c>
      <c r="D276">
        <f t="shared" si="12"/>
        <v>1.150326260578572E-2</v>
      </c>
      <c r="E276">
        <f t="shared" si="13"/>
        <v>0.37904390443866581</v>
      </c>
    </row>
    <row r="277" spans="1:5" x14ac:dyDescent="0.25">
      <c r="A277">
        <v>8278</v>
      </c>
      <c r="B277">
        <v>97.11</v>
      </c>
      <c r="C277">
        <f t="shared" si="14"/>
        <v>0.27912633689839578</v>
      </c>
      <c r="D277">
        <f t="shared" si="12"/>
        <v>1.1386783695616871E-2</v>
      </c>
      <c r="E277">
        <f t="shared" si="13"/>
        <v>0.37520580889932248</v>
      </c>
    </row>
    <row r="278" spans="1:5" x14ac:dyDescent="0.25">
      <c r="A278">
        <v>8308</v>
      </c>
      <c r="B278">
        <v>96.78</v>
      </c>
      <c r="C278">
        <f t="shared" si="14"/>
        <v>0.27817780748663107</v>
      </c>
      <c r="D278">
        <f t="shared" si="12"/>
        <v>1.1271093740556777E-2</v>
      </c>
      <c r="E278">
        <f t="shared" si="13"/>
        <v>0.37139371021279366</v>
      </c>
    </row>
    <row r="279" spans="1:5" x14ac:dyDescent="0.25">
      <c r="A279">
        <v>8338</v>
      </c>
      <c r="B279">
        <v>96.27</v>
      </c>
      <c r="C279">
        <f t="shared" si="14"/>
        <v>0.27671189839572197</v>
      </c>
      <c r="D279">
        <f t="shared" si="12"/>
        <v>1.1093845770457413E-2</v>
      </c>
      <c r="E279">
        <f t="shared" si="13"/>
        <v>0.36555321391685591</v>
      </c>
    </row>
    <row r="280" spans="1:5" x14ac:dyDescent="0.25">
      <c r="A280">
        <v>8367</v>
      </c>
      <c r="B280">
        <v>96.02</v>
      </c>
      <c r="C280">
        <f t="shared" si="14"/>
        <v>0.27599331550802142</v>
      </c>
      <c r="D280">
        <f t="shared" si="12"/>
        <v>1.1007642424315227E-2</v>
      </c>
      <c r="E280">
        <f t="shared" si="13"/>
        <v>0.36271272822013034</v>
      </c>
    </row>
    <row r="281" spans="1:5" x14ac:dyDescent="0.25">
      <c r="A281">
        <v>8397</v>
      </c>
      <c r="B281">
        <v>95.66</v>
      </c>
      <c r="C281">
        <f t="shared" si="14"/>
        <v>0.27495855614973264</v>
      </c>
      <c r="D281">
        <f t="shared" si="12"/>
        <v>1.0884295852192924E-2</v>
      </c>
      <c r="E281">
        <f t="shared" si="13"/>
        <v>0.35864833641246635</v>
      </c>
    </row>
    <row r="282" spans="1:5" x14ac:dyDescent="0.25">
      <c r="A282">
        <v>8428</v>
      </c>
      <c r="B282">
        <v>95.44</v>
      </c>
      <c r="C282">
        <f t="shared" si="14"/>
        <v>0.27432620320855616</v>
      </c>
      <c r="D282">
        <f t="shared" si="12"/>
        <v>1.0809372928106223E-2</v>
      </c>
      <c r="E282">
        <f t="shared" si="13"/>
        <v>0.3561795518031764</v>
      </c>
    </row>
    <row r="283" spans="1:5" x14ac:dyDescent="0.25">
      <c r="A283">
        <v>8458</v>
      </c>
      <c r="B283">
        <v>94.94</v>
      </c>
      <c r="C283">
        <f t="shared" si="14"/>
        <v>0.27288903743315507</v>
      </c>
      <c r="D283">
        <f t="shared" si="12"/>
        <v>1.0640373933993528E-2</v>
      </c>
      <c r="E283">
        <f t="shared" si="13"/>
        <v>0.35061086744205744</v>
      </c>
    </row>
    <row r="284" spans="1:5" x14ac:dyDescent="0.25">
      <c r="A284">
        <v>8488</v>
      </c>
      <c r="B284">
        <v>94.42</v>
      </c>
      <c r="C284">
        <f t="shared" si="14"/>
        <v>0.27139438502673802</v>
      </c>
      <c r="D284">
        <f t="shared" si="12"/>
        <v>1.0466493227137887E-2</v>
      </c>
      <c r="E284">
        <f t="shared" si="13"/>
        <v>0.34488132580749825</v>
      </c>
    </row>
    <row r="285" spans="1:5" x14ac:dyDescent="0.25">
      <c r="A285">
        <v>8517</v>
      </c>
      <c r="B285">
        <v>94.17</v>
      </c>
      <c r="C285">
        <f t="shared" si="14"/>
        <v>0.27067580213903747</v>
      </c>
      <c r="D285">
        <f t="shared" si="12"/>
        <v>1.0383575372685661E-2</v>
      </c>
      <c r="E285">
        <f t="shared" si="13"/>
        <v>0.34214910031840606</v>
      </c>
    </row>
    <row r="286" spans="1:5" x14ac:dyDescent="0.25">
      <c r="A286">
        <v>8548</v>
      </c>
      <c r="B286">
        <v>93.78</v>
      </c>
      <c r="C286">
        <f t="shared" si="14"/>
        <v>0.26955481283422467</v>
      </c>
      <c r="D286">
        <f t="shared" si="12"/>
        <v>1.0255099859151092E-2</v>
      </c>
      <c r="E286">
        <f t="shared" si="13"/>
        <v>0.33791570480760441</v>
      </c>
    </row>
    <row r="287" spans="1:5" x14ac:dyDescent="0.25">
      <c r="A287">
        <v>8578</v>
      </c>
      <c r="B287">
        <v>93.85</v>
      </c>
      <c r="C287">
        <f t="shared" si="14"/>
        <v>0.26975601604278077</v>
      </c>
      <c r="D287">
        <f t="shared" si="12"/>
        <v>1.0278081079620714E-2</v>
      </c>
      <c r="E287">
        <f t="shared" si="13"/>
        <v>0.33867295880015347</v>
      </c>
    </row>
    <row r="288" spans="1:5" x14ac:dyDescent="0.25">
      <c r="A288">
        <v>8608</v>
      </c>
      <c r="B288">
        <v>93.2</v>
      </c>
      <c r="C288">
        <f t="shared" si="14"/>
        <v>0.26788770053475941</v>
      </c>
      <c r="D288">
        <f t="shared" si="12"/>
        <v>1.0066000451150416E-2</v>
      </c>
      <c r="E288">
        <f t="shared" si="13"/>
        <v>0.33168469188614286</v>
      </c>
    </row>
    <row r="289" spans="1:5" x14ac:dyDescent="0.25">
      <c r="A289">
        <v>8638</v>
      </c>
      <c r="B289">
        <v>92.9</v>
      </c>
      <c r="C289">
        <f t="shared" si="14"/>
        <v>0.26702540106951878</v>
      </c>
      <c r="D289">
        <f t="shared" si="12"/>
        <v>9.9691091364001103E-3</v>
      </c>
      <c r="E289">
        <f t="shared" si="13"/>
        <v>0.32849202703028885</v>
      </c>
    </row>
    <row r="290" spans="1:5" x14ac:dyDescent="0.25">
      <c r="A290">
        <v>8667</v>
      </c>
      <c r="B290">
        <v>92.61</v>
      </c>
      <c r="C290">
        <f t="shared" si="14"/>
        <v>0.26619184491978609</v>
      </c>
      <c r="D290">
        <f t="shared" si="12"/>
        <v>9.8760404735344452E-3</v>
      </c>
      <c r="E290">
        <f t="shared" si="13"/>
        <v>0.32542532234289478</v>
      </c>
    </row>
    <row r="291" spans="1:5" x14ac:dyDescent="0.25">
      <c r="A291">
        <v>8697</v>
      </c>
      <c r="B291">
        <v>92.42</v>
      </c>
      <c r="C291">
        <f t="shared" si="14"/>
        <v>0.26564572192513369</v>
      </c>
      <c r="D291">
        <f t="shared" si="12"/>
        <v>9.8153796191192827E-3</v>
      </c>
      <c r="E291">
        <f t="shared" si="13"/>
        <v>0.32342648706528027</v>
      </c>
    </row>
    <row r="292" spans="1:5" x14ac:dyDescent="0.25">
      <c r="A292">
        <v>8728</v>
      </c>
      <c r="B292">
        <v>92.08</v>
      </c>
      <c r="C292">
        <f t="shared" si="14"/>
        <v>0.26466844919786103</v>
      </c>
      <c r="D292">
        <f t="shared" si="12"/>
        <v>9.7074495086665099E-3</v>
      </c>
      <c r="E292">
        <f t="shared" si="13"/>
        <v>0.31987008294981312</v>
      </c>
    </row>
    <row r="293" spans="1:5" x14ac:dyDescent="0.25">
      <c r="A293">
        <v>8758</v>
      </c>
      <c r="B293">
        <v>91.96</v>
      </c>
      <c r="C293">
        <f t="shared" si="14"/>
        <v>0.26432352941176473</v>
      </c>
      <c r="D293">
        <f t="shared" si="12"/>
        <v>9.6695462779847214E-3</v>
      </c>
      <c r="E293">
        <f t="shared" si="13"/>
        <v>0.31862113393066804</v>
      </c>
    </row>
    <row r="294" spans="1:5" x14ac:dyDescent="0.25">
      <c r="A294">
        <v>8788</v>
      </c>
      <c r="B294">
        <v>91.87</v>
      </c>
      <c r="C294">
        <f t="shared" si="14"/>
        <v>0.26406483957219257</v>
      </c>
      <c r="D294">
        <f t="shared" si="12"/>
        <v>9.6411836942937278E-3</v>
      </c>
      <c r="E294">
        <f t="shared" si="13"/>
        <v>0.31768655868618084</v>
      </c>
    </row>
    <row r="295" spans="1:5" x14ac:dyDescent="0.25">
      <c r="A295">
        <v>8817</v>
      </c>
      <c r="B295">
        <v>91.44</v>
      </c>
      <c r="C295">
        <f t="shared" si="14"/>
        <v>0.26282887700534763</v>
      </c>
      <c r="D295">
        <f t="shared" si="12"/>
        <v>9.5064388866242851E-3</v>
      </c>
      <c r="E295">
        <f t="shared" si="13"/>
        <v>0.31324658371975922</v>
      </c>
    </row>
    <row r="296" spans="1:5" x14ac:dyDescent="0.25">
      <c r="A296">
        <v>8848</v>
      </c>
      <c r="B296">
        <v>91.13</v>
      </c>
      <c r="C296">
        <f t="shared" si="14"/>
        <v>0.26193783422459893</v>
      </c>
      <c r="D296">
        <f t="shared" si="12"/>
        <v>9.4100800796814727E-3</v>
      </c>
      <c r="E296">
        <f t="shared" si="13"/>
        <v>0.31007146552396275</v>
      </c>
    </row>
    <row r="297" spans="1:5" x14ac:dyDescent="0.25">
      <c r="A297">
        <v>8878</v>
      </c>
      <c r="B297">
        <v>91.13</v>
      </c>
      <c r="C297">
        <f t="shared" si="14"/>
        <v>0.26193783422459893</v>
      </c>
      <c r="D297">
        <f t="shared" si="12"/>
        <v>9.4100800796814727E-3</v>
      </c>
      <c r="E297">
        <f t="shared" si="13"/>
        <v>0.31007146552396275</v>
      </c>
    </row>
    <row r="298" spans="1:5" x14ac:dyDescent="0.25">
      <c r="A298">
        <v>8908</v>
      </c>
      <c r="B298">
        <v>90.79</v>
      </c>
      <c r="C298">
        <f t="shared" si="14"/>
        <v>0.26096056149732627</v>
      </c>
      <c r="D298">
        <f t="shared" si="12"/>
        <v>9.3051473938147479E-3</v>
      </c>
      <c r="E298">
        <f t="shared" si="13"/>
        <v>0.30661382951953436</v>
      </c>
    </row>
    <row r="299" spans="1:5" x14ac:dyDescent="0.25">
      <c r="A299">
        <v>8937</v>
      </c>
      <c r="B299">
        <v>90.7</v>
      </c>
      <c r="C299">
        <f t="shared" si="14"/>
        <v>0.26070187165775405</v>
      </c>
      <c r="D299">
        <f t="shared" si="12"/>
        <v>9.2775022777139438E-3</v>
      </c>
      <c r="E299">
        <f t="shared" si="13"/>
        <v>0.30570289554326935</v>
      </c>
    </row>
    <row r="300" spans="1:5" x14ac:dyDescent="0.25">
      <c r="A300">
        <v>8968</v>
      </c>
      <c r="B300">
        <v>90.49</v>
      </c>
      <c r="C300">
        <f t="shared" si="14"/>
        <v>0.26009826203208558</v>
      </c>
      <c r="D300">
        <f t="shared" si="12"/>
        <v>9.2132100593575461E-3</v>
      </c>
      <c r="E300">
        <f t="shared" si="13"/>
        <v>0.30358440322452707</v>
      </c>
    </row>
    <row r="301" spans="1:5" x14ac:dyDescent="0.25">
      <c r="A301">
        <v>8998</v>
      </c>
      <c r="B301">
        <v>90.34</v>
      </c>
      <c r="C301">
        <f t="shared" si="14"/>
        <v>0.25966711229946526</v>
      </c>
      <c r="D301">
        <f t="shared" si="12"/>
        <v>9.1674693605683366E-3</v>
      </c>
      <c r="E301">
        <f t="shared" si="13"/>
        <v>0.3020772018630547</v>
      </c>
    </row>
    <row r="302" spans="1:5" x14ac:dyDescent="0.25">
      <c r="A302">
        <v>9031</v>
      </c>
      <c r="B302">
        <v>89.41</v>
      </c>
      <c r="C302">
        <f t="shared" si="14"/>
        <v>0.25699398395721929</v>
      </c>
      <c r="D302">
        <f t="shared" si="12"/>
        <v>8.8872519640997346E-3</v>
      </c>
      <c r="E302">
        <f t="shared" si="13"/>
        <v>0.29284376090903574</v>
      </c>
    </row>
    <row r="303" spans="1:5" x14ac:dyDescent="0.25">
      <c r="A303">
        <v>9062</v>
      </c>
      <c r="B303">
        <v>100.76</v>
      </c>
      <c r="C303">
        <f t="shared" si="14"/>
        <v>0.28961764705882359</v>
      </c>
      <c r="D303">
        <f t="shared" si="12"/>
        <v>1.2719606762699591E-2</v>
      </c>
      <c r="E303">
        <f t="shared" si="13"/>
        <v>0.41912365000110308</v>
      </c>
    </row>
    <row r="304" spans="1:5" x14ac:dyDescent="0.25">
      <c r="A304">
        <v>9092</v>
      </c>
      <c r="B304">
        <v>106.04</v>
      </c>
      <c r="C304">
        <f t="shared" si="14"/>
        <v>0.30479411764705888</v>
      </c>
      <c r="D304">
        <f t="shared" si="12"/>
        <v>1.4825807798860464E-2</v>
      </c>
      <c r="E304">
        <f t="shared" si="13"/>
        <v>0.48852506172560317</v>
      </c>
    </row>
    <row r="305" spans="1:5" x14ac:dyDescent="0.25">
      <c r="A305">
        <v>9122</v>
      </c>
      <c r="B305">
        <v>110.51</v>
      </c>
      <c r="C305">
        <f t="shared" si="14"/>
        <v>0.31764237967914444</v>
      </c>
      <c r="D305">
        <f t="shared" si="12"/>
        <v>1.6780849607368625E-2</v>
      </c>
      <c r="E305">
        <f t="shared" si="13"/>
        <v>0.55294562707591033</v>
      </c>
    </row>
    <row r="306" spans="1:5" x14ac:dyDescent="0.25">
      <c r="A306">
        <v>9152</v>
      </c>
      <c r="B306">
        <v>113.83</v>
      </c>
      <c r="C306">
        <f t="shared" si="14"/>
        <v>0.32718516042780754</v>
      </c>
      <c r="D306">
        <f t="shared" si="12"/>
        <v>1.8339159007071355E-2</v>
      </c>
      <c r="E306">
        <f t="shared" si="13"/>
        <v>0.6042934663306373</v>
      </c>
    </row>
    <row r="307" spans="1:5" x14ac:dyDescent="0.25">
      <c r="A307">
        <v>9182</v>
      </c>
      <c r="B307">
        <v>116.8</v>
      </c>
      <c r="C307">
        <f t="shared" si="14"/>
        <v>0.33572192513368987</v>
      </c>
      <c r="D307">
        <f t="shared" si="12"/>
        <v>1.981242961906474E-2</v>
      </c>
      <c r="E307">
        <f t="shared" si="13"/>
        <v>0.652839193243265</v>
      </c>
    </row>
    <row r="308" spans="1:5" x14ac:dyDescent="0.25">
      <c r="A308">
        <v>9212</v>
      </c>
      <c r="B308">
        <v>119.26</v>
      </c>
      <c r="C308">
        <f t="shared" si="14"/>
        <v>0.34279278074866315</v>
      </c>
      <c r="D308">
        <f t="shared" si="12"/>
        <v>2.1090827686815607E-2</v>
      </c>
      <c r="E308">
        <f t="shared" si="13"/>
        <v>0.6949636766731585</v>
      </c>
    </row>
    <row r="309" spans="1:5" x14ac:dyDescent="0.25">
      <c r="A309">
        <v>9242</v>
      </c>
      <c r="B309">
        <v>121.75</v>
      </c>
      <c r="C309">
        <f t="shared" si="14"/>
        <v>0.34994986631016045</v>
      </c>
      <c r="D309">
        <f t="shared" si="12"/>
        <v>2.2439652033076223E-2</v>
      </c>
      <c r="E309">
        <f t="shared" si="13"/>
        <v>0.73940877578368458</v>
      </c>
    </row>
    <row r="310" spans="1:5" x14ac:dyDescent="0.25">
      <c r="A310">
        <v>9272</v>
      </c>
      <c r="B310">
        <v>123.54</v>
      </c>
      <c r="C310">
        <f t="shared" si="14"/>
        <v>0.35509491978609631</v>
      </c>
      <c r="D310">
        <f t="shared" si="12"/>
        <v>2.344401547979327E-2</v>
      </c>
      <c r="E310">
        <f t="shared" si="13"/>
        <v>0.77250354683825728</v>
      </c>
    </row>
    <row r="311" spans="1:5" x14ac:dyDescent="0.25">
      <c r="A311">
        <v>9302</v>
      </c>
      <c r="B311">
        <v>124.86</v>
      </c>
      <c r="C311">
        <f t="shared" si="14"/>
        <v>0.35888903743315514</v>
      </c>
      <c r="D311">
        <f t="shared" si="12"/>
        <v>2.4203557270277641E-2</v>
      </c>
      <c r="E311">
        <f t="shared" si="13"/>
        <v>0.79753120166243974</v>
      </c>
    </row>
    <row r="312" spans="1:5" x14ac:dyDescent="0.25">
      <c r="A312">
        <v>9332</v>
      </c>
      <c r="B312">
        <v>126.28</v>
      </c>
      <c r="C312">
        <f t="shared" si="14"/>
        <v>0.36297058823529416</v>
      </c>
      <c r="D312">
        <f t="shared" si="12"/>
        <v>2.5038766383112043E-2</v>
      </c>
      <c r="E312">
        <f t="shared" si="13"/>
        <v>0.82505216975650697</v>
      </c>
    </row>
    <row r="313" spans="1:5" x14ac:dyDescent="0.25">
      <c r="A313">
        <v>9361</v>
      </c>
      <c r="B313">
        <v>127.12</v>
      </c>
      <c r="C313">
        <f t="shared" si="14"/>
        <v>0.36538502673796797</v>
      </c>
      <c r="D313">
        <f t="shared" si="12"/>
        <v>2.5541762427557641E-2</v>
      </c>
      <c r="E313">
        <f t="shared" si="13"/>
        <v>0.8416263879707353</v>
      </c>
    </row>
    <row r="314" spans="1:5" x14ac:dyDescent="0.25">
      <c r="A314">
        <v>9392</v>
      </c>
      <c r="B314">
        <v>127.77</v>
      </c>
      <c r="C314">
        <f t="shared" si="14"/>
        <v>0.36725334224598938</v>
      </c>
      <c r="D314">
        <f t="shared" si="12"/>
        <v>2.5935575714245557E-2</v>
      </c>
      <c r="E314">
        <f t="shared" si="13"/>
        <v>0.85460292609922528</v>
      </c>
    </row>
    <row r="315" spans="1:5" x14ac:dyDescent="0.25">
      <c r="A315">
        <v>9422</v>
      </c>
      <c r="B315">
        <v>128.34</v>
      </c>
      <c r="C315">
        <f t="shared" si="14"/>
        <v>0.36889171122994657</v>
      </c>
      <c r="D315">
        <f t="shared" si="12"/>
        <v>2.6284233298614512E-2</v>
      </c>
      <c r="E315">
        <f t="shared" si="13"/>
        <v>0.86609153907976277</v>
      </c>
    </row>
    <row r="316" spans="1:5" x14ac:dyDescent="0.25">
      <c r="A316">
        <v>9452</v>
      </c>
      <c r="B316">
        <v>129.1</v>
      </c>
      <c r="C316">
        <f t="shared" si="14"/>
        <v>0.37107620320855617</v>
      </c>
      <c r="D316">
        <f t="shared" si="12"/>
        <v>2.675395148924066E-2</v>
      </c>
      <c r="E316">
        <f t="shared" si="13"/>
        <v>0.88156921902695018</v>
      </c>
    </row>
    <row r="317" spans="1:5" x14ac:dyDescent="0.25">
      <c r="A317">
        <v>9482</v>
      </c>
      <c r="B317">
        <v>129.21</v>
      </c>
      <c r="C317">
        <f t="shared" si="14"/>
        <v>0.37139237967914446</v>
      </c>
      <c r="D317">
        <f t="shared" si="12"/>
        <v>2.6822397102982239E-2</v>
      </c>
      <c r="E317">
        <f t="shared" si="13"/>
        <v>0.8838245698403151</v>
      </c>
    </row>
    <row r="318" spans="1:5" x14ac:dyDescent="0.25">
      <c r="A318">
        <v>9511</v>
      </c>
      <c r="B318">
        <v>129.57</v>
      </c>
      <c r="C318">
        <f t="shared" si="14"/>
        <v>0.37242713903743319</v>
      </c>
      <c r="D318">
        <f t="shared" si="12"/>
        <v>2.7047216961330365E-2</v>
      </c>
      <c r="E318">
        <f t="shared" si="13"/>
        <v>0.89123260700541995</v>
      </c>
    </row>
    <row r="319" spans="1:5" x14ac:dyDescent="0.25">
      <c r="A319">
        <v>9542</v>
      </c>
      <c r="B319">
        <v>129.9</v>
      </c>
      <c r="C319">
        <f t="shared" si="14"/>
        <v>0.37337566844919795</v>
      </c>
      <c r="D319">
        <f t="shared" si="12"/>
        <v>2.725440226657963E-2</v>
      </c>
      <c r="E319">
        <f t="shared" si="13"/>
        <v>0.89805956816724719</v>
      </c>
    </row>
    <row r="320" spans="1:5" x14ac:dyDescent="0.25">
      <c r="A320">
        <v>9572</v>
      </c>
      <c r="B320">
        <v>129.87</v>
      </c>
      <c r="C320">
        <f t="shared" si="14"/>
        <v>0.37328943850267388</v>
      </c>
      <c r="D320">
        <f t="shared" si="12"/>
        <v>2.723552366951364E-2</v>
      </c>
      <c r="E320">
        <f t="shared" si="13"/>
        <v>0.89743749968220554</v>
      </c>
    </row>
    <row r="321" spans="1:5" x14ac:dyDescent="0.25">
      <c r="A321">
        <v>9602</v>
      </c>
      <c r="B321">
        <v>130.16999999999999</v>
      </c>
      <c r="C321">
        <f t="shared" si="14"/>
        <v>0.37415173796791446</v>
      </c>
      <c r="D321">
        <f t="shared" si="12"/>
        <v>2.7424702368307994E-2</v>
      </c>
      <c r="E321">
        <f t="shared" si="13"/>
        <v>0.9036711253139087</v>
      </c>
    </row>
    <row r="322" spans="1:5" x14ac:dyDescent="0.25">
      <c r="A322">
        <v>9632</v>
      </c>
      <c r="B322">
        <v>130.37</v>
      </c>
      <c r="C322">
        <f t="shared" si="14"/>
        <v>0.37472660427807492</v>
      </c>
      <c r="D322">
        <f t="shared" si="12"/>
        <v>2.755130693478218E-2</v>
      </c>
      <c r="E322">
        <f t="shared" si="13"/>
        <v>0.90784287126466212</v>
      </c>
    </row>
    <row r="323" spans="1:5" x14ac:dyDescent="0.25">
      <c r="A323">
        <v>9661</v>
      </c>
      <c r="B323">
        <v>130.69999999999999</v>
      </c>
      <c r="C323">
        <f t="shared" si="14"/>
        <v>0.37567513368983962</v>
      </c>
      <c r="D323">
        <f t="shared" ref="D323:D386" si="15">4/3*PI()*(C323/2)^3</f>
        <v>2.7761055298433271E-2</v>
      </c>
      <c r="E323">
        <f t="shared" ref="E323:E386" si="16">D323/$D$2</f>
        <v>0.91475428774123135</v>
      </c>
    </row>
    <row r="324" spans="1:5" x14ac:dyDescent="0.25">
      <c r="A324">
        <v>9692</v>
      </c>
      <c r="B324">
        <v>130.83000000000001</v>
      </c>
      <c r="C324">
        <f t="shared" ref="C324:C387" si="17">B324/$B$2*$C$2</f>
        <v>0.37604879679144393</v>
      </c>
      <c r="D324">
        <f t="shared" si="15"/>
        <v>2.7843974839078689E-2</v>
      </c>
      <c r="E324">
        <f t="shared" si="16"/>
        <v>0.91748656879206059</v>
      </c>
    </row>
    <row r="325" spans="1:5" x14ac:dyDescent="0.25">
      <c r="A325">
        <v>9722</v>
      </c>
      <c r="B325">
        <v>130.96</v>
      </c>
      <c r="C325">
        <f t="shared" si="17"/>
        <v>0.37642245989304818</v>
      </c>
      <c r="D325">
        <f t="shared" si="15"/>
        <v>2.7927059330553967E-2</v>
      </c>
      <c r="E325">
        <f t="shared" si="16"/>
        <v>0.92022428513622634</v>
      </c>
    </row>
    <row r="326" spans="1:5" x14ac:dyDescent="0.25">
      <c r="A326">
        <v>9752</v>
      </c>
      <c r="B326">
        <v>131.41999999999999</v>
      </c>
      <c r="C326">
        <f t="shared" si="17"/>
        <v>0.37774465240641708</v>
      </c>
      <c r="D326">
        <f t="shared" si="15"/>
        <v>2.8222377524616812E-2</v>
      </c>
      <c r="E326">
        <f t="shared" si="16"/>
        <v>0.92995531233828765</v>
      </c>
    </row>
    <row r="327" spans="1:5" x14ac:dyDescent="0.25">
      <c r="A327">
        <v>9782</v>
      </c>
      <c r="B327">
        <v>131.22999999999999</v>
      </c>
      <c r="C327">
        <f t="shared" si="17"/>
        <v>0.37719852941176468</v>
      </c>
      <c r="D327">
        <f t="shared" si="15"/>
        <v>2.8100147201776133E-2</v>
      </c>
      <c r="E327">
        <f t="shared" si="16"/>
        <v>0.9259277020508353</v>
      </c>
    </row>
    <row r="328" spans="1:5" x14ac:dyDescent="0.25">
      <c r="A328">
        <v>9812</v>
      </c>
      <c r="B328">
        <v>131.49</v>
      </c>
      <c r="C328">
        <f t="shared" si="17"/>
        <v>0.37794585561497335</v>
      </c>
      <c r="D328">
        <f t="shared" si="15"/>
        <v>2.8267498941890526E-2</v>
      </c>
      <c r="E328">
        <f t="shared" si="16"/>
        <v>0.93144210776001723</v>
      </c>
    </row>
    <row r="329" spans="1:5" x14ac:dyDescent="0.25">
      <c r="A329">
        <v>9842</v>
      </c>
      <c r="B329">
        <v>131.55000000000001</v>
      </c>
      <c r="C329">
        <f t="shared" si="17"/>
        <v>0.3781183155080215</v>
      </c>
      <c r="D329">
        <f t="shared" si="15"/>
        <v>2.8306212699047081E-2</v>
      </c>
      <c r="E329">
        <f t="shared" si="16"/>
        <v>0.93271776442986765</v>
      </c>
    </row>
    <row r="330" spans="1:5" x14ac:dyDescent="0.25">
      <c r="A330">
        <v>9872</v>
      </c>
      <c r="B330">
        <v>131.34</v>
      </c>
      <c r="C330">
        <f t="shared" si="17"/>
        <v>0.37751470588235297</v>
      </c>
      <c r="D330">
        <f t="shared" si="15"/>
        <v>2.8170869015619646E-2</v>
      </c>
      <c r="E330">
        <f t="shared" si="16"/>
        <v>0.92825805591363819</v>
      </c>
    </row>
    <row r="331" spans="1:5" x14ac:dyDescent="0.25">
      <c r="A331">
        <v>9902</v>
      </c>
      <c r="B331">
        <v>131.38999999999999</v>
      </c>
      <c r="C331">
        <f t="shared" si="17"/>
        <v>0.37765842245989306</v>
      </c>
      <c r="D331">
        <f t="shared" si="15"/>
        <v>2.8203054482479239E-2</v>
      </c>
      <c r="E331">
        <f t="shared" si="16"/>
        <v>0.92931859894762103</v>
      </c>
    </row>
    <row r="332" spans="1:5" x14ac:dyDescent="0.25">
      <c r="A332">
        <v>9932</v>
      </c>
      <c r="B332">
        <v>131.58000000000001</v>
      </c>
      <c r="C332">
        <f t="shared" si="17"/>
        <v>0.37820454545454557</v>
      </c>
      <c r="D332">
        <f t="shared" si="15"/>
        <v>2.8325582825678597E-2</v>
      </c>
      <c r="E332">
        <f t="shared" si="16"/>
        <v>0.93335602930127792</v>
      </c>
    </row>
    <row r="333" spans="1:5" x14ac:dyDescent="0.25">
      <c r="A333">
        <v>9961</v>
      </c>
      <c r="B333">
        <v>132.28</v>
      </c>
      <c r="C333">
        <f t="shared" si="17"/>
        <v>0.38021657754010701</v>
      </c>
      <c r="D333">
        <f t="shared" si="15"/>
        <v>2.878006478328651E-2</v>
      </c>
      <c r="E333">
        <f t="shared" si="16"/>
        <v>0.9483316602689642</v>
      </c>
    </row>
    <row r="334" spans="1:5" x14ac:dyDescent="0.25">
      <c r="A334">
        <v>9992</v>
      </c>
      <c r="B334">
        <v>131.54</v>
      </c>
      <c r="C334">
        <f t="shared" si="17"/>
        <v>0.37808957219251338</v>
      </c>
      <c r="D334">
        <f t="shared" si="15"/>
        <v>2.8299757953093117E-2</v>
      </c>
      <c r="E334">
        <f t="shared" si="16"/>
        <v>0.93250507415299611</v>
      </c>
    </row>
    <row r="335" spans="1:5" x14ac:dyDescent="0.25">
      <c r="A335">
        <v>10022</v>
      </c>
      <c r="B335">
        <v>132.09</v>
      </c>
      <c r="C335">
        <f t="shared" si="17"/>
        <v>0.37967045454545462</v>
      </c>
      <c r="D335">
        <f t="shared" si="15"/>
        <v>2.8656228334431558E-2</v>
      </c>
      <c r="E335">
        <f t="shared" si="16"/>
        <v>0.94425112653741294</v>
      </c>
    </row>
    <row r="336" spans="1:5" x14ac:dyDescent="0.25">
      <c r="A336">
        <v>10052</v>
      </c>
      <c r="B336">
        <v>131.83000000000001</v>
      </c>
      <c r="C336">
        <f t="shared" si="17"/>
        <v>0.37892312834224606</v>
      </c>
      <c r="D336">
        <f t="shared" si="15"/>
        <v>2.8487344311583025E-2</v>
      </c>
      <c r="E336">
        <f t="shared" si="16"/>
        <v>0.93868623059340317</v>
      </c>
    </row>
    <row r="337" spans="1:5" x14ac:dyDescent="0.25">
      <c r="A337">
        <v>10082</v>
      </c>
      <c r="B337">
        <v>132.41</v>
      </c>
      <c r="C337">
        <f t="shared" si="17"/>
        <v>0.38059024064171126</v>
      </c>
      <c r="D337">
        <f t="shared" si="15"/>
        <v>2.8865000220553553E-2</v>
      </c>
      <c r="E337">
        <f t="shared" si="16"/>
        <v>0.95113036711155274</v>
      </c>
    </row>
    <row r="338" spans="1:5" x14ac:dyDescent="0.25">
      <c r="A338">
        <v>10112</v>
      </c>
      <c r="B338">
        <v>131.88999999999999</v>
      </c>
      <c r="C338">
        <f t="shared" si="17"/>
        <v>0.3790955882352941</v>
      </c>
      <c r="D338">
        <f t="shared" si="15"/>
        <v>2.8526258489831497E-2</v>
      </c>
      <c r="E338">
        <f t="shared" si="16"/>
        <v>0.93996849133688165</v>
      </c>
    </row>
    <row r="339" spans="1:5" x14ac:dyDescent="0.25">
      <c r="A339">
        <v>10142</v>
      </c>
      <c r="B339">
        <v>132.15</v>
      </c>
      <c r="C339">
        <f t="shared" si="17"/>
        <v>0.37984291443850277</v>
      </c>
      <c r="D339">
        <f t="shared" si="15"/>
        <v>2.8695296125013401E-2</v>
      </c>
      <c r="E339">
        <f t="shared" si="16"/>
        <v>0.94553844895953054</v>
      </c>
    </row>
    <row r="340" spans="1:5" x14ac:dyDescent="0.25">
      <c r="A340">
        <v>10172</v>
      </c>
      <c r="B340">
        <v>132.35</v>
      </c>
      <c r="C340">
        <f t="shared" si="17"/>
        <v>0.38041778074866317</v>
      </c>
      <c r="D340">
        <f t="shared" si="15"/>
        <v>2.8825778515045711E-2</v>
      </c>
      <c r="E340">
        <f t="shared" si="16"/>
        <v>0.94983797304006912</v>
      </c>
    </row>
    <row r="341" spans="1:5" x14ac:dyDescent="0.25">
      <c r="A341">
        <v>10202</v>
      </c>
      <c r="B341">
        <v>132.62</v>
      </c>
      <c r="C341">
        <f t="shared" si="17"/>
        <v>0.38119385026737973</v>
      </c>
      <c r="D341">
        <f t="shared" si="15"/>
        <v>2.9002556344763262E-2</v>
      </c>
      <c r="E341">
        <f t="shared" si="16"/>
        <v>0.95566297774444164</v>
      </c>
    </row>
    <row r="342" spans="1:5" x14ac:dyDescent="0.25">
      <c r="A342">
        <v>10232</v>
      </c>
      <c r="B342">
        <v>132.38</v>
      </c>
      <c r="C342">
        <f t="shared" si="17"/>
        <v>0.38050401069518719</v>
      </c>
      <c r="D342">
        <f t="shared" si="15"/>
        <v>2.8845384923581678E-2</v>
      </c>
      <c r="E342">
        <f t="shared" si="16"/>
        <v>0.95048402363442441</v>
      </c>
    </row>
    <row r="343" spans="1:5" x14ac:dyDescent="0.25">
      <c r="A343">
        <v>10262</v>
      </c>
      <c r="B343">
        <v>132.18</v>
      </c>
      <c r="C343">
        <f t="shared" si="17"/>
        <v>0.37992914438502684</v>
      </c>
      <c r="D343">
        <f t="shared" si="15"/>
        <v>2.8714843328786575E-2</v>
      </c>
      <c r="E343">
        <f t="shared" si="16"/>
        <v>0.94618254869827034</v>
      </c>
    </row>
    <row r="344" spans="1:5" x14ac:dyDescent="0.25">
      <c r="A344">
        <v>10292</v>
      </c>
      <c r="B344">
        <v>132.46</v>
      </c>
      <c r="C344">
        <f t="shared" si="17"/>
        <v>0.38073395721925141</v>
      </c>
      <c r="D344">
        <f t="shared" si="15"/>
        <v>2.8897712139724082E-2</v>
      </c>
      <c r="E344">
        <f t="shared" si="16"/>
        <v>0.95220825727097957</v>
      </c>
    </row>
    <row r="345" spans="1:5" x14ac:dyDescent="0.25">
      <c r="A345">
        <v>10322</v>
      </c>
      <c r="B345">
        <v>131.91999999999999</v>
      </c>
      <c r="C345">
        <f t="shared" si="17"/>
        <v>0.37918181818181818</v>
      </c>
      <c r="D345">
        <f t="shared" si="15"/>
        <v>2.8545728861252086E-2</v>
      </c>
      <c r="E345">
        <f t="shared" si="16"/>
        <v>0.94061005937345066</v>
      </c>
    </row>
    <row r="346" spans="1:5" x14ac:dyDescent="0.25">
      <c r="A346">
        <v>10351</v>
      </c>
      <c r="B346">
        <v>132.28</v>
      </c>
      <c r="C346">
        <f t="shared" si="17"/>
        <v>0.38021657754010701</v>
      </c>
      <c r="D346">
        <f t="shared" si="15"/>
        <v>2.878006478328651E-2</v>
      </c>
      <c r="E346">
        <f t="shared" si="16"/>
        <v>0.9483316602689642</v>
      </c>
    </row>
    <row r="347" spans="1:5" x14ac:dyDescent="0.25">
      <c r="A347">
        <v>10382</v>
      </c>
      <c r="B347">
        <v>132.58000000000001</v>
      </c>
      <c r="C347">
        <f t="shared" si="17"/>
        <v>0.38107887700534765</v>
      </c>
      <c r="D347">
        <f t="shared" si="15"/>
        <v>2.8976321559972575E-2</v>
      </c>
      <c r="E347">
        <f t="shared" si="16"/>
        <v>0.95479851558270956</v>
      </c>
    </row>
    <row r="348" spans="1:5" x14ac:dyDescent="0.25">
      <c r="A348">
        <v>10412</v>
      </c>
      <c r="B348">
        <v>132.38</v>
      </c>
      <c r="C348">
        <f t="shared" si="17"/>
        <v>0.38050401069518719</v>
      </c>
      <c r="D348">
        <f t="shared" si="15"/>
        <v>2.8845384923581678E-2</v>
      </c>
      <c r="E348">
        <f t="shared" si="16"/>
        <v>0.95048402363442441</v>
      </c>
    </row>
    <row r="349" spans="1:5" x14ac:dyDescent="0.25">
      <c r="A349">
        <v>10442</v>
      </c>
      <c r="B349">
        <v>132.63</v>
      </c>
      <c r="C349">
        <f t="shared" si="17"/>
        <v>0.38122259358288774</v>
      </c>
      <c r="D349">
        <f t="shared" si="15"/>
        <v>2.9009117514260614E-2</v>
      </c>
      <c r="E349">
        <f t="shared" si="16"/>
        <v>0.95587917478255058</v>
      </c>
    </row>
    <row r="350" spans="1:5" x14ac:dyDescent="0.25">
      <c r="A350">
        <v>10472</v>
      </c>
      <c r="B350">
        <v>132.36000000000001</v>
      </c>
      <c r="C350">
        <f t="shared" si="17"/>
        <v>0.38044652406417123</v>
      </c>
      <c r="D350">
        <f t="shared" si="15"/>
        <v>2.8832312997078061E-2</v>
      </c>
      <c r="E350">
        <f t="shared" si="16"/>
        <v>0.95005329069975475</v>
      </c>
    </row>
    <row r="351" spans="1:5" x14ac:dyDescent="0.25">
      <c r="A351">
        <v>10501</v>
      </c>
      <c r="B351">
        <v>132.85</v>
      </c>
      <c r="C351">
        <f t="shared" si="17"/>
        <v>0.38185494652406421</v>
      </c>
      <c r="D351">
        <f t="shared" si="15"/>
        <v>2.9153713711003528E-2</v>
      </c>
      <c r="E351">
        <f t="shared" si="16"/>
        <v>0.96064376278324959</v>
      </c>
    </row>
    <row r="352" spans="1:5" x14ac:dyDescent="0.25">
      <c r="A352">
        <v>10532</v>
      </c>
      <c r="B352">
        <v>132.47</v>
      </c>
      <c r="C352">
        <f t="shared" si="17"/>
        <v>0.38076270053475941</v>
      </c>
      <c r="D352">
        <f t="shared" si="15"/>
        <v>2.8904257487862225E-2</v>
      </c>
      <c r="E352">
        <f t="shared" si="16"/>
        <v>0.95242393297962114</v>
      </c>
    </row>
    <row r="353" spans="1:5" x14ac:dyDescent="0.25">
      <c r="A353">
        <v>10562</v>
      </c>
      <c r="B353">
        <v>132.63999999999999</v>
      </c>
      <c r="C353">
        <f t="shared" si="17"/>
        <v>0.38125133689839574</v>
      </c>
      <c r="D353">
        <f t="shared" si="15"/>
        <v>2.9015679673227053E-2</v>
      </c>
      <c r="E353">
        <f t="shared" si="16"/>
        <v>0.95609540442464669</v>
      </c>
    </row>
    <row r="354" spans="1:5" x14ac:dyDescent="0.25">
      <c r="A354">
        <v>10592</v>
      </c>
      <c r="B354">
        <v>132.46</v>
      </c>
      <c r="C354">
        <f t="shared" si="17"/>
        <v>0.38073395721925141</v>
      </c>
      <c r="D354">
        <f t="shared" si="15"/>
        <v>2.8897712139724082E-2</v>
      </c>
      <c r="E354">
        <f t="shared" si="16"/>
        <v>0.95220825727097957</v>
      </c>
    </row>
    <row r="355" spans="1:5" x14ac:dyDescent="0.25">
      <c r="A355">
        <v>10622</v>
      </c>
      <c r="B355">
        <v>133.06</v>
      </c>
      <c r="C355">
        <f t="shared" si="17"/>
        <v>0.38245855614973268</v>
      </c>
      <c r="D355">
        <f t="shared" si="15"/>
        <v>2.9292184828450557E-2</v>
      </c>
      <c r="E355">
        <f t="shared" si="16"/>
        <v>0.96520652335021329</v>
      </c>
    </row>
    <row r="356" spans="1:5" x14ac:dyDescent="0.25">
      <c r="A356">
        <v>10652</v>
      </c>
      <c r="B356">
        <v>132.63</v>
      </c>
      <c r="C356">
        <f t="shared" si="17"/>
        <v>0.38122259358288774</v>
      </c>
      <c r="D356">
        <f t="shared" si="15"/>
        <v>2.9009117514260614E-2</v>
      </c>
      <c r="E356">
        <f t="shared" si="16"/>
        <v>0.95587917478255058</v>
      </c>
    </row>
    <row r="357" spans="1:5" x14ac:dyDescent="0.25">
      <c r="A357">
        <v>10682</v>
      </c>
      <c r="B357">
        <v>132.72999999999999</v>
      </c>
      <c r="C357">
        <f t="shared" si="17"/>
        <v>0.38151002673796797</v>
      </c>
      <c r="D357">
        <f t="shared" si="15"/>
        <v>2.9074783642343355E-2</v>
      </c>
      <c r="E357">
        <f t="shared" si="16"/>
        <v>0.95804293878854074</v>
      </c>
    </row>
    <row r="358" spans="1:5" x14ac:dyDescent="0.25">
      <c r="A358">
        <v>10712</v>
      </c>
      <c r="B358">
        <v>132.66999999999999</v>
      </c>
      <c r="C358">
        <f t="shared" si="17"/>
        <v>0.38133756684491982</v>
      </c>
      <c r="D358">
        <f t="shared" si="15"/>
        <v>2.903537208768691E-2</v>
      </c>
      <c r="E358">
        <f t="shared" si="16"/>
        <v>0.95674428899943975</v>
      </c>
    </row>
    <row r="359" spans="1:5" x14ac:dyDescent="0.25">
      <c r="A359">
        <v>10742</v>
      </c>
      <c r="B359">
        <v>132.81</v>
      </c>
      <c r="C359">
        <f t="shared" si="17"/>
        <v>0.38173997326203213</v>
      </c>
      <c r="D359">
        <f t="shared" si="15"/>
        <v>2.9127387836717158E-2</v>
      </c>
      <c r="E359">
        <f t="shared" si="16"/>
        <v>0.95977629913235041</v>
      </c>
    </row>
    <row r="360" spans="1:5" x14ac:dyDescent="0.25">
      <c r="A360">
        <v>10771</v>
      </c>
      <c r="B360">
        <v>132.88</v>
      </c>
      <c r="C360">
        <f t="shared" si="17"/>
        <v>0.38194117647058828</v>
      </c>
      <c r="D360">
        <f t="shared" si="15"/>
        <v>2.9173468523116017E-2</v>
      </c>
      <c r="E360">
        <f t="shared" si="16"/>
        <v>0.96129470342254297</v>
      </c>
    </row>
    <row r="361" spans="1:5" x14ac:dyDescent="0.25">
      <c r="A361">
        <v>10802</v>
      </c>
      <c r="B361">
        <v>133.03</v>
      </c>
      <c r="C361">
        <f t="shared" si="17"/>
        <v>0.3823723262032086</v>
      </c>
      <c r="D361">
        <f t="shared" si="15"/>
        <v>2.9272376454078104E-2</v>
      </c>
      <c r="E361">
        <f t="shared" si="16"/>
        <v>0.96455381778136529</v>
      </c>
    </row>
    <row r="362" spans="1:5" x14ac:dyDescent="0.25">
      <c r="A362">
        <v>10835</v>
      </c>
      <c r="B362">
        <v>133.69999999999999</v>
      </c>
      <c r="C362">
        <f t="shared" si="17"/>
        <v>0.38429812834224597</v>
      </c>
      <c r="D362">
        <f t="shared" si="15"/>
        <v>2.9716895033631924E-2</v>
      </c>
      <c r="E362">
        <f t="shared" si="16"/>
        <v>0.97920114556686355</v>
      </c>
    </row>
    <row r="363" spans="1:5" x14ac:dyDescent="0.25">
      <c r="A363">
        <v>10865</v>
      </c>
      <c r="B363">
        <v>131.1</v>
      </c>
      <c r="C363">
        <f t="shared" si="17"/>
        <v>0.37682486631016043</v>
      </c>
      <c r="D363">
        <f t="shared" si="15"/>
        <v>2.8016719596397628E-2</v>
      </c>
      <c r="E363">
        <f t="shared" si="16"/>
        <v>0.92317867976347723</v>
      </c>
    </row>
    <row r="364" spans="1:5" x14ac:dyDescent="0.25">
      <c r="A364">
        <v>10896</v>
      </c>
      <c r="B364">
        <v>128.33000000000001</v>
      </c>
      <c r="C364">
        <f t="shared" si="17"/>
        <v>0.36886296791443857</v>
      </c>
      <c r="D364">
        <f t="shared" si="15"/>
        <v>2.6278089730279747E-2</v>
      </c>
      <c r="E364">
        <f t="shared" si="16"/>
        <v>0.86588910241387085</v>
      </c>
    </row>
    <row r="365" spans="1:5" x14ac:dyDescent="0.25">
      <c r="A365">
        <v>10926</v>
      </c>
      <c r="B365">
        <v>125.29</v>
      </c>
      <c r="C365">
        <f t="shared" si="17"/>
        <v>0.36012500000000008</v>
      </c>
      <c r="D365">
        <f t="shared" si="15"/>
        <v>2.4454480211560319E-2</v>
      </c>
      <c r="E365">
        <f t="shared" si="16"/>
        <v>0.80579936128257945</v>
      </c>
    </row>
    <row r="366" spans="1:5" x14ac:dyDescent="0.25">
      <c r="A366">
        <v>10956</v>
      </c>
      <c r="B366">
        <v>122.97</v>
      </c>
      <c r="C366">
        <f t="shared" si="17"/>
        <v>0.35345655080213911</v>
      </c>
      <c r="D366">
        <f t="shared" si="15"/>
        <v>2.3121006062046468E-2</v>
      </c>
      <c r="E366">
        <f t="shared" si="16"/>
        <v>0.76186006636936598</v>
      </c>
    </row>
    <row r="367" spans="1:5" x14ac:dyDescent="0.25">
      <c r="A367">
        <v>10985</v>
      </c>
      <c r="B367">
        <v>120.79</v>
      </c>
      <c r="C367">
        <f t="shared" si="17"/>
        <v>0.34719050802139045</v>
      </c>
      <c r="D367">
        <f t="shared" si="15"/>
        <v>2.1913015819812504E-2</v>
      </c>
      <c r="E367">
        <f t="shared" si="16"/>
        <v>0.72205559057570079</v>
      </c>
    </row>
    <row r="368" spans="1:5" x14ac:dyDescent="0.25">
      <c r="A368">
        <v>11015</v>
      </c>
      <c r="B368">
        <v>118.85</v>
      </c>
      <c r="C368">
        <f t="shared" si="17"/>
        <v>0.34161430481283422</v>
      </c>
      <c r="D368">
        <f t="shared" si="15"/>
        <v>2.0874052271056171E-2</v>
      </c>
      <c r="E368">
        <f t="shared" si="16"/>
        <v>0.68782071186468374</v>
      </c>
    </row>
    <row r="369" spans="1:5" x14ac:dyDescent="0.25">
      <c r="A369">
        <v>11046</v>
      </c>
      <c r="B369">
        <v>117.02</v>
      </c>
      <c r="C369">
        <f t="shared" si="17"/>
        <v>0.33635427807486634</v>
      </c>
      <c r="D369">
        <f t="shared" si="15"/>
        <v>1.9924594420845317E-2</v>
      </c>
      <c r="E369">
        <f t="shared" si="16"/>
        <v>0.65653513463524149</v>
      </c>
    </row>
    <row r="370" spans="1:5" x14ac:dyDescent="0.25">
      <c r="A370">
        <v>11076</v>
      </c>
      <c r="B370">
        <v>115.47</v>
      </c>
      <c r="C370">
        <f t="shared" si="17"/>
        <v>0.33189906417112303</v>
      </c>
      <c r="D370">
        <f t="shared" si="15"/>
        <v>1.9143295616829863E-2</v>
      </c>
      <c r="E370">
        <f t="shared" si="16"/>
        <v>0.63079056465052019</v>
      </c>
    </row>
    <row r="371" spans="1:5" x14ac:dyDescent="0.25">
      <c r="A371">
        <v>11106</v>
      </c>
      <c r="B371">
        <v>114.13</v>
      </c>
      <c r="C371">
        <f t="shared" si="17"/>
        <v>0.32804745989304812</v>
      </c>
      <c r="D371">
        <f t="shared" si="15"/>
        <v>1.8484540550067735E-2</v>
      </c>
      <c r="E371">
        <f t="shared" si="16"/>
        <v>0.60908393226879209</v>
      </c>
    </row>
    <row r="372" spans="1:5" x14ac:dyDescent="0.25">
      <c r="A372">
        <v>11135</v>
      </c>
      <c r="B372">
        <v>112.97</v>
      </c>
      <c r="C372">
        <f t="shared" si="17"/>
        <v>0.32471323529411772</v>
      </c>
      <c r="D372">
        <f t="shared" si="15"/>
        <v>1.7926627517426991E-2</v>
      </c>
      <c r="E372">
        <f t="shared" si="16"/>
        <v>0.59070014486199141</v>
      </c>
    </row>
    <row r="373" spans="1:5" x14ac:dyDescent="0.25">
      <c r="A373">
        <v>11166</v>
      </c>
      <c r="B373">
        <v>111.9</v>
      </c>
      <c r="C373">
        <f t="shared" si="17"/>
        <v>0.32163770053475943</v>
      </c>
      <c r="D373">
        <f t="shared" si="15"/>
        <v>1.7422058514597934E-2</v>
      </c>
      <c r="E373">
        <f t="shared" si="16"/>
        <v>0.57407409610997417</v>
      </c>
    </row>
    <row r="374" spans="1:5" x14ac:dyDescent="0.25">
      <c r="A374">
        <v>11196</v>
      </c>
      <c r="B374">
        <v>110.83</v>
      </c>
      <c r="C374">
        <f t="shared" si="17"/>
        <v>0.31856216577540114</v>
      </c>
      <c r="D374">
        <f t="shared" si="15"/>
        <v>1.6927047315338884E-2</v>
      </c>
      <c r="E374">
        <f t="shared" si="16"/>
        <v>0.55776298645890476</v>
      </c>
    </row>
    <row r="375" spans="1:5" x14ac:dyDescent="0.25">
      <c r="A375">
        <v>11226</v>
      </c>
      <c r="B375">
        <v>109.81</v>
      </c>
      <c r="C375">
        <f t="shared" si="17"/>
        <v>0.31563034759358294</v>
      </c>
      <c r="D375">
        <f t="shared" si="15"/>
        <v>1.6463982018620687E-2</v>
      </c>
      <c r="E375">
        <f t="shared" si="16"/>
        <v>0.54250452596006915</v>
      </c>
    </row>
    <row r="376" spans="1:5" x14ac:dyDescent="0.25">
      <c r="A376">
        <v>11256</v>
      </c>
      <c r="B376">
        <v>109.03</v>
      </c>
      <c r="C376">
        <f t="shared" si="17"/>
        <v>0.31338836898395728</v>
      </c>
      <c r="D376">
        <f t="shared" si="15"/>
        <v>1.6115628400340018E-2</v>
      </c>
      <c r="E376">
        <f t="shared" si="16"/>
        <v>0.53102592896341971</v>
      </c>
    </row>
    <row r="377" spans="1:5" x14ac:dyDescent="0.25">
      <c r="A377">
        <v>11285</v>
      </c>
      <c r="B377">
        <v>108.05</v>
      </c>
      <c r="C377">
        <f t="shared" si="17"/>
        <v>0.31057152406417116</v>
      </c>
      <c r="D377">
        <f t="shared" si="15"/>
        <v>1.5684963851054428E-2</v>
      </c>
      <c r="E377">
        <f t="shared" si="16"/>
        <v>0.5168351052068253</v>
      </c>
    </row>
    <row r="378" spans="1:5" x14ac:dyDescent="0.25">
      <c r="A378">
        <v>11316</v>
      </c>
      <c r="B378">
        <v>107.28</v>
      </c>
      <c r="C378">
        <f t="shared" si="17"/>
        <v>0.3083582887700535</v>
      </c>
      <c r="D378">
        <f t="shared" si="15"/>
        <v>1.5352019133418856E-2</v>
      </c>
      <c r="E378">
        <f t="shared" si="16"/>
        <v>0.50586424675912356</v>
      </c>
    </row>
    <row r="379" spans="1:5" x14ac:dyDescent="0.25">
      <c r="A379">
        <v>11346</v>
      </c>
      <c r="B379">
        <v>106.59</v>
      </c>
      <c r="C379">
        <f t="shared" si="17"/>
        <v>0.30637500000000006</v>
      </c>
      <c r="D379">
        <f t="shared" si="15"/>
        <v>1.5057698433050239E-2</v>
      </c>
      <c r="E379">
        <f t="shared" si="16"/>
        <v>0.49616608796296319</v>
      </c>
    </row>
    <row r="380" spans="1:5" x14ac:dyDescent="0.25">
      <c r="A380">
        <v>11376</v>
      </c>
      <c r="B380">
        <v>105.75</v>
      </c>
      <c r="C380">
        <f t="shared" si="17"/>
        <v>0.30396056149732625</v>
      </c>
      <c r="D380">
        <f t="shared" si="15"/>
        <v>1.470450253638198E-2</v>
      </c>
      <c r="E380">
        <f t="shared" si="16"/>
        <v>0.48452793309396824</v>
      </c>
    </row>
    <row r="381" spans="1:5" x14ac:dyDescent="0.25">
      <c r="A381">
        <v>11405</v>
      </c>
      <c r="B381">
        <v>104.93</v>
      </c>
      <c r="C381">
        <f t="shared" si="17"/>
        <v>0.30160360962566851</v>
      </c>
      <c r="D381">
        <f t="shared" si="15"/>
        <v>1.4365085891133972E-2</v>
      </c>
      <c r="E381">
        <f t="shared" si="16"/>
        <v>0.4733438182167185</v>
      </c>
    </row>
    <row r="382" spans="1:5" x14ac:dyDescent="0.25">
      <c r="A382">
        <v>11435</v>
      </c>
      <c r="B382">
        <v>104.31</v>
      </c>
      <c r="C382">
        <f t="shared" si="17"/>
        <v>0.29982152406417117</v>
      </c>
      <c r="D382">
        <f t="shared" si="15"/>
        <v>1.4111950507862925E-2</v>
      </c>
      <c r="E382">
        <f t="shared" si="16"/>
        <v>0.46500275644017725</v>
      </c>
    </row>
    <row r="383" spans="1:5" x14ac:dyDescent="0.25">
      <c r="A383">
        <v>11466</v>
      </c>
      <c r="B383">
        <v>103.93</v>
      </c>
      <c r="C383">
        <f t="shared" si="17"/>
        <v>0.29872927807486638</v>
      </c>
      <c r="D383">
        <f t="shared" si="15"/>
        <v>1.3958282712449409E-2</v>
      </c>
      <c r="E383">
        <f t="shared" si="16"/>
        <v>0.45993925027187288</v>
      </c>
    </row>
    <row r="384" spans="1:5" x14ac:dyDescent="0.25">
      <c r="A384">
        <v>11496</v>
      </c>
      <c r="B384">
        <v>102.96</v>
      </c>
      <c r="C384">
        <f t="shared" si="17"/>
        <v>0.29594117647058826</v>
      </c>
      <c r="D384">
        <f t="shared" si="15"/>
        <v>1.3571092484822876E-2</v>
      </c>
      <c r="E384">
        <f t="shared" si="16"/>
        <v>0.44718094850396917</v>
      </c>
    </row>
    <row r="385" spans="1:5" x14ac:dyDescent="0.25">
      <c r="A385">
        <v>11526</v>
      </c>
      <c r="B385">
        <v>102.45</v>
      </c>
      <c r="C385">
        <f t="shared" si="17"/>
        <v>0.29447526737967916</v>
      </c>
      <c r="D385">
        <f t="shared" si="15"/>
        <v>1.3370421442942102E-2</v>
      </c>
      <c r="E385">
        <f t="shared" si="16"/>
        <v>0.4405686387768134</v>
      </c>
    </row>
    <row r="386" spans="1:5" x14ac:dyDescent="0.25">
      <c r="A386">
        <v>11555</v>
      </c>
      <c r="B386">
        <v>101.87</v>
      </c>
      <c r="C386">
        <f t="shared" si="17"/>
        <v>0.29280815508021396</v>
      </c>
      <c r="D386">
        <f t="shared" si="15"/>
        <v>1.3144622766559807E-2</v>
      </c>
      <c r="E386">
        <f t="shared" si="16"/>
        <v>0.43312834858731702</v>
      </c>
    </row>
    <row r="387" spans="1:5" x14ac:dyDescent="0.25">
      <c r="A387">
        <v>11585</v>
      </c>
      <c r="B387">
        <v>101.4</v>
      </c>
      <c r="C387">
        <f t="shared" si="17"/>
        <v>0.29145721925133694</v>
      </c>
      <c r="D387">
        <f t="shared" ref="D387:D450" si="18">4/3*PI()*(C387/2)^3</f>
        <v>1.2963523922574516E-2</v>
      </c>
      <c r="E387">
        <f t="shared" ref="E387:E450" si="19">D387/$D$2</f>
        <v>0.42716096218000443</v>
      </c>
    </row>
    <row r="388" spans="1:5" x14ac:dyDescent="0.25">
      <c r="A388">
        <v>11616</v>
      </c>
      <c r="B388">
        <v>100.86</v>
      </c>
      <c r="C388">
        <f t="shared" ref="C388:C451" si="20">B388/$B$2*$C$2</f>
        <v>0.28990508021390377</v>
      </c>
      <c r="D388">
        <f t="shared" si="18"/>
        <v>1.2757515361168455E-2</v>
      </c>
      <c r="E388">
        <f t="shared" si="19"/>
        <v>0.42037277589415267</v>
      </c>
    </row>
    <row r="389" spans="1:5" x14ac:dyDescent="0.25">
      <c r="A389">
        <v>11646</v>
      </c>
      <c r="B389">
        <v>100.11</v>
      </c>
      <c r="C389">
        <f t="shared" si="20"/>
        <v>0.28774933155080218</v>
      </c>
      <c r="D389">
        <f t="shared" si="18"/>
        <v>1.2475029824708763E-2</v>
      </c>
      <c r="E389">
        <f t="shared" si="19"/>
        <v>0.41106459747933682</v>
      </c>
    </row>
    <row r="390" spans="1:5" x14ac:dyDescent="0.25">
      <c r="A390">
        <v>11676</v>
      </c>
      <c r="B390">
        <v>99.86</v>
      </c>
      <c r="C390">
        <f t="shared" si="20"/>
        <v>0.28703074866310163</v>
      </c>
      <c r="D390">
        <f t="shared" si="18"/>
        <v>1.2381803105714562E-2</v>
      </c>
      <c r="E390">
        <f t="shared" si="19"/>
        <v>0.40799268468584859</v>
      </c>
    </row>
    <row r="391" spans="1:5" x14ac:dyDescent="0.25">
      <c r="A391">
        <v>11705</v>
      </c>
      <c r="B391">
        <v>99.21</v>
      </c>
      <c r="C391">
        <f t="shared" si="20"/>
        <v>0.28516243315508027</v>
      </c>
      <c r="D391">
        <f t="shared" si="18"/>
        <v>1.2141589830448997E-2</v>
      </c>
      <c r="E391">
        <f t="shared" si="19"/>
        <v>0.40007741917596928</v>
      </c>
    </row>
    <row r="392" spans="1:5" x14ac:dyDescent="0.25">
      <c r="A392">
        <v>11736</v>
      </c>
      <c r="B392">
        <v>98.81</v>
      </c>
      <c r="C392">
        <f t="shared" si="20"/>
        <v>0.28401270053475941</v>
      </c>
      <c r="D392">
        <f t="shared" si="18"/>
        <v>1.1995321883279278E-2</v>
      </c>
      <c r="E392">
        <f t="shared" si="19"/>
        <v>0.3952577453417343</v>
      </c>
    </row>
    <row r="393" spans="1:5" x14ac:dyDescent="0.25">
      <c r="A393">
        <v>11766</v>
      </c>
      <c r="B393">
        <v>98.2</v>
      </c>
      <c r="C393">
        <f t="shared" si="20"/>
        <v>0.28225935828877008</v>
      </c>
      <c r="D393">
        <f t="shared" si="18"/>
        <v>1.1774532474399864E-2</v>
      </c>
      <c r="E393">
        <f t="shared" si="19"/>
        <v>0.38798251548144536</v>
      </c>
    </row>
    <row r="394" spans="1:5" x14ac:dyDescent="0.25">
      <c r="A394">
        <v>11796</v>
      </c>
      <c r="B394">
        <v>97.93</v>
      </c>
      <c r="C394">
        <f t="shared" si="20"/>
        <v>0.28148328877005352</v>
      </c>
      <c r="D394">
        <f t="shared" si="18"/>
        <v>1.1677677358081191E-2</v>
      </c>
      <c r="E394">
        <f t="shared" si="19"/>
        <v>0.38479104339979209</v>
      </c>
    </row>
    <row r="395" spans="1:5" x14ac:dyDescent="0.25">
      <c r="A395">
        <v>11825</v>
      </c>
      <c r="B395">
        <v>97.25</v>
      </c>
      <c r="C395">
        <f t="shared" si="20"/>
        <v>0.27952874331550803</v>
      </c>
      <c r="D395">
        <f t="shared" si="18"/>
        <v>1.1436102479991783E-2</v>
      </c>
      <c r="E395">
        <f t="shared" si="19"/>
        <v>0.37683091172730038</v>
      </c>
    </row>
    <row r="396" spans="1:5" x14ac:dyDescent="0.25">
      <c r="A396">
        <v>11855</v>
      </c>
      <c r="B396">
        <v>97.01</v>
      </c>
      <c r="C396">
        <f t="shared" si="20"/>
        <v>0.27883890374331555</v>
      </c>
      <c r="D396">
        <f t="shared" si="18"/>
        <v>1.135164294163059E-2</v>
      </c>
      <c r="E396">
        <f t="shared" si="19"/>
        <v>0.37404788622535179</v>
      </c>
    </row>
    <row r="397" spans="1:5" x14ac:dyDescent="0.25">
      <c r="A397">
        <v>11886</v>
      </c>
      <c r="B397">
        <v>96.62</v>
      </c>
      <c r="C397">
        <f t="shared" si="20"/>
        <v>0.27771791443850274</v>
      </c>
      <c r="D397">
        <f t="shared" si="18"/>
        <v>1.1215284836639841E-2</v>
      </c>
      <c r="E397">
        <f t="shared" si="19"/>
        <v>0.36955475151315675</v>
      </c>
    </row>
    <row r="398" spans="1:5" x14ac:dyDescent="0.25">
      <c r="A398">
        <v>11916</v>
      </c>
      <c r="B398">
        <v>96.27</v>
      </c>
      <c r="C398">
        <f t="shared" si="20"/>
        <v>0.27671189839572197</v>
      </c>
      <c r="D398">
        <f t="shared" si="18"/>
        <v>1.1093845770457413E-2</v>
      </c>
      <c r="E398">
        <f t="shared" si="19"/>
        <v>0.36555321391685591</v>
      </c>
    </row>
    <row r="399" spans="1:5" x14ac:dyDescent="0.25">
      <c r="A399">
        <v>11946</v>
      </c>
      <c r="B399">
        <v>95.92</v>
      </c>
      <c r="C399">
        <f t="shared" si="20"/>
        <v>0.27570588235294125</v>
      </c>
      <c r="D399">
        <f t="shared" si="18"/>
        <v>1.0973286511490411E-2</v>
      </c>
      <c r="E399">
        <f t="shared" si="19"/>
        <v>0.36158066684033341</v>
      </c>
    </row>
    <row r="400" spans="1:5" x14ac:dyDescent="0.25">
      <c r="A400">
        <v>11975</v>
      </c>
      <c r="B400">
        <v>95.61</v>
      </c>
      <c r="C400">
        <f t="shared" si="20"/>
        <v>0.27481483957219255</v>
      </c>
      <c r="D400">
        <f t="shared" si="18"/>
        <v>1.0867237612922747E-2</v>
      </c>
      <c r="E400">
        <f t="shared" si="19"/>
        <v>0.3580862505210633</v>
      </c>
    </row>
    <row r="401" spans="1:5" x14ac:dyDescent="0.25">
      <c r="A401">
        <v>12005</v>
      </c>
      <c r="B401">
        <v>95.17</v>
      </c>
      <c r="C401">
        <f t="shared" si="20"/>
        <v>0.2735501336898396</v>
      </c>
      <c r="D401">
        <f t="shared" si="18"/>
        <v>1.0717892984293112E-2</v>
      </c>
      <c r="E401">
        <f t="shared" si="19"/>
        <v>0.35316519698323934</v>
      </c>
    </row>
    <row r="402" spans="1:5" x14ac:dyDescent="0.25">
      <c r="A402">
        <v>12036</v>
      </c>
      <c r="B402">
        <v>94.91</v>
      </c>
      <c r="C402">
        <f t="shared" si="20"/>
        <v>0.27280280748663105</v>
      </c>
      <c r="D402">
        <f t="shared" si="18"/>
        <v>1.0630290396136067E-2</v>
      </c>
      <c r="E402">
        <f t="shared" si="19"/>
        <v>0.35027860487525098</v>
      </c>
    </row>
    <row r="403" spans="1:5" x14ac:dyDescent="0.25">
      <c r="A403">
        <v>12066</v>
      </c>
      <c r="B403">
        <v>94.42</v>
      </c>
      <c r="C403">
        <f t="shared" si="20"/>
        <v>0.27139438502673802</v>
      </c>
      <c r="D403">
        <f t="shared" si="18"/>
        <v>1.0466493227137887E-2</v>
      </c>
      <c r="E403">
        <f t="shared" si="19"/>
        <v>0.34488132580749825</v>
      </c>
    </row>
    <row r="404" spans="1:5" x14ac:dyDescent="0.25">
      <c r="A404">
        <v>12096</v>
      </c>
      <c r="B404">
        <v>94.05</v>
      </c>
      <c r="C404">
        <f t="shared" si="20"/>
        <v>0.27033088235294123</v>
      </c>
      <c r="D404">
        <f t="shared" si="18"/>
        <v>1.0343930838905873E-2</v>
      </c>
      <c r="E404">
        <f t="shared" si="19"/>
        <v>0.34084277363627125</v>
      </c>
    </row>
    <row r="405" spans="1:5" x14ac:dyDescent="0.25">
      <c r="A405">
        <v>12125</v>
      </c>
      <c r="B405">
        <v>93.68</v>
      </c>
      <c r="C405">
        <f t="shared" si="20"/>
        <v>0.26926737967914444</v>
      </c>
      <c r="D405">
        <f t="shared" si="18"/>
        <v>1.0222329006713122E-2</v>
      </c>
      <c r="E405">
        <f t="shared" si="19"/>
        <v>0.33683587273860305</v>
      </c>
    </row>
    <row r="406" spans="1:5" x14ac:dyDescent="0.25">
      <c r="A406">
        <v>12156</v>
      </c>
      <c r="B406">
        <v>93.5</v>
      </c>
      <c r="C406">
        <f t="shared" si="20"/>
        <v>0.26875000000000004</v>
      </c>
      <c r="D406">
        <f t="shared" si="18"/>
        <v>1.0163517541868642E-2</v>
      </c>
      <c r="E406">
        <f t="shared" si="19"/>
        <v>0.33489797668038418</v>
      </c>
    </row>
    <row r="407" spans="1:5" x14ac:dyDescent="0.25">
      <c r="A407">
        <v>12186</v>
      </c>
      <c r="B407">
        <v>93.18</v>
      </c>
      <c r="C407">
        <f t="shared" si="20"/>
        <v>0.2678302139037434</v>
      </c>
      <c r="D407">
        <f t="shared" si="18"/>
        <v>1.0059521583863038E-2</v>
      </c>
      <c r="E407">
        <f t="shared" si="19"/>
        <v>0.33147120678742725</v>
      </c>
    </row>
    <row r="408" spans="1:5" x14ac:dyDescent="0.25">
      <c r="A408">
        <v>12216</v>
      </c>
      <c r="B408">
        <v>92.83</v>
      </c>
      <c r="C408">
        <f t="shared" si="20"/>
        <v>0.26682419786096256</v>
      </c>
      <c r="D408">
        <f t="shared" si="18"/>
        <v>9.9465909894007019E-3</v>
      </c>
      <c r="E408">
        <f t="shared" si="19"/>
        <v>0.3277500317675634</v>
      </c>
    </row>
    <row r="409" spans="1:5" x14ac:dyDescent="0.25">
      <c r="A409">
        <v>12246</v>
      </c>
      <c r="B409">
        <v>92.48</v>
      </c>
      <c r="C409">
        <f t="shared" si="20"/>
        <v>0.26581818181818184</v>
      </c>
      <c r="D409">
        <f t="shared" si="18"/>
        <v>9.8345087641479693E-3</v>
      </c>
      <c r="E409">
        <f t="shared" si="19"/>
        <v>0.32405681135402598</v>
      </c>
    </row>
    <row r="410" spans="1:5" x14ac:dyDescent="0.25">
      <c r="A410">
        <v>12275</v>
      </c>
      <c r="B410">
        <v>92.24</v>
      </c>
      <c r="C410">
        <f t="shared" si="20"/>
        <v>0.26512834224598936</v>
      </c>
      <c r="D410">
        <f t="shared" si="18"/>
        <v>9.7581410488845211E-3</v>
      </c>
      <c r="E410">
        <f t="shared" si="19"/>
        <v>0.32154041944344242</v>
      </c>
    </row>
    <row r="411" spans="1:5" x14ac:dyDescent="0.25">
      <c r="A411">
        <v>12306</v>
      </c>
      <c r="B411">
        <v>91.99</v>
      </c>
      <c r="C411">
        <f t="shared" si="20"/>
        <v>0.26440975935828881</v>
      </c>
      <c r="D411">
        <f t="shared" si="18"/>
        <v>9.6790128188665187E-3</v>
      </c>
      <c r="E411">
        <f t="shared" si="19"/>
        <v>0.31893306583558345</v>
      </c>
    </row>
    <row r="412" spans="1:5" x14ac:dyDescent="0.25">
      <c r="A412">
        <v>12336</v>
      </c>
      <c r="B412">
        <v>91.53</v>
      </c>
      <c r="C412">
        <f t="shared" si="20"/>
        <v>0.26308756684491985</v>
      </c>
      <c r="D412">
        <f t="shared" si="18"/>
        <v>9.534536717394777E-3</v>
      </c>
      <c r="E412">
        <f t="shared" si="19"/>
        <v>0.31417243509310327</v>
      </c>
    </row>
    <row r="413" spans="1:5" x14ac:dyDescent="0.25">
      <c r="A413">
        <v>12366</v>
      </c>
      <c r="B413">
        <v>91.36</v>
      </c>
      <c r="C413">
        <f t="shared" si="20"/>
        <v>0.26259893048128347</v>
      </c>
      <c r="D413">
        <f t="shared" si="18"/>
        <v>9.4815094267351758E-3</v>
      </c>
      <c r="E413">
        <f t="shared" si="19"/>
        <v>0.31242513330732036</v>
      </c>
    </row>
    <row r="414" spans="1:5" x14ac:dyDescent="0.25">
      <c r="A414">
        <v>12396</v>
      </c>
      <c r="B414">
        <v>91.18</v>
      </c>
      <c r="C414">
        <f t="shared" si="20"/>
        <v>0.26208155080213907</v>
      </c>
      <c r="D414">
        <f t="shared" si="18"/>
        <v>9.4255775734078499E-3</v>
      </c>
      <c r="E414">
        <f t="shared" si="19"/>
        <v>0.31058212330274854</v>
      </c>
    </row>
    <row r="415" spans="1:5" x14ac:dyDescent="0.25">
      <c r="A415">
        <v>12425</v>
      </c>
      <c r="B415">
        <v>90.92</v>
      </c>
      <c r="C415">
        <f t="shared" si="20"/>
        <v>0.26133422459893052</v>
      </c>
      <c r="D415">
        <f t="shared" si="18"/>
        <v>9.3451761001873915E-3</v>
      </c>
      <c r="E415">
        <f t="shared" si="19"/>
        <v>0.30793281506938042</v>
      </c>
    </row>
    <row r="416" spans="1:5" x14ac:dyDescent="0.25">
      <c r="A416">
        <v>12456</v>
      </c>
      <c r="B416">
        <v>90.8</v>
      </c>
      <c r="C416">
        <f t="shared" si="20"/>
        <v>0.26098930481283422</v>
      </c>
      <c r="D416">
        <f t="shared" si="18"/>
        <v>9.3082224590224569E-3</v>
      </c>
      <c r="E416">
        <f t="shared" si="19"/>
        <v>0.30671515596601118</v>
      </c>
    </row>
    <row r="417" spans="1:5" x14ac:dyDescent="0.25">
      <c r="A417">
        <v>12486</v>
      </c>
      <c r="B417">
        <v>90.48</v>
      </c>
      <c r="C417">
        <f t="shared" si="20"/>
        <v>0.26006951871657757</v>
      </c>
      <c r="D417">
        <f t="shared" si="18"/>
        <v>9.210155956600307E-3</v>
      </c>
      <c r="E417">
        <f t="shared" si="19"/>
        <v>0.30348376751157047</v>
      </c>
    </row>
    <row r="418" spans="1:5" x14ac:dyDescent="0.25">
      <c r="A418">
        <v>12516</v>
      </c>
      <c r="B418">
        <v>90.29</v>
      </c>
      <c r="C418">
        <f t="shared" si="20"/>
        <v>0.25952339572192518</v>
      </c>
      <c r="D418">
        <f t="shared" si="18"/>
        <v>9.1522561719043043E-3</v>
      </c>
      <c r="E418">
        <f t="shared" si="19"/>
        <v>0.30157591221786512</v>
      </c>
    </row>
    <row r="419" spans="1:5" x14ac:dyDescent="0.25">
      <c r="A419">
        <v>12545</v>
      </c>
      <c r="B419">
        <v>90.12</v>
      </c>
      <c r="C419">
        <f t="shared" si="20"/>
        <v>0.25903475935828879</v>
      </c>
      <c r="D419">
        <f t="shared" si="18"/>
        <v>9.1006572372726042E-3</v>
      </c>
      <c r="E419">
        <f t="shared" si="19"/>
        <v>0.29987567617893141</v>
      </c>
    </row>
    <row r="420" spans="1:5" x14ac:dyDescent="0.25">
      <c r="A420">
        <v>12576</v>
      </c>
      <c r="B420">
        <v>89.98</v>
      </c>
      <c r="C420">
        <f t="shared" si="20"/>
        <v>0.25863235294117648</v>
      </c>
      <c r="D420">
        <f t="shared" si="18"/>
        <v>9.0583099085016633E-3</v>
      </c>
      <c r="E420">
        <f t="shared" si="19"/>
        <v>0.29848028972293483</v>
      </c>
    </row>
    <row r="421" spans="1:5" x14ac:dyDescent="0.25">
      <c r="A421">
        <v>12606</v>
      </c>
      <c r="B421">
        <v>89.7</v>
      </c>
      <c r="C421">
        <f t="shared" si="20"/>
        <v>0.25782754010695191</v>
      </c>
      <c r="D421">
        <f t="shared" si="18"/>
        <v>8.9740097613771122E-3</v>
      </c>
      <c r="E421">
        <f t="shared" si="19"/>
        <v>0.29570251632021582</v>
      </c>
    </row>
    <row r="422" spans="1:5" x14ac:dyDescent="0.25">
      <c r="A422">
        <v>12639</v>
      </c>
      <c r="B422">
        <v>88.62</v>
      </c>
      <c r="C422">
        <f t="shared" si="20"/>
        <v>0.25472326203208562</v>
      </c>
      <c r="D422">
        <f t="shared" si="18"/>
        <v>8.6537520111550793E-3</v>
      </c>
      <c r="E422">
        <f t="shared" si="19"/>
        <v>0.28514970602360945</v>
      </c>
    </row>
    <row r="423" spans="1:5" x14ac:dyDescent="0.25">
      <c r="A423">
        <v>12669</v>
      </c>
      <c r="B423">
        <v>100.58</v>
      </c>
      <c r="C423">
        <f t="shared" si="20"/>
        <v>0.2891002673796792</v>
      </c>
      <c r="D423">
        <f t="shared" si="18"/>
        <v>1.2651560665496048E-2</v>
      </c>
      <c r="E423">
        <f t="shared" si="19"/>
        <v>0.41688146365365142</v>
      </c>
    </row>
    <row r="424" spans="1:5" x14ac:dyDescent="0.25">
      <c r="A424">
        <v>12699</v>
      </c>
      <c r="B424">
        <v>106.04</v>
      </c>
      <c r="C424">
        <f t="shared" si="20"/>
        <v>0.30479411764705888</v>
      </c>
      <c r="D424">
        <f t="shared" si="18"/>
        <v>1.4825807798860464E-2</v>
      </c>
      <c r="E424">
        <f t="shared" si="19"/>
        <v>0.48852506172560317</v>
      </c>
    </row>
    <row r="425" spans="1:5" x14ac:dyDescent="0.25">
      <c r="A425">
        <v>12730</v>
      </c>
      <c r="B425">
        <v>110.62</v>
      </c>
      <c r="C425">
        <f t="shared" si="20"/>
        <v>0.31795855614973267</v>
      </c>
      <c r="D425">
        <f t="shared" si="18"/>
        <v>1.6831009722502868E-2</v>
      </c>
      <c r="E425">
        <f t="shared" si="19"/>
        <v>0.55459845258630192</v>
      </c>
    </row>
    <row r="426" spans="1:5" x14ac:dyDescent="0.25">
      <c r="A426">
        <v>12760</v>
      </c>
      <c r="B426">
        <v>114.38</v>
      </c>
      <c r="C426">
        <f t="shared" si="20"/>
        <v>0.32876604278074867</v>
      </c>
      <c r="D426">
        <f t="shared" si="18"/>
        <v>1.8606277123807739E-2</v>
      </c>
      <c r="E426">
        <f t="shared" si="19"/>
        <v>0.61309527303399269</v>
      </c>
    </row>
    <row r="427" spans="1:5" x14ac:dyDescent="0.25">
      <c r="A427">
        <v>12789</v>
      </c>
      <c r="B427">
        <v>116.89</v>
      </c>
      <c r="C427">
        <f t="shared" si="20"/>
        <v>0.33598061497326209</v>
      </c>
      <c r="D427">
        <f t="shared" si="18"/>
        <v>1.9858264199468303E-2</v>
      </c>
      <c r="E427">
        <f t="shared" si="19"/>
        <v>0.65434948809698212</v>
      </c>
    </row>
    <row r="428" spans="1:5" x14ac:dyDescent="0.25">
      <c r="A428">
        <v>12819</v>
      </c>
      <c r="B428">
        <v>119.9</v>
      </c>
      <c r="C428">
        <f t="shared" si="20"/>
        <v>0.34463235294117656</v>
      </c>
      <c r="D428">
        <f t="shared" si="18"/>
        <v>2.1432200217754712E-2</v>
      </c>
      <c r="E428">
        <f t="shared" si="19"/>
        <v>0.70621223992252624</v>
      </c>
    </row>
    <row r="429" spans="1:5" x14ac:dyDescent="0.25">
      <c r="A429">
        <v>12850</v>
      </c>
      <c r="B429">
        <v>121.81</v>
      </c>
      <c r="C429">
        <f t="shared" si="20"/>
        <v>0.3501223262032086</v>
      </c>
      <c r="D429">
        <f t="shared" si="18"/>
        <v>2.2472844051416408E-2</v>
      </c>
      <c r="E429">
        <f t="shared" si="19"/>
        <v>0.74050248568660693</v>
      </c>
    </row>
    <row r="430" spans="1:5" x14ac:dyDescent="0.25">
      <c r="A430">
        <v>12880</v>
      </c>
      <c r="B430">
        <v>124.12</v>
      </c>
      <c r="C430">
        <f t="shared" si="20"/>
        <v>0.35676203208556156</v>
      </c>
      <c r="D430">
        <f t="shared" si="18"/>
        <v>2.3775765529470975E-2</v>
      </c>
      <c r="E430">
        <f t="shared" si="19"/>
        <v>0.78343503979263973</v>
      </c>
    </row>
    <row r="431" spans="1:5" x14ac:dyDescent="0.25">
      <c r="A431">
        <v>12910</v>
      </c>
      <c r="B431">
        <v>125.76</v>
      </c>
      <c r="C431">
        <f t="shared" si="20"/>
        <v>0.36147593582887705</v>
      </c>
      <c r="D431">
        <f t="shared" si="18"/>
        <v>2.4730721943736697E-2</v>
      </c>
      <c r="E431">
        <f t="shared" si="19"/>
        <v>0.81490180015764868</v>
      </c>
    </row>
    <row r="432" spans="1:5" x14ac:dyDescent="0.25">
      <c r="A432">
        <v>12939</v>
      </c>
      <c r="B432">
        <v>126.72</v>
      </c>
      <c r="C432">
        <f t="shared" si="20"/>
        <v>0.3642352941176471</v>
      </c>
      <c r="D432">
        <f t="shared" si="18"/>
        <v>2.5301408656274237E-2</v>
      </c>
      <c r="E432">
        <f t="shared" si="19"/>
        <v>0.83370649297781407</v>
      </c>
    </row>
    <row r="433" spans="1:5" x14ac:dyDescent="0.25">
      <c r="A433">
        <v>12969</v>
      </c>
      <c r="B433">
        <v>127.78</v>
      </c>
      <c r="C433">
        <f t="shared" si="20"/>
        <v>0.36728208556149738</v>
      </c>
      <c r="D433">
        <f t="shared" si="18"/>
        <v>2.5941665783658904E-2</v>
      </c>
      <c r="E433">
        <f t="shared" si="19"/>
        <v>0.85480359992263044</v>
      </c>
    </row>
    <row r="434" spans="1:5" x14ac:dyDescent="0.25">
      <c r="A434">
        <v>13000</v>
      </c>
      <c r="B434">
        <v>128.29</v>
      </c>
      <c r="C434">
        <f t="shared" si="20"/>
        <v>0.36874799465240643</v>
      </c>
      <c r="D434">
        <f t="shared" si="18"/>
        <v>2.625352503008949E-2</v>
      </c>
      <c r="E434">
        <f t="shared" si="19"/>
        <v>0.86507967119504448</v>
      </c>
    </row>
    <row r="435" spans="1:5" x14ac:dyDescent="0.25">
      <c r="A435">
        <v>13030</v>
      </c>
      <c r="B435">
        <v>128.93</v>
      </c>
      <c r="C435">
        <f t="shared" si="20"/>
        <v>0.37058756684491984</v>
      </c>
      <c r="D435">
        <f t="shared" si="18"/>
        <v>2.6648401094740988E-2</v>
      </c>
      <c r="E435">
        <f t="shared" si="19"/>
        <v>0.87809122891081792</v>
      </c>
    </row>
    <row r="436" spans="1:5" x14ac:dyDescent="0.25">
      <c r="A436">
        <v>13060</v>
      </c>
      <c r="B436">
        <v>129.66999999999999</v>
      </c>
      <c r="C436">
        <f t="shared" si="20"/>
        <v>0.37271457219251336</v>
      </c>
      <c r="D436">
        <f t="shared" si="18"/>
        <v>2.7109889100551957E-2</v>
      </c>
      <c r="E436">
        <f t="shared" si="19"/>
        <v>0.89329771611091213</v>
      </c>
    </row>
    <row r="437" spans="1:5" x14ac:dyDescent="0.25">
      <c r="A437">
        <v>13089</v>
      </c>
      <c r="B437">
        <v>129.9</v>
      </c>
      <c r="C437">
        <f t="shared" si="20"/>
        <v>0.37337566844919795</v>
      </c>
      <c r="D437">
        <f t="shared" si="18"/>
        <v>2.725440226657963E-2</v>
      </c>
      <c r="E437">
        <f t="shared" si="19"/>
        <v>0.89805956816724719</v>
      </c>
    </row>
    <row r="438" spans="1:5" x14ac:dyDescent="0.25">
      <c r="A438">
        <v>13119</v>
      </c>
      <c r="B438">
        <v>130.43</v>
      </c>
      <c r="C438">
        <f t="shared" si="20"/>
        <v>0.37489906417112306</v>
      </c>
      <c r="D438">
        <f t="shared" si="18"/>
        <v>2.7589364141042804E-2</v>
      </c>
      <c r="E438">
        <f t="shared" si="19"/>
        <v>0.90909689393174431</v>
      </c>
    </row>
    <row r="439" spans="1:5" x14ac:dyDescent="0.25">
      <c r="A439">
        <v>13150</v>
      </c>
      <c r="B439">
        <v>130.77000000000001</v>
      </c>
      <c r="C439">
        <f t="shared" si="20"/>
        <v>0.37587633689839578</v>
      </c>
      <c r="D439">
        <f t="shared" si="18"/>
        <v>2.7805683794931334E-2</v>
      </c>
      <c r="E439">
        <f t="shared" si="19"/>
        <v>0.91622484093483969</v>
      </c>
    </row>
    <row r="440" spans="1:5" x14ac:dyDescent="0.25">
      <c r="A440">
        <v>13180</v>
      </c>
      <c r="B440">
        <v>131.21</v>
      </c>
      <c r="C440">
        <f t="shared" si="20"/>
        <v>0.37714104278074873</v>
      </c>
      <c r="D440">
        <f t="shared" si="18"/>
        <v>2.8087301420397094E-2</v>
      </c>
      <c r="E440">
        <f t="shared" si="19"/>
        <v>0.92550442082216655</v>
      </c>
    </row>
    <row r="441" spans="1:5" x14ac:dyDescent="0.25">
      <c r="A441">
        <v>13210</v>
      </c>
      <c r="B441">
        <v>131.35</v>
      </c>
      <c r="C441">
        <f t="shared" si="20"/>
        <v>0.37754344919786098</v>
      </c>
      <c r="D441">
        <f t="shared" si="18"/>
        <v>2.8177304149002741E-2</v>
      </c>
      <c r="E441">
        <f t="shared" si="19"/>
        <v>0.92847009993686036</v>
      </c>
    </row>
    <row r="442" spans="1:5" x14ac:dyDescent="0.25">
      <c r="A442">
        <v>13239</v>
      </c>
      <c r="B442">
        <v>131.35</v>
      </c>
      <c r="C442">
        <f t="shared" si="20"/>
        <v>0.37754344919786098</v>
      </c>
      <c r="D442">
        <f t="shared" si="18"/>
        <v>2.8177304149002741E-2</v>
      </c>
      <c r="E442">
        <f t="shared" si="19"/>
        <v>0.92847009993686036</v>
      </c>
    </row>
    <row r="443" spans="1:5" x14ac:dyDescent="0.25">
      <c r="A443">
        <v>13270</v>
      </c>
      <c r="B443">
        <v>131.69999999999999</v>
      </c>
      <c r="C443">
        <f t="shared" si="20"/>
        <v>0.3785494652406417</v>
      </c>
      <c r="D443">
        <f t="shared" si="18"/>
        <v>2.8403151699559936E-2</v>
      </c>
      <c r="E443">
        <f t="shared" si="19"/>
        <v>0.93591200057886181</v>
      </c>
    </row>
    <row r="444" spans="1:5" x14ac:dyDescent="0.25">
      <c r="A444">
        <v>13300</v>
      </c>
      <c r="B444">
        <v>131.82</v>
      </c>
      <c r="C444">
        <f t="shared" si="20"/>
        <v>0.378894385026738</v>
      </c>
      <c r="D444">
        <f t="shared" si="18"/>
        <v>2.8480862057896204E-2</v>
      </c>
      <c r="E444">
        <f t="shared" si="19"/>
        <v>0.93847263390946944</v>
      </c>
    </row>
    <row r="445" spans="1:5" x14ac:dyDescent="0.25">
      <c r="A445">
        <v>13330</v>
      </c>
      <c r="B445">
        <v>131.63999999999999</v>
      </c>
      <c r="C445">
        <f t="shared" si="20"/>
        <v>0.37837700534759355</v>
      </c>
      <c r="D445">
        <f t="shared" si="18"/>
        <v>2.8364349585119585E-2</v>
      </c>
      <c r="E445">
        <f t="shared" si="19"/>
        <v>0.93463343244893415</v>
      </c>
    </row>
    <row r="446" spans="1:5" x14ac:dyDescent="0.25">
      <c r="A446">
        <v>13359</v>
      </c>
      <c r="B446">
        <v>132.27000000000001</v>
      </c>
      <c r="C446">
        <f t="shared" si="20"/>
        <v>0.38018783422459901</v>
      </c>
      <c r="D446">
        <f t="shared" si="18"/>
        <v>2.8773538198206692E-2</v>
      </c>
      <c r="E446">
        <f t="shared" si="19"/>
        <v>0.94811660282169175</v>
      </c>
    </row>
    <row r="447" spans="1:5" x14ac:dyDescent="0.25">
      <c r="A447">
        <v>13389</v>
      </c>
      <c r="B447">
        <v>132.11000000000001</v>
      </c>
      <c r="C447">
        <f t="shared" si="20"/>
        <v>0.37972794117647068</v>
      </c>
      <c r="D447">
        <f t="shared" si="18"/>
        <v>2.8669246988734475E-2</v>
      </c>
      <c r="E447">
        <f t="shared" si="19"/>
        <v>0.94468010410026837</v>
      </c>
    </row>
    <row r="448" spans="1:5" x14ac:dyDescent="0.25">
      <c r="A448">
        <v>13420</v>
      </c>
      <c r="B448">
        <v>132.29</v>
      </c>
      <c r="C448">
        <f t="shared" si="20"/>
        <v>0.38024532085561502</v>
      </c>
      <c r="D448">
        <f t="shared" si="18"/>
        <v>2.8786592355224273E-2</v>
      </c>
      <c r="E448">
        <f t="shared" si="19"/>
        <v>0.94854675023418411</v>
      </c>
    </row>
    <row r="449" spans="1:5" x14ac:dyDescent="0.25">
      <c r="A449">
        <v>13450</v>
      </c>
      <c r="B449">
        <v>132.34</v>
      </c>
      <c r="C449">
        <f t="shared" si="20"/>
        <v>0.38038903743315516</v>
      </c>
      <c r="D449">
        <f t="shared" si="18"/>
        <v>2.8819245020393555E-2</v>
      </c>
      <c r="E449">
        <f t="shared" si="19"/>
        <v>0.94962268791553961</v>
      </c>
    </row>
    <row r="450" spans="1:5" x14ac:dyDescent="0.25">
      <c r="A450">
        <v>13480</v>
      </c>
      <c r="B450">
        <v>132.13999999999999</v>
      </c>
      <c r="C450">
        <f t="shared" si="20"/>
        <v>0.37981417112299465</v>
      </c>
      <c r="D450">
        <f t="shared" si="18"/>
        <v>2.8688782362298004E-2</v>
      </c>
      <c r="E450">
        <f t="shared" si="19"/>
        <v>0.94532381402187471</v>
      </c>
    </row>
    <row r="451" spans="1:5" x14ac:dyDescent="0.25">
      <c r="A451">
        <v>13509</v>
      </c>
      <c r="B451">
        <v>132.74</v>
      </c>
      <c r="C451">
        <f t="shared" si="20"/>
        <v>0.38153877005347603</v>
      </c>
      <c r="D451">
        <f t="shared" ref="D451:D514" si="21">4/3*PI()*(C451/2)^3</f>
        <v>2.9081355700103832E-2</v>
      </c>
      <c r="E451">
        <f t="shared" ref="E451:E514" si="22">D451/$D$2</f>
        <v>0.95825949460571169</v>
      </c>
    </row>
    <row r="452" spans="1:5" x14ac:dyDescent="0.25">
      <c r="A452">
        <v>13539</v>
      </c>
      <c r="B452">
        <v>132.68</v>
      </c>
      <c r="C452">
        <f t="shared" ref="C452:C515" si="23">B452/$B$2*$C$2</f>
        <v>0.38136631016042788</v>
      </c>
      <c r="D452">
        <f t="shared" si="21"/>
        <v>2.9041938205275727E-2</v>
      </c>
      <c r="E452">
        <f t="shared" si="22"/>
        <v>0.95696064908206679</v>
      </c>
    </row>
    <row r="453" spans="1:5" x14ac:dyDescent="0.25">
      <c r="A453">
        <v>13570</v>
      </c>
      <c r="B453">
        <v>132.78</v>
      </c>
      <c r="C453">
        <f t="shared" si="23"/>
        <v>0.38165374331550811</v>
      </c>
      <c r="D453">
        <f t="shared" si="21"/>
        <v>2.9107653834788971E-2</v>
      </c>
      <c r="E453">
        <f t="shared" si="22"/>
        <v>0.95912604420925596</v>
      </c>
    </row>
    <row r="454" spans="1:5" x14ac:dyDescent="0.25">
      <c r="A454">
        <v>13600</v>
      </c>
      <c r="B454">
        <v>132.75</v>
      </c>
      <c r="C454">
        <f t="shared" si="23"/>
        <v>0.38156751336898403</v>
      </c>
      <c r="D454">
        <f t="shared" si="21"/>
        <v>2.9087928748154017E-2</v>
      </c>
      <c r="E454">
        <f t="shared" si="22"/>
        <v>0.95847608305390997</v>
      </c>
    </row>
    <row r="455" spans="1:5" x14ac:dyDescent="0.25">
      <c r="A455">
        <v>13630</v>
      </c>
      <c r="B455">
        <v>133.06</v>
      </c>
      <c r="C455">
        <f t="shared" si="23"/>
        <v>0.38245855614973268</v>
      </c>
      <c r="D455">
        <f t="shared" si="21"/>
        <v>2.9292184828450557E-2</v>
      </c>
      <c r="E455">
        <f t="shared" si="22"/>
        <v>0.96520652335021329</v>
      </c>
    </row>
    <row r="456" spans="1:5" x14ac:dyDescent="0.25">
      <c r="A456">
        <v>13659</v>
      </c>
      <c r="B456">
        <v>132.74</v>
      </c>
      <c r="C456">
        <f t="shared" si="23"/>
        <v>0.38153877005347603</v>
      </c>
      <c r="D456">
        <f t="shared" si="21"/>
        <v>2.9081355700103832E-2</v>
      </c>
      <c r="E456">
        <f t="shared" si="22"/>
        <v>0.95825949460571169</v>
      </c>
    </row>
    <row r="457" spans="1:5" x14ac:dyDescent="0.25">
      <c r="A457">
        <v>13689</v>
      </c>
      <c r="B457">
        <v>132.80000000000001</v>
      </c>
      <c r="C457">
        <f t="shared" si="23"/>
        <v>0.38171122994652412</v>
      </c>
      <c r="D457">
        <f t="shared" si="21"/>
        <v>2.9120808845361956E-2</v>
      </c>
      <c r="E457">
        <f t="shared" si="22"/>
        <v>0.95955951484636093</v>
      </c>
    </row>
    <row r="458" spans="1:5" x14ac:dyDescent="0.25">
      <c r="A458">
        <v>13720</v>
      </c>
      <c r="B458">
        <v>133.01</v>
      </c>
      <c r="C458">
        <f t="shared" si="23"/>
        <v>0.38231483957219253</v>
      </c>
      <c r="D458">
        <f t="shared" si="21"/>
        <v>2.925917583355362E-2</v>
      </c>
      <c r="E458">
        <f t="shared" si="22"/>
        <v>0.96411884425115157</v>
      </c>
    </row>
    <row r="459" spans="1:5" x14ac:dyDescent="0.25">
      <c r="A459">
        <v>13750</v>
      </c>
      <c r="B459">
        <v>132.96</v>
      </c>
      <c r="C459">
        <f t="shared" si="23"/>
        <v>0.38217112299465245</v>
      </c>
      <c r="D459">
        <f t="shared" si="21"/>
        <v>2.9226191646257289E-2</v>
      </c>
      <c r="E459">
        <f t="shared" si="22"/>
        <v>0.9630319825871182</v>
      </c>
    </row>
    <row r="460" spans="1:5" x14ac:dyDescent="0.25">
      <c r="A460">
        <v>13779</v>
      </c>
      <c r="B460">
        <v>133.24</v>
      </c>
      <c r="C460">
        <f t="shared" si="23"/>
        <v>0.38297593582887707</v>
      </c>
      <c r="D460">
        <f t="shared" si="21"/>
        <v>2.9411222761146744E-2</v>
      </c>
      <c r="E460">
        <f t="shared" si="22"/>
        <v>0.96912894121823412</v>
      </c>
    </row>
    <row r="461" spans="1:5" x14ac:dyDescent="0.25">
      <c r="A461">
        <v>13809</v>
      </c>
      <c r="B461">
        <v>133.1</v>
      </c>
      <c r="C461">
        <f t="shared" si="23"/>
        <v>0.38257352941176476</v>
      </c>
      <c r="D461">
        <f t="shared" si="21"/>
        <v>2.9318609892107234E-2</v>
      </c>
      <c r="E461">
        <f t="shared" si="22"/>
        <v>0.96607725538917666</v>
      </c>
    </row>
    <row r="462" spans="1:5" x14ac:dyDescent="0.25">
      <c r="A462">
        <v>13840</v>
      </c>
      <c r="B462">
        <v>133.43</v>
      </c>
      <c r="C462">
        <f t="shared" si="23"/>
        <v>0.38352205882352947</v>
      </c>
      <c r="D462">
        <f t="shared" si="21"/>
        <v>2.9537223319065123E-2</v>
      </c>
      <c r="E462">
        <f t="shared" si="22"/>
        <v>0.97328078448840438</v>
      </c>
    </row>
    <row r="463" spans="1:5" x14ac:dyDescent="0.25">
      <c r="A463">
        <v>13870</v>
      </c>
      <c r="B463">
        <v>133.13</v>
      </c>
      <c r="C463">
        <f t="shared" si="23"/>
        <v>0.38265975935828883</v>
      </c>
      <c r="D463">
        <f t="shared" si="21"/>
        <v>2.9338439115830926E-2</v>
      </c>
      <c r="E463">
        <f t="shared" si="22"/>
        <v>0.96673064796481301</v>
      </c>
    </row>
    <row r="464" spans="1:5" x14ac:dyDescent="0.25">
      <c r="A464">
        <v>13900</v>
      </c>
      <c r="B464">
        <v>133.57</v>
      </c>
      <c r="C464">
        <f t="shared" si="23"/>
        <v>0.38392446524064172</v>
      </c>
      <c r="D464">
        <f t="shared" si="21"/>
        <v>2.9630295752738289E-2</v>
      </c>
      <c r="E464">
        <f t="shared" si="22"/>
        <v>0.97634761342764298</v>
      </c>
    </row>
    <row r="465" spans="1:5" x14ac:dyDescent="0.25">
      <c r="A465">
        <v>13929</v>
      </c>
      <c r="B465">
        <v>133.54</v>
      </c>
      <c r="C465">
        <f t="shared" si="23"/>
        <v>0.38383823529411765</v>
      </c>
      <c r="D465">
        <f t="shared" si="21"/>
        <v>2.9610335224833549E-2</v>
      </c>
      <c r="E465">
        <f t="shared" si="22"/>
        <v>0.97568989424909758</v>
      </c>
    </row>
    <row r="466" spans="1:5" x14ac:dyDescent="0.25">
      <c r="A466">
        <v>13959</v>
      </c>
      <c r="B466">
        <v>133.44</v>
      </c>
      <c r="C466">
        <f t="shared" si="23"/>
        <v>0.38355080213903747</v>
      </c>
      <c r="D466">
        <f t="shared" si="21"/>
        <v>2.954386487727419E-2</v>
      </c>
      <c r="E466">
        <f t="shared" si="22"/>
        <v>0.97349963041424237</v>
      </c>
    </row>
    <row r="467" spans="1:5" x14ac:dyDescent="0.25">
      <c r="A467">
        <v>13990</v>
      </c>
      <c r="B467">
        <v>133.15</v>
      </c>
      <c r="C467">
        <f t="shared" si="23"/>
        <v>0.38271724598930484</v>
      </c>
      <c r="D467">
        <f t="shared" si="21"/>
        <v>2.9351663564185382E-2</v>
      </c>
      <c r="E467">
        <f t="shared" si="22"/>
        <v>0.96716640664564146</v>
      </c>
    </row>
    <row r="468" spans="1:5" x14ac:dyDescent="0.25">
      <c r="A468">
        <v>14020</v>
      </c>
      <c r="B468">
        <v>133.47999999999999</v>
      </c>
      <c r="C468">
        <f t="shared" si="23"/>
        <v>0.38366577540106955</v>
      </c>
      <c r="D468">
        <f t="shared" si="21"/>
        <v>2.9570441065976324E-2</v>
      </c>
      <c r="E468">
        <f t="shared" si="22"/>
        <v>0.97437534217324273</v>
      </c>
    </row>
    <row r="469" spans="1:5" x14ac:dyDescent="0.25">
      <c r="A469">
        <v>14050</v>
      </c>
      <c r="B469">
        <v>133.49</v>
      </c>
      <c r="C469">
        <f t="shared" si="23"/>
        <v>0.38369451871657761</v>
      </c>
      <c r="D469">
        <f t="shared" si="21"/>
        <v>2.9577087602491357E-2</v>
      </c>
      <c r="E469">
        <f t="shared" si="22"/>
        <v>0.97459435213919665</v>
      </c>
    </row>
    <row r="470" spans="1:5" x14ac:dyDescent="0.25">
      <c r="A470">
        <v>14079</v>
      </c>
      <c r="B470">
        <v>133.69</v>
      </c>
      <c r="C470">
        <f t="shared" si="23"/>
        <v>0.38426938502673802</v>
      </c>
      <c r="D470">
        <f t="shared" si="21"/>
        <v>2.9710227567865101E-2</v>
      </c>
      <c r="E470">
        <f t="shared" si="22"/>
        <v>0.97898144596131897</v>
      </c>
    </row>
    <row r="471" spans="1:5" x14ac:dyDescent="0.25">
      <c r="A471">
        <v>14109</v>
      </c>
      <c r="B471">
        <v>133.46</v>
      </c>
      <c r="C471">
        <f t="shared" si="23"/>
        <v>0.38360828877005354</v>
      </c>
      <c r="D471">
        <f t="shared" si="21"/>
        <v>2.9557150980302881E-2</v>
      </c>
      <c r="E471">
        <f t="shared" si="22"/>
        <v>0.97393742067769662</v>
      </c>
    </row>
    <row r="472" spans="1:5" x14ac:dyDescent="0.25">
      <c r="A472">
        <v>14140</v>
      </c>
      <c r="B472">
        <v>133.57</v>
      </c>
      <c r="C472">
        <f t="shared" si="23"/>
        <v>0.38392446524064172</v>
      </c>
      <c r="D472">
        <f t="shared" si="21"/>
        <v>2.9630295752738289E-2</v>
      </c>
      <c r="E472">
        <f t="shared" si="22"/>
        <v>0.97634761342764298</v>
      </c>
    </row>
    <row r="473" spans="1:5" x14ac:dyDescent="0.25">
      <c r="A473">
        <v>14170</v>
      </c>
      <c r="B473">
        <v>133.71</v>
      </c>
      <c r="C473">
        <f t="shared" si="23"/>
        <v>0.38432687165775409</v>
      </c>
      <c r="D473">
        <f t="shared" si="21"/>
        <v>2.9723563496850468E-2</v>
      </c>
      <c r="E473">
        <f t="shared" si="22"/>
        <v>0.97942087803943112</v>
      </c>
    </row>
    <row r="474" spans="1:5" x14ac:dyDescent="0.25">
      <c r="A474">
        <v>14199</v>
      </c>
      <c r="B474">
        <v>134.13999999999999</v>
      </c>
      <c r="C474">
        <f t="shared" si="23"/>
        <v>0.38556283422459892</v>
      </c>
      <c r="D474">
        <f t="shared" si="21"/>
        <v>3.0011252063162751E-2</v>
      </c>
      <c r="E474">
        <f t="shared" si="22"/>
        <v>0.9889005014449268</v>
      </c>
    </row>
    <row r="475" spans="1:5" x14ac:dyDescent="0.25">
      <c r="A475">
        <v>14229</v>
      </c>
      <c r="B475">
        <v>133.87</v>
      </c>
      <c r="C475">
        <f t="shared" si="23"/>
        <v>0.38478676470588241</v>
      </c>
      <c r="D475">
        <f t="shared" si="21"/>
        <v>2.9830394622651892E-2</v>
      </c>
      <c r="E475">
        <f t="shared" si="22"/>
        <v>0.98294106952136628</v>
      </c>
    </row>
    <row r="476" spans="1:5" x14ac:dyDescent="0.25">
      <c r="A476">
        <v>14259</v>
      </c>
      <c r="B476">
        <v>133.6</v>
      </c>
      <c r="C476">
        <f t="shared" si="23"/>
        <v>0.3840106951871658</v>
      </c>
      <c r="D476">
        <f t="shared" si="21"/>
        <v>2.9650265248979513E-2</v>
      </c>
      <c r="E476">
        <f t="shared" si="22"/>
        <v>0.97700562812176461</v>
      </c>
    </row>
    <row r="477" spans="1:5" x14ac:dyDescent="0.25">
      <c r="A477">
        <v>14290</v>
      </c>
      <c r="B477">
        <v>133.96</v>
      </c>
      <c r="C477">
        <f t="shared" si="23"/>
        <v>0.38504545454545464</v>
      </c>
      <c r="D477">
        <f t="shared" si="21"/>
        <v>2.9890599467325325E-2</v>
      </c>
      <c r="E477">
        <f t="shared" si="22"/>
        <v>0.98492487882601198</v>
      </c>
    </row>
    <row r="478" spans="1:5" x14ac:dyDescent="0.25">
      <c r="A478">
        <v>14320</v>
      </c>
      <c r="B478">
        <v>133.69999999999999</v>
      </c>
      <c r="C478">
        <f t="shared" si="23"/>
        <v>0.38429812834224597</v>
      </c>
      <c r="D478">
        <f t="shared" si="21"/>
        <v>2.9716895033631924E-2</v>
      </c>
      <c r="E478">
        <f t="shared" si="22"/>
        <v>0.97920114556686355</v>
      </c>
    </row>
    <row r="479" spans="1:5" x14ac:dyDescent="0.25">
      <c r="A479">
        <v>14349</v>
      </c>
      <c r="B479">
        <v>133.68</v>
      </c>
      <c r="C479">
        <f t="shared" si="23"/>
        <v>0.38424064171123001</v>
      </c>
      <c r="D479">
        <f t="shared" si="21"/>
        <v>2.9703561099475338E-2</v>
      </c>
      <c r="E479">
        <f t="shared" si="22"/>
        <v>0.97876177922033691</v>
      </c>
    </row>
    <row r="480" spans="1:5" x14ac:dyDescent="0.25">
      <c r="A480">
        <v>14379</v>
      </c>
      <c r="B480">
        <v>133.96</v>
      </c>
      <c r="C480">
        <f t="shared" si="23"/>
        <v>0.38504545454545464</v>
      </c>
      <c r="D480">
        <f t="shared" si="21"/>
        <v>2.9890599467325325E-2</v>
      </c>
      <c r="E480">
        <f t="shared" si="22"/>
        <v>0.98492487882601198</v>
      </c>
    </row>
    <row r="481" spans="1:5" x14ac:dyDescent="0.25">
      <c r="A481">
        <v>14410</v>
      </c>
      <c r="B481">
        <v>134.12</v>
      </c>
      <c r="C481">
        <f t="shared" si="23"/>
        <v>0.38550534759358296</v>
      </c>
      <c r="D481">
        <f t="shared" si="21"/>
        <v>2.999783021539067E-2</v>
      </c>
      <c r="E481">
        <f t="shared" si="22"/>
        <v>0.98845823825763313</v>
      </c>
    </row>
    <row r="482" spans="1:5" x14ac:dyDescent="0.25">
      <c r="A482">
        <v>14449</v>
      </c>
      <c r="B482">
        <v>134.41999999999999</v>
      </c>
      <c r="C482">
        <f t="shared" si="23"/>
        <v>0.38636764705882354</v>
      </c>
      <c r="D482">
        <f t="shared" si="21"/>
        <v>3.0199578511911979E-2</v>
      </c>
      <c r="E482">
        <f t="shared" si="22"/>
        <v>0.99510604459292662</v>
      </c>
    </row>
    <row r="483" spans="1:5" x14ac:dyDescent="0.25">
      <c r="A483">
        <v>14479</v>
      </c>
      <c r="B483">
        <v>130.55000000000001</v>
      </c>
      <c r="C483">
        <f t="shared" si="23"/>
        <v>0.37524398395721931</v>
      </c>
      <c r="D483">
        <f t="shared" si="21"/>
        <v>2.7665583659755046E-2</v>
      </c>
      <c r="E483">
        <f t="shared" si="22"/>
        <v>0.91160840261907916</v>
      </c>
    </row>
    <row r="484" spans="1:5" x14ac:dyDescent="0.25">
      <c r="A484">
        <v>14509</v>
      </c>
      <c r="B484">
        <v>127.35</v>
      </c>
      <c r="C484">
        <f t="shared" si="23"/>
        <v>0.36604612299465245</v>
      </c>
      <c r="D484">
        <f t="shared" si="21"/>
        <v>2.5680652628344142E-2</v>
      </c>
      <c r="E484">
        <f t="shared" si="22"/>
        <v>0.84620295774911336</v>
      </c>
    </row>
    <row r="485" spans="1:5" x14ac:dyDescent="0.25">
      <c r="A485">
        <v>14539</v>
      </c>
      <c r="B485">
        <v>124.67</v>
      </c>
      <c r="C485">
        <f t="shared" si="23"/>
        <v>0.35834291443850275</v>
      </c>
      <c r="D485">
        <f t="shared" si="21"/>
        <v>2.4093233348942002E-2</v>
      </c>
      <c r="E485">
        <f t="shared" si="22"/>
        <v>0.79389591910573176</v>
      </c>
    </row>
    <row r="486" spans="1:5" x14ac:dyDescent="0.25">
      <c r="A486">
        <v>14570</v>
      </c>
      <c r="B486">
        <v>122.25</v>
      </c>
      <c r="C486">
        <f t="shared" si="23"/>
        <v>0.35138703208556155</v>
      </c>
      <c r="D486">
        <f t="shared" si="21"/>
        <v>2.2717252848037536E-2</v>
      </c>
      <c r="E486">
        <f t="shared" si="22"/>
        <v>0.7485559977835865</v>
      </c>
    </row>
    <row r="487" spans="1:5" x14ac:dyDescent="0.25">
      <c r="A487">
        <v>14599</v>
      </c>
      <c r="B487">
        <v>120.42</v>
      </c>
      <c r="C487">
        <f t="shared" si="23"/>
        <v>0.34612700534759366</v>
      </c>
      <c r="D487">
        <f t="shared" si="21"/>
        <v>2.1712262306756772E-2</v>
      </c>
      <c r="E487">
        <f t="shared" si="22"/>
        <v>0.71544056334158801</v>
      </c>
    </row>
    <row r="488" spans="1:5" x14ac:dyDescent="0.25">
      <c r="A488">
        <v>14629</v>
      </c>
      <c r="B488">
        <v>118.74</v>
      </c>
      <c r="C488">
        <f t="shared" si="23"/>
        <v>0.34129812834224604</v>
      </c>
      <c r="D488">
        <f t="shared" si="21"/>
        <v>2.0816146812772461E-2</v>
      </c>
      <c r="E488">
        <f t="shared" si="22"/>
        <v>0.68591266962064001</v>
      </c>
    </row>
    <row r="489" spans="1:5" x14ac:dyDescent="0.25">
      <c r="A489">
        <v>14659</v>
      </c>
      <c r="B489">
        <v>117.11</v>
      </c>
      <c r="C489">
        <f t="shared" si="23"/>
        <v>0.33661296791443851</v>
      </c>
      <c r="D489">
        <f t="shared" si="21"/>
        <v>1.9970601761744922E-2</v>
      </c>
      <c r="E489">
        <f t="shared" si="22"/>
        <v>0.65805112211853645</v>
      </c>
    </row>
    <row r="490" spans="1:5" x14ac:dyDescent="0.25">
      <c r="A490">
        <v>14689</v>
      </c>
      <c r="B490">
        <v>115.75</v>
      </c>
      <c r="C490">
        <f t="shared" si="23"/>
        <v>0.33270387700534765</v>
      </c>
      <c r="D490">
        <f t="shared" si="21"/>
        <v>1.9282893717416798E-2</v>
      </c>
      <c r="E490">
        <f t="shared" si="22"/>
        <v>0.63539046042896485</v>
      </c>
    </row>
    <row r="491" spans="1:5" x14ac:dyDescent="0.25">
      <c r="A491">
        <v>14720</v>
      </c>
      <c r="B491">
        <v>114.79</v>
      </c>
      <c r="C491">
        <f t="shared" si="23"/>
        <v>0.3299445187165776</v>
      </c>
      <c r="D491">
        <f t="shared" si="21"/>
        <v>1.8807080181390073E-2</v>
      </c>
      <c r="E491">
        <f t="shared" si="22"/>
        <v>0.61971193280936354</v>
      </c>
    </row>
    <row r="492" spans="1:5" x14ac:dyDescent="0.25">
      <c r="A492">
        <v>14749</v>
      </c>
      <c r="B492">
        <v>113.38</v>
      </c>
      <c r="C492">
        <f t="shared" si="23"/>
        <v>0.32589171122994659</v>
      </c>
      <c r="D492">
        <f t="shared" si="21"/>
        <v>1.8122519111896052E-2</v>
      </c>
      <c r="E492">
        <f t="shared" si="22"/>
        <v>0.59715496705973226</v>
      </c>
    </row>
    <row r="493" spans="1:5" x14ac:dyDescent="0.25">
      <c r="A493">
        <v>14779</v>
      </c>
      <c r="B493">
        <v>112.27</v>
      </c>
      <c r="C493">
        <f t="shared" si="23"/>
        <v>0.32270120320855616</v>
      </c>
      <c r="D493">
        <f t="shared" si="21"/>
        <v>1.7595449922874859E-2</v>
      </c>
      <c r="E493">
        <f t="shared" si="22"/>
        <v>0.57978751487139135</v>
      </c>
    </row>
    <row r="494" spans="1:5" x14ac:dyDescent="0.25">
      <c r="A494">
        <v>14809</v>
      </c>
      <c r="B494">
        <v>111.19</v>
      </c>
      <c r="C494">
        <f t="shared" si="23"/>
        <v>0.31959692513368987</v>
      </c>
      <c r="D494">
        <f t="shared" si="21"/>
        <v>1.7092531902128578E-2</v>
      </c>
      <c r="E494">
        <f t="shared" si="22"/>
        <v>0.56321586761538955</v>
      </c>
    </row>
    <row r="495" spans="1:5" x14ac:dyDescent="0.25">
      <c r="A495">
        <v>14839</v>
      </c>
      <c r="B495">
        <v>110.25</v>
      </c>
      <c r="C495">
        <f t="shared" si="23"/>
        <v>0.31689505347593588</v>
      </c>
      <c r="D495">
        <f t="shared" si="21"/>
        <v>1.6662685714175122E-2</v>
      </c>
      <c r="E495">
        <f t="shared" si="22"/>
        <v>0.54905200967581624</v>
      </c>
    </row>
    <row r="496" spans="1:5" x14ac:dyDescent="0.25">
      <c r="A496">
        <v>14870</v>
      </c>
      <c r="B496">
        <v>109.41</v>
      </c>
      <c r="C496">
        <f t="shared" si="23"/>
        <v>0.31448061497326202</v>
      </c>
      <c r="D496">
        <f t="shared" si="21"/>
        <v>1.628471875781862E-2</v>
      </c>
      <c r="E496">
        <f t="shared" si="22"/>
        <v>0.53659762383800103</v>
      </c>
    </row>
    <row r="497" spans="1:5" x14ac:dyDescent="0.25">
      <c r="A497">
        <v>14899</v>
      </c>
      <c r="B497">
        <v>108.48</v>
      </c>
      <c r="C497">
        <f t="shared" si="23"/>
        <v>0.3118074866310161</v>
      </c>
      <c r="D497">
        <f t="shared" si="21"/>
        <v>1.5872971556957372E-2</v>
      </c>
      <c r="E497">
        <f t="shared" si="22"/>
        <v>0.52303014546211479</v>
      </c>
    </row>
    <row r="498" spans="1:5" x14ac:dyDescent="0.25">
      <c r="A498">
        <v>14929</v>
      </c>
      <c r="B498">
        <v>107.87</v>
      </c>
      <c r="C498">
        <f t="shared" si="23"/>
        <v>0.31005414438502682</v>
      </c>
      <c r="D498">
        <f t="shared" si="21"/>
        <v>1.5606705837359791E-2</v>
      </c>
      <c r="E498">
        <f t="shared" si="22"/>
        <v>0.51425642608934519</v>
      </c>
    </row>
    <row r="499" spans="1:5" x14ac:dyDescent="0.25">
      <c r="A499">
        <v>14959</v>
      </c>
      <c r="B499">
        <v>107.01</v>
      </c>
      <c r="C499">
        <f t="shared" si="23"/>
        <v>0.30758221925133694</v>
      </c>
      <c r="D499">
        <f t="shared" si="21"/>
        <v>1.5236397719627384E-2</v>
      </c>
      <c r="E499">
        <f t="shared" si="22"/>
        <v>0.50205440657533118</v>
      </c>
    </row>
    <row r="500" spans="1:5" x14ac:dyDescent="0.25">
      <c r="A500">
        <v>14989</v>
      </c>
      <c r="B500">
        <v>106.36</v>
      </c>
      <c r="C500">
        <f t="shared" si="23"/>
        <v>0.30571390374331558</v>
      </c>
      <c r="D500">
        <f t="shared" si="21"/>
        <v>1.4960434065863407E-2</v>
      </c>
      <c r="E500">
        <f t="shared" si="22"/>
        <v>0.49296113065957087</v>
      </c>
    </row>
    <row r="501" spans="1:5" x14ac:dyDescent="0.25">
      <c r="A501">
        <v>15020</v>
      </c>
      <c r="B501">
        <v>105.51</v>
      </c>
      <c r="C501">
        <f t="shared" si="23"/>
        <v>0.30327072192513377</v>
      </c>
      <c r="D501">
        <f t="shared" si="21"/>
        <v>1.4604613815621954E-2</v>
      </c>
      <c r="E501">
        <f t="shared" si="22"/>
        <v>0.48123650073918395</v>
      </c>
    </row>
    <row r="502" spans="1:5" x14ac:dyDescent="0.25">
      <c r="A502">
        <v>15049</v>
      </c>
      <c r="B502">
        <v>105.03</v>
      </c>
      <c r="C502">
        <f t="shared" si="23"/>
        <v>0.30189104278074869</v>
      </c>
      <c r="D502">
        <f t="shared" si="21"/>
        <v>1.4406195527275411E-2</v>
      </c>
      <c r="E502">
        <f t="shared" si="22"/>
        <v>0.47469842147382113</v>
      </c>
    </row>
    <row r="503" spans="1:5" x14ac:dyDescent="0.25">
      <c r="A503">
        <v>15079</v>
      </c>
      <c r="B503">
        <v>104.54</v>
      </c>
      <c r="C503">
        <f t="shared" si="23"/>
        <v>0.30048262032085565</v>
      </c>
      <c r="D503">
        <f t="shared" si="21"/>
        <v>1.4205505602547611E-2</v>
      </c>
      <c r="E503">
        <f t="shared" si="22"/>
        <v>0.46808548953814</v>
      </c>
    </row>
    <row r="504" spans="1:5" x14ac:dyDescent="0.25">
      <c r="A504">
        <v>15109</v>
      </c>
      <c r="B504">
        <v>103.44</v>
      </c>
      <c r="C504">
        <f t="shared" si="23"/>
        <v>0.29732085561497329</v>
      </c>
      <c r="D504">
        <f t="shared" si="21"/>
        <v>1.3761784223292769E-2</v>
      </c>
      <c r="E504">
        <f t="shared" si="22"/>
        <v>0.45346443029264627</v>
      </c>
    </row>
    <row r="505" spans="1:5" x14ac:dyDescent="0.25">
      <c r="A505">
        <v>15140</v>
      </c>
      <c r="B505">
        <v>103.15</v>
      </c>
      <c r="C505">
        <f t="shared" si="23"/>
        <v>0.29648729946524072</v>
      </c>
      <c r="D505">
        <f t="shared" si="21"/>
        <v>1.3646362555255545E-2</v>
      </c>
      <c r="E505">
        <f t="shared" si="22"/>
        <v>0.4496611719294365</v>
      </c>
    </row>
    <row r="506" spans="1:5" x14ac:dyDescent="0.25">
      <c r="A506">
        <v>15169</v>
      </c>
      <c r="B506">
        <v>102.73</v>
      </c>
      <c r="C506">
        <f t="shared" si="23"/>
        <v>0.29528008021390378</v>
      </c>
      <c r="D506">
        <f t="shared" si="21"/>
        <v>1.3480347037619253E-2</v>
      </c>
      <c r="E506">
        <f t="shared" si="22"/>
        <v>0.44419079607531869</v>
      </c>
    </row>
    <row r="507" spans="1:5" x14ac:dyDescent="0.25">
      <c r="A507">
        <v>15199</v>
      </c>
      <c r="B507">
        <v>101.93</v>
      </c>
      <c r="C507">
        <f t="shared" si="23"/>
        <v>0.29298061497326205</v>
      </c>
      <c r="D507">
        <f t="shared" si="21"/>
        <v>1.3167862443906117E-2</v>
      </c>
      <c r="E507">
        <f t="shared" si="22"/>
        <v>0.4338941189901252</v>
      </c>
    </row>
    <row r="508" spans="1:5" x14ac:dyDescent="0.25">
      <c r="A508">
        <v>15229</v>
      </c>
      <c r="B508">
        <v>101.45</v>
      </c>
      <c r="C508">
        <f t="shared" si="23"/>
        <v>0.29160093582887708</v>
      </c>
      <c r="D508">
        <f t="shared" si="21"/>
        <v>1.298271019068609E-2</v>
      </c>
      <c r="E508">
        <f t="shared" si="22"/>
        <v>0.42779316873094941</v>
      </c>
    </row>
    <row r="509" spans="1:5" x14ac:dyDescent="0.25">
      <c r="A509">
        <v>15259</v>
      </c>
      <c r="B509">
        <v>100.85</v>
      </c>
      <c r="C509">
        <f t="shared" si="23"/>
        <v>0.28987633689839576</v>
      </c>
      <c r="D509">
        <f t="shared" si="21"/>
        <v>1.2753721116513683E-2</v>
      </c>
      <c r="E509">
        <f t="shared" si="22"/>
        <v>0.42024775177207296</v>
      </c>
    </row>
    <row r="510" spans="1:5" x14ac:dyDescent="0.25">
      <c r="A510">
        <v>15289</v>
      </c>
      <c r="B510">
        <v>100.62</v>
      </c>
      <c r="C510">
        <f t="shared" si="23"/>
        <v>0.28921524064171128</v>
      </c>
      <c r="D510">
        <f t="shared" si="21"/>
        <v>1.2666660994914687E-2</v>
      </c>
      <c r="E510">
        <f t="shared" si="22"/>
        <v>0.4173790344748437</v>
      </c>
    </row>
    <row r="511" spans="1:5" x14ac:dyDescent="0.25">
      <c r="A511">
        <v>15319</v>
      </c>
      <c r="B511">
        <v>99.82</v>
      </c>
      <c r="C511">
        <f t="shared" si="23"/>
        <v>0.28691577540106955</v>
      </c>
      <c r="D511">
        <f t="shared" si="21"/>
        <v>1.2366930070541531E-2</v>
      </c>
      <c r="E511">
        <f t="shared" si="22"/>
        <v>0.40750260343533412</v>
      </c>
    </row>
    <row r="512" spans="1:5" x14ac:dyDescent="0.25">
      <c r="A512">
        <v>15349</v>
      </c>
      <c r="B512">
        <v>99.41</v>
      </c>
      <c r="C512">
        <f t="shared" si="23"/>
        <v>0.28573729946524068</v>
      </c>
      <c r="D512">
        <f t="shared" si="21"/>
        <v>1.2215167591697515E-2</v>
      </c>
      <c r="E512">
        <f t="shared" si="22"/>
        <v>0.40250187933646903</v>
      </c>
    </row>
    <row r="513" spans="1:5" x14ac:dyDescent="0.25">
      <c r="A513">
        <v>15379</v>
      </c>
      <c r="B513">
        <v>99.09</v>
      </c>
      <c r="C513">
        <f t="shared" si="23"/>
        <v>0.28481751336898403</v>
      </c>
      <c r="D513">
        <f t="shared" si="21"/>
        <v>1.2097585319442118E-2</v>
      </c>
      <c r="E513">
        <f t="shared" si="22"/>
        <v>0.3986274269227652</v>
      </c>
    </row>
    <row r="514" spans="1:5" x14ac:dyDescent="0.25">
      <c r="A514">
        <v>15409</v>
      </c>
      <c r="B514">
        <v>98.54</v>
      </c>
      <c r="C514">
        <f t="shared" si="23"/>
        <v>0.28323663101604285</v>
      </c>
      <c r="D514">
        <f t="shared" si="21"/>
        <v>1.1897258071949924E-2</v>
      </c>
      <c r="E514">
        <f t="shared" si="22"/>
        <v>0.39202644556146854</v>
      </c>
    </row>
    <row r="515" spans="1:5" x14ac:dyDescent="0.25">
      <c r="A515">
        <v>15440</v>
      </c>
      <c r="B515">
        <v>98.02</v>
      </c>
      <c r="C515">
        <f t="shared" si="23"/>
        <v>0.28174197860962569</v>
      </c>
      <c r="D515">
        <f t="shared" ref="D515:D578" si="24">4/3*PI()*(C515/2)^3</f>
        <v>1.1709903146209993E-2</v>
      </c>
      <c r="E515">
        <f t="shared" ref="E515:E578" si="25">D515/$D$2</f>
        <v>0.38585291505956021</v>
      </c>
    </row>
    <row r="516" spans="1:5" x14ac:dyDescent="0.25">
      <c r="A516">
        <v>15469</v>
      </c>
      <c r="B516">
        <v>97.8</v>
      </c>
      <c r="C516">
        <f t="shared" ref="C516:C579" si="26">B516/$B$2*$C$2</f>
        <v>0.28110962566844921</v>
      </c>
      <c r="D516">
        <f t="shared" si="24"/>
        <v>1.1631233458195217E-2</v>
      </c>
      <c r="E516">
        <f t="shared" si="25"/>
        <v>0.38326067086519622</v>
      </c>
    </row>
    <row r="517" spans="1:5" x14ac:dyDescent="0.25">
      <c r="A517">
        <v>15499</v>
      </c>
      <c r="B517">
        <v>97.1</v>
      </c>
      <c r="C517">
        <f t="shared" si="26"/>
        <v>0.27909759358288772</v>
      </c>
      <c r="D517">
        <f t="shared" si="24"/>
        <v>1.1383266361304122E-2</v>
      </c>
      <c r="E517">
        <f t="shared" si="25"/>
        <v>0.37508990924747498</v>
      </c>
    </row>
    <row r="518" spans="1:5" x14ac:dyDescent="0.25">
      <c r="A518">
        <v>15529</v>
      </c>
      <c r="B518">
        <v>96.65</v>
      </c>
      <c r="C518">
        <f t="shared" si="26"/>
        <v>0.27780414438502682</v>
      </c>
      <c r="D518">
        <f t="shared" si="24"/>
        <v>1.1225734940899222E-2</v>
      </c>
      <c r="E518">
        <f t="shared" si="25"/>
        <v>0.36989909280623257</v>
      </c>
    </row>
    <row r="519" spans="1:5" x14ac:dyDescent="0.25">
      <c r="A519">
        <v>15559</v>
      </c>
      <c r="B519">
        <v>96.43</v>
      </c>
      <c r="C519">
        <f t="shared" si="26"/>
        <v>0.27717179144385035</v>
      </c>
      <c r="D519">
        <f t="shared" si="24"/>
        <v>1.1149251411449101E-2</v>
      </c>
      <c r="E519">
        <f t="shared" si="25"/>
        <v>0.36737888470340768</v>
      </c>
    </row>
    <row r="520" spans="1:5" x14ac:dyDescent="0.25">
      <c r="A520">
        <v>15590</v>
      </c>
      <c r="B520">
        <v>95.94</v>
      </c>
      <c r="C520">
        <f t="shared" si="26"/>
        <v>0.27576336898395726</v>
      </c>
      <c r="D520">
        <f t="shared" si="24"/>
        <v>1.098015196687732E-2</v>
      </c>
      <c r="E520">
        <f t="shared" si="25"/>
        <v>0.36180689040009933</v>
      </c>
    </row>
    <row r="521" spans="1:5" x14ac:dyDescent="0.25">
      <c r="A521">
        <v>15619</v>
      </c>
      <c r="B521">
        <v>95.51</v>
      </c>
      <c r="C521">
        <f t="shared" si="26"/>
        <v>0.27452740641711237</v>
      </c>
      <c r="D521">
        <f t="shared" si="24"/>
        <v>1.0833174621516423E-2</v>
      </c>
      <c r="E521">
        <f t="shared" si="25"/>
        <v>0.35696384119233771</v>
      </c>
    </row>
    <row r="522" spans="1:5" x14ac:dyDescent="0.25">
      <c r="A522">
        <v>15649</v>
      </c>
      <c r="B522">
        <v>95.29</v>
      </c>
      <c r="C522">
        <f t="shared" si="26"/>
        <v>0.2738950534759359</v>
      </c>
      <c r="D522">
        <f t="shared" si="24"/>
        <v>1.0758486749491923E-2</v>
      </c>
      <c r="E522">
        <f t="shared" si="25"/>
        <v>0.35450280178147153</v>
      </c>
    </row>
    <row r="523" spans="1:5" x14ac:dyDescent="0.25">
      <c r="A523">
        <v>15679</v>
      </c>
      <c r="B523">
        <v>94.87</v>
      </c>
      <c r="C523">
        <f t="shared" si="26"/>
        <v>0.27268783422459897</v>
      </c>
      <c r="D523">
        <f t="shared" si="24"/>
        <v>1.061685559153876E-2</v>
      </c>
      <c r="E523">
        <f t="shared" si="25"/>
        <v>0.34983591474772385</v>
      </c>
    </row>
    <row r="524" spans="1:5" x14ac:dyDescent="0.25">
      <c r="A524">
        <v>15710</v>
      </c>
      <c r="B524">
        <v>94.81</v>
      </c>
      <c r="C524">
        <f t="shared" si="26"/>
        <v>0.27251537433155082</v>
      </c>
      <c r="D524">
        <f t="shared" si="24"/>
        <v>1.0596724616114266E-2</v>
      </c>
      <c r="E524">
        <f t="shared" si="25"/>
        <v>0.34917257915446165</v>
      </c>
    </row>
    <row r="525" spans="1:5" x14ac:dyDescent="0.25">
      <c r="A525">
        <v>15739</v>
      </c>
      <c r="B525">
        <v>94.39</v>
      </c>
      <c r="C525">
        <f t="shared" si="26"/>
        <v>0.27130815508021394</v>
      </c>
      <c r="D525">
        <f t="shared" si="24"/>
        <v>1.0456519862108179E-2</v>
      </c>
      <c r="E525">
        <f t="shared" si="25"/>
        <v>0.34455269354456519</v>
      </c>
    </row>
    <row r="526" spans="1:5" x14ac:dyDescent="0.25">
      <c r="A526">
        <v>15769</v>
      </c>
      <c r="B526">
        <v>94.06</v>
      </c>
      <c r="C526">
        <f t="shared" si="26"/>
        <v>0.27035962566844923</v>
      </c>
      <c r="D526">
        <f t="shared" si="24"/>
        <v>1.0347230689212424E-2</v>
      </c>
      <c r="E526">
        <f t="shared" si="25"/>
        <v>0.34095150697455295</v>
      </c>
    </row>
    <row r="527" spans="1:5" x14ac:dyDescent="0.25">
      <c r="A527">
        <v>15799</v>
      </c>
      <c r="B527">
        <v>93.42</v>
      </c>
      <c r="C527">
        <f t="shared" si="26"/>
        <v>0.26852005347593588</v>
      </c>
      <c r="D527">
        <f t="shared" si="24"/>
        <v>1.0137451683564719E-2</v>
      </c>
      <c r="E527">
        <f t="shared" si="25"/>
        <v>0.33403908081382411</v>
      </c>
    </row>
    <row r="528" spans="1:5" x14ac:dyDescent="0.25">
      <c r="A528">
        <v>15829</v>
      </c>
      <c r="B528">
        <v>93.34</v>
      </c>
      <c r="C528">
        <f t="shared" si="26"/>
        <v>0.26829010695187172</v>
      </c>
      <c r="D528">
        <f t="shared" si="24"/>
        <v>1.011143042992721E-2</v>
      </c>
      <c r="E528">
        <f t="shared" si="25"/>
        <v>0.33318165471523281</v>
      </c>
    </row>
    <row r="529" spans="1:5" x14ac:dyDescent="0.25">
      <c r="A529">
        <v>15859</v>
      </c>
      <c r="B529">
        <v>93.04</v>
      </c>
      <c r="C529">
        <f t="shared" si="26"/>
        <v>0.26742780748663109</v>
      </c>
      <c r="D529">
        <f t="shared" si="24"/>
        <v>1.0014247337060361E-2</v>
      </c>
      <c r="E529">
        <f t="shared" si="25"/>
        <v>0.32997937548123979</v>
      </c>
    </row>
    <row r="530" spans="1:5" x14ac:dyDescent="0.25">
      <c r="A530">
        <v>15889</v>
      </c>
      <c r="B530">
        <v>92.93</v>
      </c>
      <c r="C530">
        <f t="shared" si="26"/>
        <v>0.26711163101604285</v>
      </c>
      <c r="D530">
        <f t="shared" si="24"/>
        <v>9.9787701653641439E-3</v>
      </c>
      <c r="E530">
        <f t="shared" si="25"/>
        <v>0.32881036751028281</v>
      </c>
    </row>
    <row r="531" spans="1:5" x14ac:dyDescent="0.25">
      <c r="A531">
        <v>15919</v>
      </c>
      <c r="B531">
        <v>92.59</v>
      </c>
      <c r="C531">
        <f t="shared" si="26"/>
        <v>0.26613435828877008</v>
      </c>
      <c r="D531">
        <f t="shared" si="24"/>
        <v>9.8696433839307561E-3</v>
      </c>
      <c r="E531">
        <f t="shared" si="25"/>
        <v>0.32521453189991156</v>
      </c>
    </row>
    <row r="532" spans="1:5" x14ac:dyDescent="0.25">
      <c r="A532">
        <v>15949</v>
      </c>
      <c r="B532">
        <v>92.33</v>
      </c>
      <c r="C532">
        <f t="shared" si="26"/>
        <v>0.26538703208556153</v>
      </c>
      <c r="D532">
        <f t="shared" si="24"/>
        <v>9.7867324369495384E-3</v>
      </c>
      <c r="E532">
        <f t="shared" si="25"/>
        <v>0.32248253401883553</v>
      </c>
    </row>
    <row r="533" spans="1:5" x14ac:dyDescent="0.25">
      <c r="A533">
        <v>15980</v>
      </c>
      <c r="B533">
        <v>92.09</v>
      </c>
      <c r="C533">
        <f t="shared" si="26"/>
        <v>0.26469719251336904</v>
      </c>
      <c r="D533">
        <f t="shared" si="24"/>
        <v>9.7106125746268639E-3</v>
      </c>
      <c r="E533">
        <f t="shared" si="25"/>
        <v>0.31997430910831243</v>
      </c>
    </row>
    <row r="534" spans="1:5" x14ac:dyDescent="0.25">
      <c r="A534">
        <v>16010</v>
      </c>
      <c r="B534">
        <v>91.82</v>
      </c>
      <c r="C534">
        <f t="shared" si="26"/>
        <v>0.26392112299465242</v>
      </c>
      <c r="D534">
        <f t="shared" si="24"/>
        <v>9.6254506952875782E-3</v>
      </c>
      <c r="E534">
        <f t="shared" si="25"/>
        <v>0.3171681407750031</v>
      </c>
    </row>
    <row r="535" spans="1:5" x14ac:dyDescent="0.25">
      <c r="A535">
        <v>16039</v>
      </c>
      <c r="B535">
        <v>91.51</v>
      </c>
      <c r="C535">
        <f t="shared" si="26"/>
        <v>0.26303008021390378</v>
      </c>
      <c r="D535">
        <f t="shared" si="24"/>
        <v>9.5282879769814886E-3</v>
      </c>
      <c r="E535">
        <f t="shared" si="25"/>
        <v>0.31396653290298154</v>
      </c>
    </row>
    <row r="536" spans="1:5" x14ac:dyDescent="0.25">
      <c r="A536">
        <v>16069</v>
      </c>
      <c r="B536">
        <v>91.38</v>
      </c>
      <c r="C536">
        <f t="shared" si="26"/>
        <v>0.26265641711229948</v>
      </c>
      <c r="D536">
        <f t="shared" si="24"/>
        <v>9.4877377007380904E-3</v>
      </c>
      <c r="E536">
        <f t="shared" si="25"/>
        <v>0.31263036110893477</v>
      </c>
    </row>
    <row r="537" spans="1:5" x14ac:dyDescent="0.25">
      <c r="A537">
        <v>16099</v>
      </c>
      <c r="B537">
        <v>91.17</v>
      </c>
      <c r="C537">
        <f t="shared" si="26"/>
        <v>0.26205280748663107</v>
      </c>
      <c r="D537">
        <f t="shared" si="24"/>
        <v>9.4224767144876313E-3</v>
      </c>
      <c r="E537">
        <f t="shared" si="25"/>
        <v>0.31047994692787884</v>
      </c>
    </row>
    <row r="538" spans="1:5" x14ac:dyDescent="0.25">
      <c r="A538">
        <v>16130</v>
      </c>
      <c r="B538">
        <v>90.96</v>
      </c>
      <c r="C538">
        <f t="shared" si="26"/>
        <v>0.2614491978609626</v>
      </c>
      <c r="D538">
        <f t="shared" si="24"/>
        <v>9.3575156797129997E-3</v>
      </c>
      <c r="E538">
        <f t="shared" si="25"/>
        <v>0.30833941644525142</v>
      </c>
    </row>
    <row r="539" spans="1:5" x14ac:dyDescent="0.25">
      <c r="A539">
        <v>16160</v>
      </c>
      <c r="B539">
        <v>90.8</v>
      </c>
      <c r="C539">
        <f t="shared" si="26"/>
        <v>0.26098930481283422</v>
      </c>
      <c r="D539">
        <f t="shared" si="24"/>
        <v>9.3082224590224569E-3</v>
      </c>
      <c r="E539">
        <f t="shared" si="25"/>
        <v>0.30671515596601118</v>
      </c>
    </row>
    <row r="540" spans="1:5" x14ac:dyDescent="0.25">
      <c r="A540">
        <v>16189</v>
      </c>
      <c r="B540">
        <v>90.5</v>
      </c>
      <c r="C540">
        <f t="shared" si="26"/>
        <v>0.26012700534759359</v>
      </c>
      <c r="D540">
        <f t="shared" si="24"/>
        <v>9.2162648372038133E-3</v>
      </c>
      <c r="E540">
        <f t="shared" si="25"/>
        <v>0.30368506118233635</v>
      </c>
    </row>
    <row r="541" spans="1:5" x14ac:dyDescent="0.25">
      <c r="A541">
        <v>16219</v>
      </c>
      <c r="B541">
        <v>90.22</v>
      </c>
      <c r="C541">
        <f t="shared" si="26"/>
        <v>0.25932219251336902</v>
      </c>
      <c r="D541">
        <f t="shared" si="24"/>
        <v>9.1309859967576394E-3</v>
      </c>
      <c r="E541">
        <f t="shared" si="25"/>
        <v>0.3008750388646278</v>
      </c>
    </row>
    <row r="542" spans="1:5" x14ac:dyDescent="0.25">
      <c r="A542">
        <v>16250</v>
      </c>
      <c r="B542">
        <v>90.01</v>
      </c>
      <c r="C542">
        <f t="shared" si="26"/>
        <v>0.25871858288770055</v>
      </c>
      <c r="D542">
        <f t="shared" si="24"/>
        <v>9.0673732529301214E-3</v>
      </c>
      <c r="E542">
        <f t="shared" si="25"/>
        <v>0.29877893590508037</v>
      </c>
    </row>
    <row r="543" spans="1:5" x14ac:dyDescent="0.25">
      <c r="A543">
        <v>16280</v>
      </c>
      <c r="B543">
        <v>101.73</v>
      </c>
      <c r="C543">
        <f t="shared" si="26"/>
        <v>0.29240574866310165</v>
      </c>
      <c r="D543">
        <f t="shared" si="24"/>
        <v>1.3090503223227051E-2</v>
      </c>
      <c r="E543">
        <f t="shared" si="25"/>
        <v>0.43134505599335615</v>
      </c>
    </row>
    <row r="544" spans="1:5" x14ac:dyDescent="0.25">
      <c r="A544">
        <v>16311</v>
      </c>
      <c r="B544">
        <v>107.28</v>
      </c>
      <c r="C544">
        <f t="shared" si="26"/>
        <v>0.3083582887700535</v>
      </c>
      <c r="D544">
        <f t="shared" si="24"/>
        <v>1.5352019133418856E-2</v>
      </c>
      <c r="E544">
        <f t="shared" si="25"/>
        <v>0.50586424675912356</v>
      </c>
    </row>
    <row r="545" spans="1:5" x14ac:dyDescent="0.25">
      <c r="A545">
        <v>16340</v>
      </c>
      <c r="B545">
        <v>111.26</v>
      </c>
      <c r="C545">
        <f t="shared" si="26"/>
        <v>0.31979812834224602</v>
      </c>
      <c r="D545">
        <f t="shared" si="24"/>
        <v>1.712483419470176E-2</v>
      </c>
      <c r="E545">
        <f t="shared" si="25"/>
        <v>0.56428026017242816</v>
      </c>
    </row>
    <row r="546" spans="1:5" x14ac:dyDescent="0.25">
      <c r="A546">
        <v>16370</v>
      </c>
      <c r="B546">
        <v>114.55</v>
      </c>
      <c r="C546">
        <f t="shared" si="26"/>
        <v>0.32925467914438505</v>
      </c>
      <c r="D546">
        <f t="shared" si="24"/>
        <v>1.8689362557204679E-2</v>
      </c>
      <c r="E546">
        <f t="shared" si="25"/>
        <v>0.61583302041541088</v>
      </c>
    </row>
    <row r="547" spans="1:5" x14ac:dyDescent="0.25">
      <c r="A547">
        <v>16401</v>
      </c>
      <c r="B547">
        <v>117.84</v>
      </c>
      <c r="C547">
        <f t="shared" si="26"/>
        <v>0.33871122994652414</v>
      </c>
      <c r="D547">
        <f t="shared" si="24"/>
        <v>2.0346392115762973E-2</v>
      </c>
      <c r="E547">
        <f t="shared" si="25"/>
        <v>0.67043378675193777</v>
      </c>
    </row>
    <row r="548" spans="1:5" x14ac:dyDescent="0.25">
      <c r="A548">
        <v>16431</v>
      </c>
      <c r="B548">
        <v>120.95</v>
      </c>
      <c r="C548">
        <f t="shared" si="26"/>
        <v>0.34765040106951878</v>
      </c>
      <c r="D548">
        <f t="shared" si="24"/>
        <v>2.2000210010990649E-2</v>
      </c>
      <c r="E548">
        <f t="shared" si="25"/>
        <v>0.72492872559844745</v>
      </c>
    </row>
    <row r="549" spans="1:5" x14ac:dyDescent="0.25">
      <c r="A549">
        <v>16460</v>
      </c>
      <c r="B549">
        <v>122.66</v>
      </c>
      <c r="C549">
        <f t="shared" si="26"/>
        <v>0.35256550802139042</v>
      </c>
      <c r="D549">
        <f t="shared" si="24"/>
        <v>2.2946586491544619E-2</v>
      </c>
      <c r="E549">
        <f t="shared" si="25"/>
        <v>0.75611276864356392</v>
      </c>
    </row>
    <row r="550" spans="1:5" x14ac:dyDescent="0.25">
      <c r="A550">
        <v>16490</v>
      </c>
      <c r="B550">
        <v>124.21</v>
      </c>
      <c r="C550">
        <f t="shared" si="26"/>
        <v>0.35702072192513368</v>
      </c>
      <c r="D550">
        <f t="shared" si="24"/>
        <v>2.3827522801437472E-2</v>
      </c>
      <c r="E550">
        <f t="shared" si="25"/>
        <v>0.78514049320369272</v>
      </c>
    </row>
    <row r="551" spans="1:5" x14ac:dyDescent="0.25">
      <c r="A551">
        <v>16521</v>
      </c>
      <c r="B551">
        <v>125.94</v>
      </c>
      <c r="C551">
        <f t="shared" si="26"/>
        <v>0.36199331550802144</v>
      </c>
      <c r="D551">
        <f t="shared" si="24"/>
        <v>2.4837065084345394E-2</v>
      </c>
      <c r="E551">
        <f t="shared" si="25"/>
        <v>0.81840591204381186</v>
      </c>
    </row>
    <row r="552" spans="1:5" x14ac:dyDescent="0.25">
      <c r="A552">
        <v>16551</v>
      </c>
      <c r="B552">
        <v>127.03</v>
      </c>
      <c r="C552">
        <f t="shared" si="26"/>
        <v>0.3651263368983958</v>
      </c>
      <c r="D552">
        <f t="shared" si="24"/>
        <v>2.5487550702443771E-2</v>
      </c>
      <c r="E552">
        <f t="shared" si="25"/>
        <v>0.83984005789571969</v>
      </c>
    </row>
    <row r="553" spans="1:5" x14ac:dyDescent="0.25">
      <c r="A553">
        <v>16581</v>
      </c>
      <c r="B553">
        <v>128.1</v>
      </c>
      <c r="C553">
        <f t="shared" si="26"/>
        <v>0.36820187165775409</v>
      </c>
      <c r="D553">
        <f t="shared" si="24"/>
        <v>2.6137051747079983E-2</v>
      </c>
      <c r="E553">
        <f t="shared" si="25"/>
        <v>0.86124176107617889</v>
      </c>
    </row>
    <row r="554" spans="1:5" x14ac:dyDescent="0.25">
      <c r="A554">
        <v>16610</v>
      </c>
      <c r="B554">
        <v>128.72</v>
      </c>
      <c r="C554">
        <f t="shared" si="26"/>
        <v>0.36998395721925137</v>
      </c>
      <c r="D554">
        <f t="shared" si="24"/>
        <v>2.6518399058028313E-2</v>
      </c>
      <c r="E554">
        <f t="shared" si="25"/>
        <v>0.87380753294826841</v>
      </c>
    </row>
    <row r="555" spans="1:5" x14ac:dyDescent="0.25">
      <c r="A555">
        <v>16640</v>
      </c>
      <c r="B555">
        <v>128.99</v>
      </c>
      <c r="C555">
        <f t="shared" si="26"/>
        <v>0.37076002673796798</v>
      </c>
      <c r="D555">
        <f t="shared" si="24"/>
        <v>2.6685622414709554E-2</v>
      </c>
      <c r="E555">
        <f t="shared" si="25"/>
        <v>0.87931770829607947</v>
      </c>
    </row>
    <row r="556" spans="1:5" x14ac:dyDescent="0.25">
      <c r="A556">
        <v>16671</v>
      </c>
      <c r="B556">
        <v>129.76</v>
      </c>
      <c r="C556">
        <f t="shared" si="26"/>
        <v>0.37297326203208558</v>
      </c>
      <c r="D556">
        <f t="shared" si="24"/>
        <v>2.7166376735260907E-2</v>
      </c>
      <c r="E556">
        <f t="shared" si="25"/>
        <v>0.89515903966287702</v>
      </c>
    </row>
    <row r="557" spans="1:5" x14ac:dyDescent="0.25">
      <c r="A557">
        <v>16701</v>
      </c>
      <c r="B557">
        <v>130.11000000000001</v>
      </c>
      <c r="C557">
        <f t="shared" si="26"/>
        <v>0.37397927807486642</v>
      </c>
      <c r="D557">
        <f t="shared" si="24"/>
        <v>2.7386796772613842E-2</v>
      </c>
      <c r="E557">
        <f t="shared" si="25"/>
        <v>0.9024220983652621</v>
      </c>
    </row>
    <row r="558" spans="1:5" x14ac:dyDescent="0.25">
      <c r="A558">
        <v>16731</v>
      </c>
      <c r="B558">
        <v>130.34</v>
      </c>
      <c r="C558">
        <f t="shared" si="26"/>
        <v>0.37464037433155084</v>
      </c>
      <c r="D558">
        <f t="shared" si="24"/>
        <v>2.753229146287569E-2</v>
      </c>
      <c r="E558">
        <f t="shared" si="25"/>
        <v>0.90721629261796111</v>
      </c>
    </row>
    <row r="559" spans="1:5" x14ac:dyDescent="0.25">
      <c r="A559">
        <v>16760</v>
      </c>
      <c r="B559">
        <v>131</v>
      </c>
      <c r="C559">
        <f t="shared" si="26"/>
        <v>0.37653743315508026</v>
      </c>
      <c r="D559">
        <f t="shared" si="24"/>
        <v>2.7952657000208762E-2</v>
      </c>
      <c r="E559">
        <f t="shared" si="25"/>
        <v>0.92106775372274752</v>
      </c>
    </row>
    <row r="560" spans="1:5" x14ac:dyDescent="0.25">
      <c r="A560">
        <v>16790</v>
      </c>
      <c r="B560">
        <v>131.18</v>
      </c>
      <c r="C560">
        <f t="shared" si="26"/>
        <v>0.37705481283422465</v>
      </c>
      <c r="D560">
        <f t="shared" si="24"/>
        <v>2.8068040089707154E-2</v>
      </c>
      <c r="E560">
        <f t="shared" si="25"/>
        <v>0.92486974088486529</v>
      </c>
    </row>
    <row r="561" spans="1:5" x14ac:dyDescent="0.25">
      <c r="A561">
        <v>16821</v>
      </c>
      <c r="B561">
        <v>131.49</v>
      </c>
      <c r="C561">
        <f t="shared" si="26"/>
        <v>0.37794585561497335</v>
      </c>
      <c r="D561">
        <f t="shared" si="24"/>
        <v>2.8267498941890526E-2</v>
      </c>
      <c r="E561">
        <f t="shared" si="25"/>
        <v>0.93144210776001723</v>
      </c>
    </row>
    <row r="562" spans="1:5" x14ac:dyDescent="0.25">
      <c r="A562">
        <v>16851</v>
      </c>
      <c r="B562">
        <v>131.77000000000001</v>
      </c>
      <c r="C562">
        <f t="shared" si="26"/>
        <v>0.37875066844919797</v>
      </c>
      <c r="D562">
        <f t="shared" si="24"/>
        <v>2.8448465539362811E-2</v>
      </c>
      <c r="E562">
        <f t="shared" si="25"/>
        <v>0.93740513651364887</v>
      </c>
    </row>
    <row r="563" spans="1:5" x14ac:dyDescent="0.25">
      <c r="A563">
        <v>16881</v>
      </c>
      <c r="B563">
        <v>131.47</v>
      </c>
      <c r="C563">
        <f t="shared" si="26"/>
        <v>0.37788836898395728</v>
      </c>
      <c r="D563">
        <f t="shared" si="24"/>
        <v>2.8254602204681515E-2</v>
      </c>
      <c r="E563">
        <f t="shared" si="25"/>
        <v>0.93101714748624553</v>
      </c>
    </row>
    <row r="564" spans="1:5" x14ac:dyDescent="0.25">
      <c r="A564">
        <v>16910</v>
      </c>
      <c r="B564">
        <v>132.05000000000001</v>
      </c>
      <c r="C564">
        <f t="shared" si="26"/>
        <v>0.37955548128342254</v>
      </c>
      <c r="D564">
        <f t="shared" si="24"/>
        <v>2.8630202850514687E-2</v>
      </c>
      <c r="E564">
        <f t="shared" si="25"/>
        <v>0.94339356104692385</v>
      </c>
    </row>
    <row r="565" spans="1:5" x14ac:dyDescent="0.25">
      <c r="A565">
        <v>16941</v>
      </c>
      <c r="B565">
        <v>131.87</v>
      </c>
      <c r="C565">
        <f t="shared" si="26"/>
        <v>0.37903810160427814</v>
      </c>
      <c r="D565">
        <f t="shared" si="24"/>
        <v>2.8513283162084162E-2</v>
      </c>
      <c r="E565">
        <f t="shared" si="25"/>
        <v>0.93954094142697631</v>
      </c>
    </row>
    <row r="566" spans="1:5" x14ac:dyDescent="0.25">
      <c r="A566">
        <v>16971</v>
      </c>
      <c r="B566">
        <v>132.09</v>
      </c>
      <c r="C566">
        <f t="shared" si="26"/>
        <v>0.37967045454545462</v>
      </c>
      <c r="D566">
        <f t="shared" si="24"/>
        <v>2.8656228334431558E-2</v>
      </c>
      <c r="E566">
        <f t="shared" si="25"/>
        <v>0.94425112653741294</v>
      </c>
    </row>
    <row r="567" spans="1:5" x14ac:dyDescent="0.25">
      <c r="A567">
        <v>17001</v>
      </c>
      <c r="B567">
        <v>132.21</v>
      </c>
      <c r="C567">
        <f t="shared" si="26"/>
        <v>0.38001537433155091</v>
      </c>
      <c r="D567">
        <f t="shared" si="24"/>
        <v>2.8734399407566977E-2</v>
      </c>
      <c r="E567">
        <f t="shared" si="25"/>
        <v>0.94682694087729491</v>
      </c>
    </row>
    <row r="568" spans="1:5" x14ac:dyDescent="0.25">
      <c r="A568">
        <v>17031</v>
      </c>
      <c r="B568">
        <v>132.13</v>
      </c>
      <c r="C568">
        <f t="shared" si="26"/>
        <v>0.3797854278074867</v>
      </c>
      <c r="D568">
        <f t="shared" si="24"/>
        <v>2.8682269585396141E-2</v>
      </c>
      <c r="E568">
        <f t="shared" si="25"/>
        <v>0.94510921156775196</v>
      </c>
    </row>
    <row r="569" spans="1:5" x14ac:dyDescent="0.25">
      <c r="A569">
        <v>17060</v>
      </c>
      <c r="B569">
        <v>132.88</v>
      </c>
      <c r="C569">
        <f t="shared" si="26"/>
        <v>0.38194117647058828</v>
      </c>
      <c r="D569">
        <f t="shared" si="24"/>
        <v>2.9173468523116017E-2</v>
      </c>
      <c r="E569">
        <f t="shared" si="25"/>
        <v>0.96129470342254297</v>
      </c>
    </row>
    <row r="570" spans="1:5" x14ac:dyDescent="0.25">
      <c r="A570">
        <v>17090</v>
      </c>
      <c r="B570">
        <v>132.76</v>
      </c>
      <c r="C570">
        <f t="shared" si="26"/>
        <v>0.38159625668449204</v>
      </c>
      <c r="D570">
        <f t="shared" si="24"/>
        <v>2.909450278656853E-2</v>
      </c>
      <c r="E570">
        <f t="shared" si="25"/>
        <v>0.9586927041355946</v>
      </c>
    </row>
    <row r="571" spans="1:5" x14ac:dyDescent="0.25">
      <c r="A571">
        <v>17121</v>
      </c>
      <c r="B571">
        <v>132.81</v>
      </c>
      <c r="C571">
        <f t="shared" si="26"/>
        <v>0.38173997326203213</v>
      </c>
      <c r="D571">
        <f t="shared" si="24"/>
        <v>2.9127387836717158E-2</v>
      </c>
      <c r="E571">
        <f t="shared" si="25"/>
        <v>0.95977629913235041</v>
      </c>
    </row>
    <row r="572" spans="1:5" x14ac:dyDescent="0.25">
      <c r="A572">
        <v>17151</v>
      </c>
      <c r="B572">
        <v>132.53</v>
      </c>
      <c r="C572">
        <f t="shared" si="26"/>
        <v>0.38093516042780756</v>
      </c>
      <c r="D572">
        <f t="shared" si="24"/>
        <v>2.8943550333086123E-2</v>
      </c>
      <c r="E572">
        <f t="shared" si="25"/>
        <v>0.95371867117525955</v>
      </c>
    </row>
    <row r="573" spans="1:5" x14ac:dyDescent="0.25">
      <c r="A573">
        <v>17180</v>
      </c>
      <c r="B573">
        <v>132.69999999999999</v>
      </c>
      <c r="C573">
        <f t="shared" si="26"/>
        <v>0.38142379679144389</v>
      </c>
      <c r="D573">
        <f t="shared" si="24"/>
        <v>2.9055073410054245E-2</v>
      </c>
      <c r="E573">
        <f t="shared" si="25"/>
        <v>0.95739346709861339</v>
      </c>
    </row>
    <row r="574" spans="1:5" x14ac:dyDescent="0.25">
      <c r="A574">
        <v>17210</v>
      </c>
      <c r="B574">
        <v>133.03</v>
      </c>
      <c r="C574">
        <f t="shared" si="26"/>
        <v>0.3823723262032086</v>
      </c>
      <c r="D574">
        <f t="shared" si="24"/>
        <v>2.9272376454078104E-2</v>
      </c>
      <c r="E574">
        <f t="shared" si="25"/>
        <v>0.96455381778136529</v>
      </c>
    </row>
    <row r="575" spans="1:5" x14ac:dyDescent="0.25">
      <c r="A575">
        <v>17241</v>
      </c>
      <c r="B575">
        <v>133.04</v>
      </c>
      <c r="C575">
        <f t="shared" si="26"/>
        <v>0.38240106951871661</v>
      </c>
      <c r="D575">
        <f t="shared" si="24"/>
        <v>2.9278978252982882E-2</v>
      </c>
      <c r="E575">
        <f t="shared" si="25"/>
        <v>0.96477135359871913</v>
      </c>
    </row>
    <row r="576" spans="1:5" x14ac:dyDescent="0.25">
      <c r="A576">
        <v>17271</v>
      </c>
      <c r="B576">
        <v>133.06</v>
      </c>
      <c r="C576">
        <f t="shared" si="26"/>
        <v>0.38245855614973268</v>
      </c>
      <c r="D576">
        <f t="shared" si="24"/>
        <v>2.9292184828450557E-2</v>
      </c>
      <c r="E576">
        <f t="shared" si="25"/>
        <v>0.96520652335021329</v>
      </c>
    </row>
    <row r="577" spans="1:5" x14ac:dyDescent="0.25">
      <c r="A577">
        <v>17301</v>
      </c>
      <c r="B577">
        <v>133.03</v>
      </c>
      <c r="C577">
        <f t="shared" si="26"/>
        <v>0.3823723262032086</v>
      </c>
      <c r="D577">
        <f t="shared" si="24"/>
        <v>2.9272376454078104E-2</v>
      </c>
      <c r="E577">
        <f t="shared" si="25"/>
        <v>0.96455381778136529</v>
      </c>
    </row>
    <row r="578" spans="1:5" x14ac:dyDescent="0.25">
      <c r="A578">
        <v>17330</v>
      </c>
      <c r="B578">
        <v>132.82</v>
      </c>
      <c r="C578">
        <f t="shared" si="26"/>
        <v>0.38176871657754013</v>
      </c>
      <c r="D578">
        <f t="shared" si="24"/>
        <v>2.9133967818884311E-2</v>
      </c>
      <c r="E578">
        <f t="shared" si="25"/>
        <v>0.95999311606657567</v>
      </c>
    </row>
    <row r="579" spans="1:5" x14ac:dyDescent="0.25">
      <c r="A579">
        <v>17361</v>
      </c>
      <c r="B579">
        <v>133.22</v>
      </c>
      <c r="C579">
        <f t="shared" si="26"/>
        <v>0.382918449197861</v>
      </c>
      <c r="D579">
        <f t="shared" ref="D579:D642" si="27">4/3*PI()*(C579/2)^3</f>
        <v>2.939798042781968E-2</v>
      </c>
      <c r="E579">
        <f t="shared" ref="E579:E642" si="28">D579/$D$2</f>
        <v>0.96869259320983125</v>
      </c>
    </row>
    <row r="580" spans="1:5" x14ac:dyDescent="0.25">
      <c r="A580">
        <v>17391</v>
      </c>
      <c r="B580">
        <v>132.97</v>
      </c>
      <c r="C580">
        <f t="shared" ref="C580:C643" si="29">B580/$B$2*$C$2</f>
        <v>0.38219986631016045</v>
      </c>
      <c r="D580">
        <f t="shared" si="27"/>
        <v>2.9232786499556129E-2</v>
      </c>
      <c r="E580">
        <f t="shared" si="28"/>
        <v>0.96324928953987221</v>
      </c>
    </row>
    <row r="581" spans="1:5" x14ac:dyDescent="0.25">
      <c r="A581">
        <v>17421</v>
      </c>
      <c r="B581">
        <v>133.18</v>
      </c>
      <c r="C581">
        <f t="shared" si="29"/>
        <v>0.38280347593582892</v>
      </c>
      <c r="D581">
        <f t="shared" si="27"/>
        <v>2.9371507687017157E-2</v>
      </c>
      <c r="E581">
        <f t="shared" si="28"/>
        <v>0.9678202901616566</v>
      </c>
    </row>
    <row r="582" spans="1:5" x14ac:dyDescent="0.25">
      <c r="A582">
        <v>17450</v>
      </c>
      <c r="B582">
        <v>133.13</v>
      </c>
      <c r="C582">
        <f t="shared" si="29"/>
        <v>0.38265975935828883</v>
      </c>
      <c r="D582">
        <f t="shared" si="27"/>
        <v>2.9338439115830926E-2</v>
      </c>
      <c r="E582">
        <f t="shared" si="28"/>
        <v>0.96673064796481301</v>
      </c>
    </row>
    <row r="583" spans="1:5" x14ac:dyDescent="0.25">
      <c r="A583">
        <v>17480</v>
      </c>
      <c r="B583">
        <v>133.66</v>
      </c>
      <c r="C583">
        <f t="shared" si="29"/>
        <v>0.38418315508021394</v>
      </c>
      <c r="D583">
        <f t="shared" si="27"/>
        <v>2.969023115452862E-2</v>
      </c>
      <c r="E583">
        <f t="shared" si="28"/>
        <v>0.97832254432222943</v>
      </c>
    </row>
    <row r="584" spans="1:5" x14ac:dyDescent="0.25">
      <c r="A584">
        <v>17511</v>
      </c>
      <c r="B584">
        <v>133.44</v>
      </c>
      <c r="C584">
        <f t="shared" si="29"/>
        <v>0.38355080213903747</v>
      </c>
      <c r="D584">
        <f t="shared" si="27"/>
        <v>2.954386487727419E-2</v>
      </c>
      <c r="E584">
        <f t="shared" si="28"/>
        <v>0.97349963041424237</v>
      </c>
    </row>
    <row r="585" spans="1:5" x14ac:dyDescent="0.25">
      <c r="A585">
        <v>17541</v>
      </c>
      <c r="B585">
        <v>133.54</v>
      </c>
      <c r="C585">
        <f t="shared" si="29"/>
        <v>0.38383823529411765</v>
      </c>
      <c r="D585">
        <f t="shared" si="27"/>
        <v>2.9610335224833549E-2</v>
      </c>
      <c r="E585">
        <f t="shared" si="28"/>
        <v>0.97568989424909758</v>
      </c>
    </row>
    <row r="586" spans="1:5" x14ac:dyDescent="0.25">
      <c r="A586">
        <v>17571</v>
      </c>
      <c r="B586">
        <v>133.94999999999999</v>
      </c>
      <c r="C586">
        <f t="shared" si="29"/>
        <v>0.38501671122994652</v>
      </c>
      <c r="D586">
        <f t="shared" si="27"/>
        <v>2.9883906043568571E-2</v>
      </c>
      <c r="E586">
        <f t="shared" si="28"/>
        <v>0.98470432387897056</v>
      </c>
    </row>
    <row r="587" spans="1:5" x14ac:dyDescent="0.25">
      <c r="A587">
        <v>17600</v>
      </c>
      <c r="B587">
        <v>133.47</v>
      </c>
      <c r="C587">
        <f t="shared" si="29"/>
        <v>0.38363703208556155</v>
      </c>
      <c r="D587">
        <f t="shared" si="27"/>
        <v>2.9563795525271708E-2</v>
      </c>
      <c r="E587">
        <f t="shared" si="28"/>
        <v>0.97415636502022906</v>
      </c>
    </row>
    <row r="588" spans="1:5" x14ac:dyDescent="0.25">
      <c r="A588">
        <v>17630</v>
      </c>
      <c r="B588">
        <v>133.37</v>
      </c>
      <c r="C588">
        <f t="shared" si="29"/>
        <v>0.38334959893048132</v>
      </c>
      <c r="D588">
        <f t="shared" si="27"/>
        <v>2.9497394871384561E-2</v>
      </c>
      <c r="E588">
        <f t="shared" si="28"/>
        <v>0.97196839766095089</v>
      </c>
    </row>
    <row r="589" spans="1:5" x14ac:dyDescent="0.25">
      <c r="A589">
        <v>17661</v>
      </c>
      <c r="B589">
        <v>133.87</v>
      </c>
      <c r="C589">
        <f t="shared" si="29"/>
        <v>0.38478676470588241</v>
      </c>
      <c r="D589">
        <f t="shared" si="27"/>
        <v>2.9830394622651892E-2</v>
      </c>
      <c r="E589">
        <f t="shared" si="28"/>
        <v>0.98294106952136628</v>
      </c>
    </row>
    <row r="590" spans="1:5" x14ac:dyDescent="0.25">
      <c r="A590">
        <v>17691</v>
      </c>
      <c r="B590">
        <v>133.72999999999999</v>
      </c>
      <c r="C590">
        <f t="shared" si="29"/>
        <v>0.38438435828877004</v>
      </c>
      <c r="D590">
        <f t="shared" si="27"/>
        <v>2.9736903415940943E-2</v>
      </c>
      <c r="E590">
        <f t="shared" si="28"/>
        <v>0.97986044159546137</v>
      </c>
    </row>
    <row r="591" spans="1:5" x14ac:dyDescent="0.25">
      <c r="A591">
        <v>17721</v>
      </c>
      <c r="B591">
        <v>133.94999999999999</v>
      </c>
      <c r="C591">
        <f t="shared" si="29"/>
        <v>0.38501671122994652</v>
      </c>
      <c r="D591">
        <f t="shared" si="27"/>
        <v>2.9883906043568571E-2</v>
      </c>
      <c r="E591">
        <f t="shared" si="28"/>
        <v>0.98470432387897056</v>
      </c>
    </row>
    <row r="592" spans="1:5" x14ac:dyDescent="0.25">
      <c r="A592">
        <v>17750</v>
      </c>
      <c r="B592">
        <v>133.91999999999999</v>
      </c>
      <c r="C592">
        <f t="shared" si="29"/>
        <v>0.38493048128342244</v>
      </c>
      <c r="D592">
        <f t="shared" si="27"/>
        <v>2.9863831767900618E-2</v>
      </c>
      <c r="E592">
        <f t="shared" si="28"/>
        <v>0.98404285659888502</v>
      </c>
    </row>
    <row r="593" spans="1:5" x14ac:dyDescent="0.25">
      <c r="A593">
        <v>17780</v>
      </c>
      <c r="B593">
        <v>133.63999999999999</v>
      </c>
      <c r="C593">
        <f t="shared" si="29"/>
        <v>0.38412566844919788</v>
      </c>
      <c r="D593">
        <f t="shared" si="27"/>
        <v>2.9676905198194957E-2</v>
      </c>
      <c r="E593">
        <f t="shared" si="28"/>
        <v>0.97788344085287549</v>
      </c>
    </row>
    <row r="594" spans="1:5" x14ac:dyDescent="0.25">
      <c r="A594">
        <v>17811</v>
      </c>
      <c r="B594">
        <v>133.88</v>
      </c>
      <c r="C594">
        <f t="shared" si="29"/>
        <v>0.38481550802139042</v>
      </c>
      <c r="D594">
        <f t="shared" si="27"/>
        <v>2.9837080053963336E-2</v>
      </c>
      <c r="E594">
        <f t="shared" si="28"/>
        <v>0.98316136110941288</v>
      </c>
    </row>
    <row r="595" spans="1:5" x14ac:dyDescent="0.25">
      <c r="A595">
        <v>17841</v>
      </c>
      <c r="B595">
        <v>133.75</v>
      </c>
      <c r="C595">
        <f t="shared" si="29"/>
        <v>0.38444184491978611</v>
      </c>
      <c r="D595">
        <f t="shared" si="27"/>
        <v>2.9750247325733406E-2</v>
      </c>
      <c r="E595">
        <f t="shared" si="28"/>
        <v>0.98030013664907767</v>
      </c>
    </row>
    <row r="596" spans="1:5" x14ac:dyDescent="0.25">
      <c r="A596">
        <v>17871</v>
      </c>
      <c r="B596">
        <v>133.81</v>
      </c>
      <c r="C596">
        <f t="shared" si="29"/>
        <v>0.38461430481283426</v>
      </c>
      <c r="D596">
        <f t="shared" si="27"/>
        <v>2.9790303005290876E-2</v>
      </c>
      <c r="E596">
        <f t="shared" si="28"/>
        <v>0.9816200109920985</v>
      </c>
    </row>
    <row r="597" spans="1:5" x14ac:dyDescent="0.25">
      <c r="A597">
        <v>17900</v>
      </c>
      <c r="B597">
        <v>134.21</v>
      </c>
      <c r="C597">
        <f t="shared" si="29"/>
        <v>0.38576403743315518</v>
      </c>
      <c r="D597">
        <f t="shared" si="27"/>
        <v>3.0058260057410507E-2</v>
      </c>
      <c r="E597">
        <f t="shared" si="28"/>
        <v>0.9904494614478514</v>
      </c>
    </row>
    <row r="598" spans="1:5" x14ac:dyDescent="0.25">
      <c r="A598">
        <v>17930</v>
      </c>
      <c r="B598">
        <v>134.03</v>
      </c>
      <c r="C598">
        <f t="shared" si="29"/>
        <v>0.38524665775401074</v>
      </c>
      <c r="D598">
        <f t="shared" si="27"/>
        <v>2.9937481420758742E-2</v>
      </c>
      <c r="E598">
        <f t="shared" si="28"/>
        <v>0.98646968565917748</v>
      </c>
    </row>
    <row r="599" spans="1:5" x14ac:dyDescent="0.25">
      <c r="A599">
        <v>17961</v>
      </c>
      <c r="B599">
        <v>133.79</v>
      </c>
      <c r="C599">
        <f t="shared" si="29"/>
        <v>0.38455681818181819</v>
      </c>
      <c r="D599">
        <f t="shared" si="27"/>
        <v>2.9776947119811537E-2</v>
      </c>
      <c r="E599">
        <f t="shared" si="28"/>
        <v>0.9811799213277298</v>
      </c>
    </row>
    <row r="600" spans="1:5" x14ac:dyDescent="0.25">
      <c r="A600">
        <v>17991</v>
      </c>
      <c r="B600">
        <v>134</v>
      </c>
      <c r="C600">
        <f t="shared" si="29"/>
        <v>0.38516042780748666</v>
      </c>
      <c r="D600">
        <f t="shared" si="27"/>
        <v>2.9917383157012013E-2</v>
      </c>
      <c r="E600">
        <f t="shared" si="28"/>
        <v>0.98580742794812015</v>
      </c>
    </row>
    <row r="601" spans="1:5" x14ac:dyDescent="0.25">
      <c r="A601">
        <v>18021</v>
      </c>
      <c r="B601">
        <v>133.94</v>
      </c>
      <c r="C601">
        <f t="shared" si="29"/>
        <v>0.38498796791443851</v>
      </c>
      <c r="D601">
        <f t="shared" si="27"/>
        <v>2.9877213619128627E-2</v>
      </c>
      <c r="E601">
        <f t="shared" si="28"/>
        <v>0.98448380186040851</v>
      </c>
    </row>
    <row r="602" spans="1:5" x14ac:dyDescent="0.25">
      <c r="C602">
        <f t="shared" si="29"/>
        <v>0</v>
      </c>
      <c r="D602">
        <f t="shared" si="27"/>
        <v>0</v>
      </c>
      <c r="E602">
        <f t="shared" si="28"/>
        <v>0</v>
      </c>
    </row>
    <row r="603" spans="1:5" x14ac:dyDescent="0.25">
      <c r="C603">
        <f t="shared" si="29"/>
        <v>0</v>
      </c>
      <c r="D603">
        <f t="shared" si="27"/>
        <v>0</v>
      </c>
      <c r="E603">
        <f t="shared" si="28"/>
        <v>0</v>
      </c>
    </row>
    <row r="604" spans="1:5" x14ac:dyDescent="0.25">
      <c r="C604">
        <f t="shared" si="29"/>
        <v>0</v>
      </c>
      <c r="D604">
        <f t="shared" si="27"/>
        <v>0</v>
      </c>
      <c r="E604">
        <f t="shared" si="28"/>
        <v>0</v>
      </c>
    </row>
    <row r="605" spans="1:5" x14ac:dyDescent="0.25">
      <c r="C605">
        <f t="shared" si="29"/>
        <v>0</v>
      </c>
      <c r="D605">
        <f t="shared" si="27"/>
        <v>0</v>
      </c>
      <c r="E605">
        <f t="shared" si="28"/>
        <v>0</v>
      </c>
    </row>
    <row r="606" spans="1:5" x14ac:dyDescent="0.25">
      <c r="C606">
        <f t="shared" si="29"/>
        <v>0</v>
      </c>
      <c r="D606">
        <f t="shared" si="27"/>
        <v>0</v>
      </c>
      <c r="E606">
        <f t="shared" si="28"/>
        <v>0</v>
      </c>
    </row>
    <row r="607" spans="1:5" x14ac:dyDescent="0.25">
      <c r="C607">
        <f t="shared" si="29"/>
        <v>0</v>
      </c>
      <c r="D607">
        <f t="shared" si="27"/>
        <v>0</v>
      </c>
      <c r="E607">
        <f t="shared" si="28"/>
        <v>0</v>
      </c>
    </row>
    <row r="608" spans="1:5" x14ac:dyDescent="0.25">
      <c r="C608">
        <f t="shared" si="29"/>
        <v>0</v>
      </c>
      <c r="D608">
        <f t="shared" si="27"/>
        <v>0</v>
      </c>
      <c r="E608">
        <f t="shared" si="28"/>
        <v>0</v>
      </c>
    </row>
    <row r="609" spans="3:5" x14ac:dyDescent="0.25">
      <c r="C609">
        <f t="shared" si="29"/>
        <v>0</v>
      </c>
      <c r="D609">
        <f t="shared" si="27"/>
        <v>0</v>
      </c>
      <c r="E609">
        <f t="shared" si="28"/>
        <v>0</v>
      </c>
    </row>
    <row r="610" spans="3:5" x14ac:dyDescent="0.25">
      <c r="C610">
        <f t="shared" si="29"/>
        <v>0</v>
      </c>
      <c r="D610">
        <f t="shared" si="27"/>
        <v>0</v>
      </c>
      <c r="E610">
        <f t="shared" si="28"/>
        <v>0</v>
      </c>
    </row>
    <row r="611" spans="3:5" x14ac:dyDescent="0.25">
      <c r="C611">
        <f t="shared" si="29"/>
        <v>0</v>
      </c>
      <c r="D611">
        <f t="shared" si="27"/>
        <v>0</v>
      </c>
      <c r="E611">
        <f t="shared" si="28"/>
        <v>0</v>
      </c>
    </row>
    <row r="612" spans="3:5" x14ac:dyDescent="0.25">
      <c r="C612">
        <f t="shared" si="29"/>
        <v>0</v>
      </c>
      <c r="D612">
        <f t="shared" si="27"/>
        <v>0</v>
      </c>
      <c r="E612">
        <f t="shared" si="28"/>
        <v>0</v>
      </c>
    </row>
    <row r="613" spans="3:5" x14ac:dyDescent="0.25">
      <c r="C613">
        <f t="shared" si="29"/>
        <v>0</v>
      </c>
      <c r="D613">
        <f t="shared" si="27"/>
        <v>0</v>
      </c>
      <c r="E613">
        <f t="shared" si="28"/>
        <v>0</v>
      </c>
    </row>
    <row r="614" spans="3:5" x14ac:dyDescent="0.25">
      <c r="C614">
        <f t="shared" si="29"/>
        <v>0</v>
      </c>
      <c r="D614">
        <f t="shared" si="27"/>
        <v>0</v>
      </c>
      <c r="E614">
        <f t="shared" si="28"/>
        <v>0</v>
      </c>
    </row>
    <row r="615" spans="3:5" x14ac:dyDescent="0.25">
      <c r="C615">
        <f t="shared" si="29"/>
        <v>0</v>
      </c>
      <c r="D615">
        <f t="shared" si="27"/>
        <v>0</v>
      </c>
      <c r="E615">
        <f t="shared" si="28"/>
        <v>0</v>
      </c>
    </row>
    <row r="616" spans="3:5" x14ac:dyDescent="0.25">
      <c r="C616">
        <f t="shared" si="29"/>
        <v>0</v>
      </c>
      <c r="D616">
        <f t="shared" si="27"/>
        <v>0</v>
      </c>
      <c r="E616">
        <f t="shared" si="28"/>
        <v>0</v>
      </c>
    </row>
    <row r="617" spans="3:5" x14ac:dyDescent="0.25">
      <c r="C617">
        <f t="shared" si="29"/>
        <v>0</v>
      </c>
      <c r="D617">
        <f t="shared" si="27"/>
        <v>0</v>
      </c>
      <c r="E617">
        <f t="shared" si="28"/>
        <v>0</v>
      </c>
    </row>
    <row r="618" spans="3:5" x14ac:dyDescent="0.25">
      <c r="C618">
        <f t="shared" si="29"/>
        <v>0</v>
      </c>
      <c r="D618">
        <f t="shared" si="27"/>
        <v>0</v>
      </c>
      <c r="E618">
        <f t="shared" si="28"/>
        <v>0</v>
      </c>
    </row>
    <row r="619" spans="3:5" x14ac:dyDescent="0.25">
      <c r="C619">
        <f t="shared" si="29"/>
        <v>0</v>
      </c>
      <c r="D619">
        <f t="shared" si="27"/>
        <v>0</v>
      </c>
      <c r="E619">
        <f t="shared" si="28"/>
        <v>0</v>
      </c>
    </row>
    <row r="620" spans="3:5" x14ac:dyDescent="0.25">
      <c r="C620">
        <f t="shared" si="29"/>
        <v>0</v>
      </c>
      <c r="D620">
        <f t="shared" si="27"/>
        <v>0</v>
      </c>
      <c r="E620">
        <f t="shared" si="28"/>
        <v>0</v>
      </c>
    </row>
    <row r="621" spans="3:5" x14ac:dyDescent="0.25">
      <c r="C621">
        <f t="shared" si="29"/>
        <v>0</v>
      </c>
      <c r="D621">
        <f t="shared" si="27"/>
        <v>0</v>
      </c>
      <c r="E621">
        <f t="shared" si="28"/>
        <v>0</v>
      </c>
    </row>
    <row r="622" spans="3:5" x14ac:dyDescent="0.25">
      <c r="C622">
        <f t="shared" si="29"/>
        <v>0</v>
      </c>
      <c r="D622">
        <f t="shared" si="27"/>
        <v>0</v>
      </c>
      <c r="E622">
        <f t="shared" si="28"/>
        <v>0</v>
      </c>
    </row>
    <row r="623" spans="3:5" x14ac:dyDescent="0.25">
      <c r="C623">
        <f t="shared" si="29"/>
        <v>0</v>
      </c>
      <c r="D623">
        <f t="shared" si="27"/>
        <v>0</v>
      </c>
      <c r="E623">
        <f t="shared" si="28"/>
        <v>0</v>
      </c>
    </row>
    <row r="624" spans="3:5" x14ac:dyDescent="0.25">
      <c r="C624">
        <f t="shared" si="29"/>
        <v>0</v>
      </c>
      <c r="D624">
        <f t="shared" si="27"/>
        <v>0</v>
      </c>
      <c r="E624">
        <f t="shared" si="28"/>
        <v>0</v>
      </c>
    </row>
    <row r="625" spans="3:5" x14ac:dyDescent="0.25">
      <c r="C625">
        <f t="shared" si="29"/>
        <v>0</v>
      </c>
      <c r="D625">
        <f t="shared" si="27"/>
        <v>0</v>
      </c>
      <c r="E625">
        <f t="shared" si="28"/>
        <v>0</v>
      </c>
    </row>
    <row r="626" spans="3:5" x14ac:dyDescent="0.25">
      <c r="C626">
        <f t="shared" si="29"/>
        <v>0</v>
      </c>
      <c r="D626">
        <f t="shared" si="27"/>
        <v>0</v>
      </c>
      <c r="E626">
        <f t="shared" si="28"/>
        <v>0</v>
      </c>
    </row>
    <row r="627" spans="3:5" x14ac:dyDescent="0.25">
      <c r="C627">
        <f t="shared" si="29"/>
        <v>0</v>
      </c>
      <c r="D627">
        <f t="shared" si="27"/>
        <v>0</v>
      </c>
      <c r="E627">
        <f t="shared" si="28"/>
        <v>0</v>
      </c>
    </row>
    <row r="628" spans="3:5" x14ac:dyDescent="0.25">
      <c r="C628">
        <f t="shared" si="29"/>
        <v>0</v>
      </c>
      <c r="D628">
        <f t="shared" si="27"/>
        <v>0</v>
      </c>
      <c r="E628">
        <f t="shared" si="28"/>
        <v>0</v>
      </c>
    </row>
    <row r="629" spans="3:5" x14ac:dyDescent="0.25">
      <c r="C629">
        <f t="shared" si="29"/>
        <v>0</v>
      </c>
      <c r="D629">
        <f t="shared" si="27"/>
        <v>0</v>
      </c>
      <c r="E629">
        <f t="shared" si="28"/>
        <v>0</v>
      </c>
    </row>
    <row r="630" spans="3:5" x14ac:dyDescent="0.25">
      <c r="C630">
        <f t="shared" si="29"/>
        <v>0</v>
      </c>
      <c r="D630">
        <f t="shared" si="27"/>
        <v>0</v>
      </c>
      <c r="E630">
        <f t="shared" si="28"/>
        <v>0</v>
      </c>
    </row>
    <row r="631" spans="3:5" x14ac:dyDescent="0.25">
      <c r="C631">
        <f t="shared" si="29"/>
        <v>0</v>
      </c>
      <c r="D631">
        <f t="shared" si="27"/>
        <v>0</v>
      </c>
      <c r="E631">
        <f t="shared" si="28"/>
        <v>0</v>
      </c>
    </row>
    <row r="632" spans="3:5" x14ac:dyDescent="0.25">
      <c r="C632">
        <f t="shared" si="29"/>
        <v>0</v>
      </c>
      <c r="D632">
        <f t="shared" si="27"/>
        <v>0</v>
      </c>
      <c r="E632">
        <f t="shared" si="28"/>
        <v>0</v>
      </c>
    </row>
    <row r="633" spans="3:5" x14ac:dyDescent="0.25">
      <c r="C633">
        <f t="shared" si="29"/>
        <v>0</v>
      </c>
      <c r="D633">
        <f t="shared" si="27"/>
        <v>0</v>
      </c>
      <c r="E633">
        <f t="shared" si="28"/>
        <v>0</v>
      </c>
    </row>
    <row r="634" spans="3:5" x14ac:dyDescent="0.25">
      <c r="C634">
        <f t="shared" si="29"/>
        <v>0</v>
      </c>
      <c r="D634">
        <f t="shared" si="27"/>
        <v>0</v>
      </c>
      <c r="E634">
        <f t="shared" si="28"/>
        <v>0</v>
      </c>
    </row>
    <row r="635" spans="3:5" x14ac:dyDescent="0.25">
      <c r="C635">
        <f t="shared" si="29"/>
        <v>0</v>
      </c>
      <c r="D635">
        <f t="shared" si="27"/>
        <v>0</v>
      </c>
      <c r="E635">
        <f t="shared" si="28"/>
        <v>0</v>
      </c>
    </row>
    <row r="636" spans="3:5" x14ac:dyDescent="0.25">
      <c r="C636">
        <f t="shared" si="29"/>
        <v>0</v>
      </c>
      <c r="D636">
        <f t="shared" si="27"/>
        <v>0</v>
      </c>
      <c r="E636">
        <f t="shared" si="28"/>
        <v>0</v>
      </c>
    </row>
    <row r="637" spans="3:5" x14ac:dyDescent="0.25">
      <c r="C637">
        <f t="shared" si="29"/>
        <v>0</v>
      </c>
      <c r="D637">
        <f t="shared" si="27"/>
        <v>0</v>
      </c>
      <c r="E637">
        <f t="shared" si="28"/>
        <v>0</v>
      </c>
    </row>
    <row r="638" spans="3:5" x14ac:dyDescent="0.25">
      <c r="C638">
        <f t="shared" si="29"/>
        <v>0</v>
      </c>
      <c r="D638">
        <f t="shared" si="27"/>
        <v>0</v>
      </c>
      <c r="E638">
        <f t="shared" si="28"/>
        <v>0</v>
      </c>
    </row>
    <row r="639" spans="3:5" x14ac:dyDescent="0.25">
      <c r="C639">
        <f t="shared" si="29"/>
        <v>0</v>
      </c>
      <c r="D639">
        <f t="shared" si="27"/>
        <v>0</v>
      </c>
      <c r="E639">
        <f t="shared" si="28"/>
        <v>0</v>
      </c>
    </row>
    <row r="640" spans="3:5" x14ac:dyDescent="0.25">
      <c r="C640">
        <f t="shared" si="29"/>
        <v>0</v>
      </c>
      <c r="D640">
        <f t="shared" si="27"/>
        <v>0</v>
      </c>
      <c r="E640">
        <f t="shared" si="28"/>
        <v>0</v>
      </c>
    </row>
    <row r="641" spans="3:5" x14ac:dyDescent="0.25">
      <c r="C641">
        <f t="shared" si="29"/>
        <v>0</v>
      </c>
      <c r="D641">
        <f t="shared" si="27"/>
        <v>0</v>
      </c>
      <c r="E641">
        <f t="shared" si="28"/>
        <v>0</v>
      </c>
    </row>
    <row r="642" spans="3:5" x14ac:dyDescent="0.25">
      <c r="C642">
        <f t="shared" si="29"/>
        <v>0</v>
      </c>
      <c r="D642">
        <f t="shared" si="27"/>
        <v>0</v>
      </c>
      <c r="E642">
        <f t="shared" si="28"/>
        <v>0</v>
      </c>
    </row>
    <row r="643" spans="3:5" x14ac:dyDescent="0.25">
      <c r="C643">
        <f t="shared" si="29"/>
        <v>0</v>
      </c>
      <c r="D643">
        <f t="shared" ref="D643:D706" si="30">4/3*PI()*(C643/2)^3</f>
        <v>0</v>
      </c>
      <c r="E643">
        <f t="shared" ref="E643:E706" si="31">D643/$D$2</f>
        <v>0</v>
      </c>
    </row>
    <row r="644" spans="3:5" x14ac:dyDescent="0.25">
      <c r="C644">
        <f t="shared" ref="C644:C707" si="32">B644/$B$2*$C$2</f>
        <v>0</v>
      </c>
      <c r="D644">
        <f t="shared" si="30"/>
        <v>0</v>
      </c>
      <c r="E644">
        <f t="shared" si="31"/>
        <v>0</v>
      </c>
    </row>
    <row r="645" spans="3:5" x14ac:dyDescent="0.25">
      <c r="C645">
        <f t="shared" si="32"/>
        <v>0</v>
      </c>
      <c r="D645">
        <f t="shared" si="30"/>
        <v>0</v>
      </c>
      <c r="E645">
        <f t="shared" si="31"/>
        <v>0</v>
      </c>
    </row>
    <row r="646" spans="3:5" x14ac:dyDescent="0.25">
      <c r="C646">
        <f t="shared" si="32"/>
        <v>0</v>
      </c>
      <c r="D646">
        <f t="shared" si="30"/>
        <v>0</v>
      </c>
      <c r="E646">
        <f t="shared" si="31"/>
        <v>0</v>
      </c>
    </row>
    <row r="647" spans="3:5" x14ac:dyDescent="0.25">
      <c r="C647">
        <f t="shared" si="32"/>
        <v>0</v>
      </c>
      <c r="D647">
        <f t="shared" si="30"/>
        <v>0</v>
      </c>
      <c r="E647">
        <f t="shared" si="31"/>
        <v>0</v>
      </c>
    </row>
    <row r="648" spans="3:5" x14ac:dyDescent="0.25">
      <c r="C648">
        <f t="shared" si="32"/>
        <v>0</v>
      </c>
      <c r="D648">
        <f t="shared" si="30"/>
        <v>0</v>
      </c>
      <c r="E648">
        <f t="shared" si="31"/>
        <v>0</v>
      </c>
    </row>
    <row r="649" spans="3:5" x14ac:dyDescent="0.25">
      <c r="C649">
        <f t="shared" si="32"/>
        <v>0</v>
      </c>
      <c r="D649">
        <f t="shared" si="30"/>
        <v>0</v>
      </c>
      <c r="E649">
        <f t="shared" si="31"/>
        <v>0</v>
      </c>
    </row>
    <row r="650" spans="3:5" x14ac:dyDescent="0.25">
      <c r="C650">
        <f t="shared" si="32"/>
        <v>0</v>
      </c>
      <c r="D650">
        <f t="shared" si="30"/>
        <v>0</v>
      </c>
      <c r="E650">
        <f t="shared" si="31"/>
        <v>0</v>
      </c>
    </row>
    <row r="651" spans="3:5" x14ac:dyDescent="0.25">
      <c r="C651">
        <f t="shared" si="32"/>
        <v>0</v>
      </c>
      <c r="D651">
        <f t="shared" si="30"/>
        <v>0</v>
      </c>
      <c r="E651">
        <f t="shared" si="31"/>
        <v>0</v>
      </c>
    </row>
    <row r="652" spans="3:5" x14ac:dyDescent="0.25">
      <c r="C652">
        <f t="shared" si="32"/>
        <v>0</v>
      </c>
      <c r="D652">
        <f t="shared" si="30"/>
        <v>0</v>
      </c>
      <c r="E652">
        <f t="shared" si="31"/>
        <v>0</v>
      </c>
    </row>
    <row r="653" spans="3:5" x14ac:dyDescent="0.25">
      <c r="C653">
        <f t="shared" si="32"/>
        <v>0</v>
      </c>
      <c r="D653">
        <f t="shared" si="30"/>
        <v>0</v>
      </c>
      <c r="E653">
        <f t="shared" si="31"/>
        <v>0</v>
      </c>
    </row>
    <row r="654" spans="3:5" x14ac:dyDescent="0.25">
      <c r="C654">
        <f t="shared" si="32"/>
        <v>0</v>
      </c>
      <c r="D654">
        <f t="shared" si="30"/>
        <v>0</v>
      </c>
      <c r="E654">
        <f t="shared" si="31"/>
        <v>0</v>
      </c>
    </row>
    <row r="655" spans="3:5" x14ac:dyDescent="0.25">
      <c r="C655">
        <f t="shared" si="32"/>
        <v>0</v>
      </c>
      <c r="D655">
        <f t="shared" si="30"/>
        <v>0</v>
      </c>
      <c r="E655">
        <f t="shared" si="31"/>
        <v>0</v>
      </c>
    </row>
    <row r="656" spans="3:5" x14ac:dyDescent="0.25">
      <c r="C656">
        <f t="shared" si="32"/>
        <v>0</v>
      </c>
      <c r="D656">
        <f t="shared" si="30"/>
        <v>0</v>
      </c>
      <c r="E656">
        <f t="shared" si="31"/>
        <v>0</v>
      </c>
    </row>
    <row r="657" spans="3:5" x14ac:dyDescent="0.25">
      <c r="C657">
        <f t="shared" si="32"/>
        <v>0</v>
      </c>
      <c r="D657">
        <f t="shared" si="30"/>
        <v>0</v>
      </c>
      <c r="E657">
        <f t="shared" si="31"/>
        <v>0</v>
      </c>
    </row>
    <row r="658" spans="3:5" x14ac:dyDescent="0.25">
      <c r="C658">
        <f t="shared" si="32"/>
        <v>0</v>
      </c>
      <c r="D658">
        <f t="shared" si="30"/>
        <v>0</v>
      </c>
      <c r="E658">
        <f t="shared" si="31"/>
        <v>0</v>
      </c>
    </row>
    <row r="659" spans="3:5" x14ac:dyDescent="0.25">
      <c r="C659">
        <f t="shared" si="32"/>
        <v>0</v>
      </c>
      <c r="D659">
        <f t="shared" si="30"/>
        <v>0</v>
      </c>
      <c r="E659">
        <f t="shared" si="31"/>
        <v>0</v>
      </c>
    </row>
    <row r="660" spans="3:5" x14ac:dyDescent="0.25">
      <c r="C660">
        <f t="shared" si="32"/>
        <v>0</v>
      </c>
      <c r="D660">
        <f t="shared" si="30"/>
        <v>0</v>
      </c>
      <c r="E660">
        <f t="shared" si="31"/>
        <v>0</v>
      </c>
    </row>
    <row r="661" spans="3:5" x14ac:dyDescent="0.25">
      <c r="C661">
        <f t="shared" si="32"/>
        <v>0</v>
      </c>
      <c r="D661">
        <f t="shared" si="30"/>
        <v>0</v>
      </c>
      <c r="E661">
        <f t="shared" si="31"/>
        <v>0</v>
      </c>
    </row>
    <row r="662" spans="3:5" x14ac:dyDescent="0.25">
      <c r="C662">
        <f t="shared" si="32"/>
        <v>0</v>
      </c>
      <c r="D662">
        <f t="shared" si="30"/>
        <v>0</v>
      </c>
      <c r="E662">
        <f t="shared" si="31"/>
        <v>0</v>
      </c>
    </row>
    <row r="663" spans="3:5" x14ac:dyDescent="0.25">
      <c r="C663">
        <f t="shared" si="32"/>
        <v>0</v>
      </c>
      <c r="D663">
        <f t="shared" si="30"/>
        <v>0</v>
      </c>
      <c r="E663">
        <f t="shared" si="31"/>
        <v>0</v>
      </c>
    </row>
    <row r="664" spans="3:5" x14ac:dyDescent="0.25">
      <c r="C664">
        <f t="shared" si="32"/>
        <v>0</v>
      </c>
      <c r="D664">
        <f t="shared" si="30"/>
        <v>0</v>
      </c>
      <c r="E664">
        <f t="shared" si="31"/>
        <v>0</v>
      </c>
    </row>
    <row r="665" spans="3:5" x14ac:dyDescent="0.25">
      <c r="C665">
        <f t="shared" si="32"/>
        <v>0</v>
      </c>
      <c r="D665">
        <f t="shared" si="30"/>
        <v>0</v>
      </c>
      <c r="E665">
        <f t="shared" si="31"/>
        <v>0</v>
      </c>
    </row>
    <row r="666" spans="3:5" x14ac:dyDescent="0.25">
      <c r="C666">
        <f t="shared" si="32"/>
        <v>0</v>
      </c>
      <c r="D666">
        <f t="shared" si="30"/>
        <v>0</v>
      </c>
      <c r="E666">
        <f t="shared" si="31"/>
        <v>0</v>
      </c>
    </row>
    <row r="667" spans="3:5" x14ac:dyDescent="0.25">
      <c r="C667">
        <f t="shared" si="32"/>
        <v>0</v>
      </c>
      <c r="D667">
        <f t="shared" si="30"/>
        <v>0</v>
      </c>
      <c r="E667">
        <f t="shared" si="31"/>
        <v>0</v>
      </c>
    </row>
    <row r="668" spans="3:5" x14ac:dyDescent="0.25">
      <c r="C668">
        <f t="shared" si="32"/>
        <v>0</v>
      </c>
      <c r="D668">
        <f t="shared" si="30"/>
        <v>0</v>
      </c>
      <c r="E668">
        <f t="shared" si="31"/>
        <v>0</v>
      </c>
    </row>
    <row r="669" spans="3:5" x14ac:dyDescent="0.25">
      <c r="C669">
        <f t="shared" si="32"/>
        <v>0</v>
      </c>
      <c r="D669">
        <f t="shared" si="30"/>
        <v>0</v>
      </c>
      <c r="E669">
        <f t="shared" si="31"/>
        <v>0</v>
      </c>
    </row>
    <row r="670" spans="3:5" x14ac:dyDescent="0.25">
      <c r="C670">
        <f t="shared" si="32"/>
        <v>0</v>
      </c>
      <c r="D670">
        <f t="shared" si="30"/>
        <v>0</v>
      </c>
      <c r="E670">
        <f t="shared" si="31"/>
        <v>0</v>
      </c>
    </row>
    <row r="671" spans="3:5" x14ac:dyDescent="0.25">
      <c r="C671">
        <f t="shared" si="32"/>
        <v>0</v>
      </c>
      <c r="D671">
        <f t="shared" si="30"/>
        <v>0</v>
      </c>
      <c r="E671">
        <f t="shared" si="31"/>
        <v>0</v>
      </c>
    </row>
    <row r="672" spans="3:5" x14ac:dyDescent="0.25">
      <c r="C672">
        <f t="shared" si="32"/>
        <v>0</v>
      </c>
      <c r="D672">
        <f t="shared" si="30"/>
        <v>0</v>
      </c>
      <c r="E672">
        <f t="shared" si="31"/>
        <v>0</v>
      </c>
    </row>
    <row r="673" spans="3:5" x14ac:dyDescent="0.25">
      <c r="C673">
        <f t="shared" si="32"/>
        <v>0</v>
      </c>
      <c r="D673">
        <f t="shared" si="30"/>
        <v>0</v>
      </c>
      <c r="E673">
        <f t="shared" si="31"/>
        <v>0</v>
      </c>
    </row>
    <row r="674" spans="3:5" x14ac:dyDescent="0.25">
      <c r="C674">
        <f t="shared" si="32"/>
        <v>0</v>
      </c>
      <c r="D674">
        <f t="shared" si="30"/>
        <v>0</v>
      </c>
      <c r="E674">
        <f t="shared" si="31"/>
        <v>0</v>
      </c>
    </row>
    <row r="675" spans="3:5" x14ac:dyDescent="0.25">
      <c r="C675">
        <f t="shared" si="32"/>
        <v>0</v>
      </c>
      <c r="D675">
        <f t="shared" si="30"/>
        <v>0</v>
      </c>
      <c r="E675">
        <f t="shared" si="31"/>
        <v>0</v>
      </c>
    </row>
    <row r="676" spans="3:5" x14ac:dyDescent="0.25">
      <c r="C676">
        <f t="shared" si="32"/>
        <v>0</v>
      </c>
      <c r="D676">
        <f t="shared" si="30"/>
        <v>0</v>
      </c>
      <c r="E676">
        <f t="shared" si="31"/>
        <v>0</v>
      </c>
    </row>
    <row r="677" spans="3:5" x14ac:dyDescent="0.25">
      <c r="C677">
        <f t="shared" si="32"/>
        <v>0</v>
      </c>
      <c r="D677">
        <f t="shared" si="30"/>
        <v>0</v>
      </c>
      <c r="E677">
        <f t="shared" si="31"/>
        <v>0</v>
      </c>
    </row>
    <row r="678" spans="3:5" x14ac:dyDescent="0.25">
      <c r="C678">
        <f t="shared" si="32"/>
        <v>0</v>
      </c>
      <c r="D678">
        <f t="shared" si="30"/>
        <v>0</v>
      </c>
      <c r="E678">
        <f t="shared" si="31"/>
        <v>0</v>
      </c>
    </row>
    <row r="679" spans="3:5" x14ac:dyDescent="0.25">
      <c r="C679">
        <f t="shared" si="32"/>
        <v>0</v>
      </c>
      <c r="D679">
        <f t="shared" si="30"/>
        <v>0</v>
      </c>
      <c r="E679">
        <f t="shared" si="31"/>
        <v>0</v>
      </c>
    </row>
    <row r="680" spans="3:5" x14ac:dyDescent="0.25">
      <c r="C680">
        <f t="shared" si="32"/>
        <v>0</v>
      </c>
      <c r="D680">
        <f t="shared" si="30"/>
        <v>0</v>
      </c>
      <c r="E680">
        <f t="shared" si="31"/>
        <v>0</v>
      </c>
    </row>
    <row r="681" spans="3:5" x14ac:dyDescent="0.25">
      <c r="C681">
        <f t="shared" si="32"/>
        <v>0</v>
      </c>
      <c r="D681">
        <f t="shared" si="30"/>
        <v>0</v>
      </c>
      <c r="E681">
        <f t="shared" si="31"/>
        <v>0</v>
      </c>
    </row>
    <row r="682" spans="3:5" x14ac:dyDescent="0.25">
      <c r="C682">
        <f t="shared" si="32"/>
        <v>0</v>
      </c>
      <c r="D682">
        <f t="shared" si="30"/>
        <v>0</v>
      </c>
      <c r="E682">
        <f t="shared" si="31"/>
        <v>0</v>
      </c>
    </row>
    <row r="683" spans="3:5" x14ac:dyDescent="0.25">
      <c r="C683">
        <f t="shared" si="32"/>
        <v>0</v>
      </c>
      <c r="D683">
        <f t="shared" si="30"/>
        <v>0</v>
      </c>
      <c r="E683">
        <f t="shared" si="31"/>
        <v>0</v>
      </c>
    </row>
    <row r="684" spans="3:5" x14ac:dyDescent="0.25">
      <c r="C684">
        <f t="shared" si="32"/>
        <v>0</v>
      </c>
      <c r="D684">
        <f t="shared" si="30"/>
        <v>0</v>
      </c>
      <c r="E684">
        <f t="shared" si="31"/>
        <v>0</v>
      </c>
    </row>
    <row r="685" spans="3:5" x14ac:dyDescent="0.25">
      <c r="C685">
        <f t="shared" si="32"/>
        <v>0</v>
      </c>
      <c r="D685">
        <f t="shared" si="30"/>
        <v>0</v>
      </c>
      <c r="E685">
        <f t="shared" si="31"/>
        <v>0</v>
      </c>
    </row>
    <row r="686" spans="3:5" x14ac:dyDescent="0.25">
      <c r="C686">
        <f t="shared" si="32"/>
        <v>0</v>
      </c>
      <c r="D686">
        <f t="shared" si="30"/>
        <v>0</v>
      </c>
      <c r="E686">
        <f t="shared" si="31"/>
        <v>0</v>
      </c>
    </row>
    <row r="687" spans="3:5" x14ac:dyDescent="0.25">
      <c r="C687">
        <f t="shared" si="32"/>
        <v>0</v>
      </c>
      <c r="D687">
        <f t="shared" si="30"/>
        <v>0</v>
      </c>
      <c r="E687">
        <f t="shared" si="31"/>
        <v>0</v>
      </c>
    </row>
    <row r="688" spans="3:5" x14ac:dyDescent="0.25">
      <c r="C688">
        <f t="shared" si="32"/>
        <v>0</v>
      </c>
      <c r="D688">
        <f t="shared" si="30"/>
        <v>0</v>
      </c>
      <c r="E688">
        <f t="shared" si="31"/>
        <v>0</v>
      </c>
    </row>
    <row r="689" spans="3:5" x14ac:dyDescent="0.25">
      <c r="C689">
        <f t="shared" si="32"/>
        <v>0</v>
      </c>
      <c r="D689">
        <f t="shared" si="30"/>
        <v>0</v>
      </c>
      <c r="E689">
        <f t="shared" si="31"/>
        <v>0</v>
      </c>
    </row>
    <row r="690" spans="3:5" x14ac:dyDescent="0.25">
      <c r="C690">
        <f t="shared" si="32"/>
        <v>0</v>
      </c>
      <c r="D690">
        <f t="shared" si="30"/>
        <v>0</v>
      </c>
      <c r="E690">
        <f t="shared" si="31"/>
        <v>0</v>
      </c>
    </row>
    <row r="691" spans="3:5" x14ac:dyDescent="0.25">
      <c r="C691">
        <f t="shared" si="32"/>
        <v>0</v>
      </c>
      <c r="D691">
        <f t="shared" si="30"/>
        <v>0</v>
      </c>
      <c r="E691">
        <f t="shared" si="31"/>
        <v>0</v>
      </c>
    </row>
    <row r="692" spans="3:5" x14ac:dyDescent="0.25">
      <c r="C692">
        <f t="shared" si="32"/>
        <v>0</v>
      </c>
      <c r="D692">
        <f t="shared" si="30"/>
        <v>0</v>
      </c>
      <c r="E692">
        <f t="shared" si="31"/>
        <v>0</v>
      </c>
    </row>
    <row r="693" spans="3:5" x14ac:dyDescent="0.25">
      <c r="C693">
        <f t="shared" si="32"/>
        <v>0</v>
      </c>
      <c r="D693">
        <f t="shared" si="30"/>
        <v>0</v>
      </c>
      <c r="E693">
        <f t="shared" si="31"/>
        <v>0</v>
      </c>
    </row>
    <row r="694" spans="3:5" x14ac:dyDescent="0.25">
      <c r="C694">
        <f t="shared" si="32"/>
        <v>0</v>
      </c>
      <c r="D694">
        <f t="shared" si="30"/>
        <v>0</v>
      </c>
      <c r="E694">
        <f t="shared" si="31"/>
        <v>0</v>
      </c>
    </row>
    <row r="695" spans="3:5" x14ac:dyDescent="0.25">
      <c r="C695">
        <f t="shared" si="32"/>
        <v>0</v>
      </c>
      <c r="D695">
        <f t="shared" si="30"/>
        <v>0</v>
      </c>
      <c r="E695">
        <f t="shared" si="31"/>
        <v>0</v>
      </c>
    </row>
    <row r="696" spans="3:5" x14ac:dyDescent="0.25">
      <c r="C696">
        <f t="shared" si="32"/>
        <v>0</v>
      </c>
      <c r="D696">
        <f t="shared" si="30"/>
        <v>0</v>
      </c>
      <c r="E696">
        <f t="shared" si="31"/>
        <v>0</v>
      </c>
    </row>
    <row r="697" spans="3:5" x14ac:dyDescent="0.25">
      <c r="C697">
        <f t="shared" si="32"/>
        <v>0</v>
      </c>
      <c r="D697">
        <f t="shared" si="30"/>
        <v>0</v>
      </c>
      <c r="E697">
        <f t="shared" si="31"/>
        <v>0</v>
      </c>
    </row>
    <row r="698" spans="3:5" x14ac:dyDescent="0.25">
      <c r="C698">
        <f t="shared" si="32"/>
        <v>0</v>
      </c>
      <c r="D698">
        <f t="shared" si="30"/>
        <v>0</v>
      </c>
      <c r="E698">
        <f t="shared" si="31"/>
        <v>0</v>
      </c>
    </row>
    <row r="699" spans="3:5" x14ac:dyDescent="0.25">
      <c r="C699">
        <f t="shared" si="32"/>
        <v>0</v>
      </c>
      <c r="D699">
        <f t="shared" si="30"/>
        <v>0</v>
      </c>
      <c r="E699">
        <f t="shared" si="31"/>
        <v>0</v>
      </c>
    </row>
    <row r="700" spans="3:5" x14ac:dyDescent="0.25">
      <c r="C700">
        <f t="shared" si="32"/>
        <v>0</v>
      </c>
      <c r="D700">
        <f t="shared" si="30"/>
        <v>0</v>
      </c>
      <c r="E700">
        <f t="shared" si="31"/>
        <v>0</v>
      </c>
    </row>
    <row r="701" spans="3:5" x14ac:dyDescent="0.25">
      <c r="C701">
        <f t="shared" si="32"/>
        <v>0</v>
      </c>
      <c r="D701">
        <f t="shared" si="30"/>
        <v>0</v>
      </c>
      <c r="E701">
        <f t="shared" si="31"/>
        <v>0</v>
      </c>
    </row>
    <row r="702" spans="3:5" x14ac:dyDescent="0.25">
      <c r="C702">
        <f t="shared" si="32"/>
        <v>0</v>
      </c>
      <c r="D702">
        <f t="shared" si="30"/>
        <v>0</v>
      </c>
      <c r="E702">
        <f t="shared" si="31"/>
        <v>0</v>
      </c>
    </row>
    <row r="703" spans="3:5" x14ac:dyDescent="0.25">
      <c r="C703">
        <f t="shared" si="32"/>
        <v>0</v>
      </c>
      <c r="D703">
        <f t="shared" si="30"/>
        <v>0</v>
      </c>
      <c r="E703">
        <f t="shared" si="31"/>
        <v>0</v>
      </c>
    </row>
    <row r="704" spans="3:5" x14ac:dyDescent="0.25">
      <c r="C704">
        <f t="shared" si="32"/>
        <v>0</v>
      </c>
      <c r="D704">
        <f t="shared" si="30"/>
        <v>0</v>
      </c>
      <c r="E704">
        <f t="shared" si="31"/>
        <v>0</v>
      </c>
    </row>
    <row r="705" spans="3:5" x14ac:dyDescent="0.25">
      <c r="C705">
        <f t="shared" si="32"/>
        <v>0</v>
      </c>
      <c r="D705">
        <f t="shared" si="30"/>
        <v>0</v>
      </c>
      <c r="E705">
        <f t="shared" si="31"/>
        <v>0</v>
      </c>
    </row>
    <row r="706" spans="3:5" x14ac:dyDescent="0.25">
      <c r="C706">
        <f t="shared" si="32"/>
        <v>0</v>
      </c>
      <c r="D706">
        <f t="shared" si="30"/>
        <v>0</v>
      </c>
      <c r="E706">
        <f t="shared" si="31"/>
        <v>0</v>
      </c>
    </row>
    <row r="707" spans="3:5" x14ac:dyDescent="0.25">
      <c r="C707">
        <f t="shared" si="32"/>
        <v>0</v>
      </c>
      <c r="D707">
        <f t="shared" ref="D707:D721" si="33">4/3*PI()*(C707/2)^3</f>
        <v>0</v>
      </c>
      <c r="E707">
        <f t="shared" ref="E707:E721" si="34">D707/$D$2</f>
        <v>0</v>
      </c>
    </row>
    <row r="708" spans="3:5" x14ac:dyDescent="0.25">
      <c r="C708">
        <f t="shared" ref="C708:C721" si="35">B708/$B$2*$C$2</f>
        <v>0</v>
      </c>
      <c r="D708">
        <f t="shared" si="33"/>
        <v>0</v>
      </c>
      <c r="E708">
        <f t="shared" si="34"/>
        <v>0</v>
      </c>
    </row>
    <row r="709" spans="3:5" x14ac:dyDescent="0.25">
      <c r="C709">
        <f t="shared" si="35"/>
        <v>0</v>
      </c>
      <c r="D709">
        <f t="shared" si="33"/>
        <v>0</v>
      </c>
      <c r="E709">
        <f t="shared" si="34"/>
        <v>0</v>
      </c>
    </row>
    <row r="710" spans="3:5" x14ac:dyDescent="0.25">
      <c r="C710">
        <f t="shared" si="35"/>
        <v>0</v>
      </c>
      <c r="D710">
        <f t="shared" si="33"/>
        <v>0</v>
      </c>
      <c r="E710">
        <f t="shared" si="34"/>
        <v>0</v>
      </c>
    </row>
    <row r="711" spans="3:5" x14ac:dyDescent="0.25">
      <c r="C711">
        <f t="shared" si="35"/>
        <v>0</v>
      </c>
      <c r="D711">
        <f t="shared" si="33"/>
        <v>0</v>
      </c>
      <c r="E711">
        <f t="shared" si="34"/>
        <v>0</v>
      </c>
    </row>
    <row r="712" spans="3:5" x14ac:dyDescent="0.25">
      <c r="C712">
        <f t="shared" si="35"/>
        <v>0</v>
      </c>
      <c r="D712">
        <f t="shared" si="33"/>
        <v>0</v>
      </c>
      <c r="E712">
        <f t="shared" si="34"/>
        <v>0</v>
      </c>
    </row>
    <row r="713" spans="3:5" x14ac:dyDescent="0.25">
      <c r="C713">
        <f t="shared" si="35"/>
        <v>0</v>
      </c>
      <c r="D713">
        <f t="shared" si="33"/>
        <v>0</v>
      </c>
      <c r="E713">
        <f t="shared" si="34"/>
        <v>0</v>
      </c>
    </row>
    <row r="714" spans="3:5" x14ac:dyDescent="0.25">
      <c r="C714">
        <f t="shared" si="35"/>
        <v>0</v>
      </c>
      <c r="D714">
        <f t="shared" si="33"/>
        <v>0</v>
      </c>
      <c r="E714">
        <f t="shared" si="34"/>
        <v>0</v>
      </c>
    </row>
    <row r="715" spans="3:5" x14ac:dyDescent="0.25">
      <c r="C715">
        <f t="shared" si="35"/>
        <v>0</v>
      </c>
      <c r="D715">
        <f t="shared" si="33"/>
        <v>0</v>
      </c>
      <c r="E715">
        <f t="shared" si="34"/>
        <v>0</v>
      </c>
    </row>
    <row r="716" spans="3:5" x14ac:dyDescent="0.25">
      <c r="C716">
        <f t="shared" si="35"/>
        <v>0</v>
      </c>
      <c r="D716">
        <f t="shared" si="33"/>
        <v>0</v>
      </c>
      <c r="E716">
        <f t="shared" si="34"/>
        <v>0</v>
      </c>
    </row>
    <row r="717" spans="3:5" x14ac:dyDescent="0.25">
      <c r="C717">
        <f t="shared" si="35"/>
        <v>0</v>
      </c>
      <c r="D717">
        <f t="shared" si="33"/>
        <v>0</v>
      </c>
      <c r="E717">
        <f t="shared" si="34"/>
        <v>0</v>
      </c>
    </row>
    <row r="718" spans="3:5" x14ac:dyDescent="0.25">
      <c r="C718">
        <f t="shared" si="35"/>
        <v>0</v>
      </c>
      <c r="D718">
        <f t="shared" si="33"/>
        <v>0</v>
      </c>
      <c r="E718">
        <f t="shared" si="34"/>
        <v>0</v>
      </c>
    </row>
    <row r="719" spans="3:5" x14ac:dyDescent="0.25">
      <c r="C719">
        <f t="shared" si="35"/>
        <v>0</v>
      </c>
      <c r="D719">
        <f t="shared" si="33"/>
        <v>0</v>
      </c>
      <c r="E719">
        <f t="shared" si="34"/>
        <v>0</v>
      </c>
    </row>
    <row r="720" spans="3:5" x14ac:dyDescent="0.25">
      <c r="C720">
        <f t="shared" si="35"/>
        <v>0</v>
      </c>
      <c r="D720">
        <f t="shared" si="33"/>
        <v>0</v>
      </c>
      <c r="E720">
        <f t="shared" si="34"/>
        <v>0</v>
      </c>
    </row>
    <row r="721" spans="3:5" x14ac:dyDescent="0.25">
      <c r="C721">
        <f t="shared" si="35"/>
        <v>0</v>
      </c>
      <c r="D721">
        <f t="shared" si="33"/>
        <v>0</v>
      </c>
      <c r="E721">
        <f t="shared" si="34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sheetPr codeName="Tabelle2"/>
  <dimension ref="A1:Z601"/>
  <sheetViews>
    <sheetView zoomScale="85" zoomScaleNormal="85" workbookViewId="0">
      <selection activeCell="J68" sqref="J68"/>
    </sheetView>
  </sheetViews>
  <sheetFormatPr baseColWidth="10" defaultRowHeight="15" x14ac:dyDescent="0.25"/>
  <cols>
    <col min="2" max="2" width="21.140625" bestFit="1" customWidth="1"/>
    <col min="3" max="3" width="14.7109375" bestFit="1" customWidth="1"/>
    <col min="6" max="6" width="14.7109375" bestFit="1" customWidth="1"/>
    <col min="7" max="7" width="12.42578125" bestFit="1" customWidth="1"/>
    <col min="15" max="15" width="12.42578125" bestFit="1" customWidth="1"/>
    <col min="24" max="24" width="12.140625" customWidth="1"/>
  </cols>
  <sheetData>
    <row r="1" spans="1:25" x14ac:dyDescent="0.25">
      <c r="B1" s="1" t="s">
        <v>0</v>
      </c>
      <c r="C1" t="s">
        <v>3</v>
      </c>
      <c r="D1" t="s">
        <v>2</v>
      </c>
      <c r="F1" t="s">
        <v>8</v>
      </c>
    </row>
    <row r="2" spans="1:25" x14ac:dyDescent="0.25">
      <c r="A2" cm="1">
        <f t="array" ref="A2:A61">B2:B61</f>
        <v>0</v>
      </c>
      <c r="B2">
        <f>Data!A2</f>
        <v>0</v>
      </c>
      <c r="C2">
        <f>Data!C2</f>
        <v>0.38700000000000001</v>
      </c>
      <c r="F2">
        <f>$O$19+($P$19*EXP(-$Q$19*B2))</f>
        <v>0.35396165190309575</v>
      </c>
    </row>
    <row r="3" spans="1:25" x14ac:dyDescent="0.25">
      <c r="A3">
        <v>30</v>
      </c>
      <c r="B3">
        <f>Data!A3</f>
        <v>30</v>
      </c>
      <c r="C3">
        <f>Data!C3</f>
        <v>0.37507152406417116</v>
      </c>
      <c r="F3">
        <f t="shared" ref="F3:F61" si="0">$O$19+($P$19*EXP(-$Q$19*B3))</f>
        <v>0.3504368832200413</v>
      </c>
    </row>
    <row r="4" spans="1:25" x14ac:dyDescent="0.25">
      <c r="A4">
        <v>60</v>
      </c>
      <c r="B4">
        <f>Data!A4</f>
        <v>60</v>
      </c>
      <c r="C4">
        <f>Data!C4</f>
        <v>0.36641978609625675</v>
      </c>
      <c r="F4">
        <f t="shared" si="0"/>
        <v>0.34702300872644765</v>
      </c>
    </row>
    <row r="5" spans="1:25" x14ac:dyDescent="0.25">
      <c r="A5">
        <v>90</v>
      </c>
      <c r="B5">
        <f>Data!A5</f>
        <v>90</v>
      </c>
      <c r="C5">
        <f>Data!C5</f>
        <v>0.35851537433155084</v>
      </c>
      <c r="F5">
        <f t="shared" si="0"/>
        <v>0.34371653953485531</v>
      </c>
    </row>
    <row r="6" spans="1:25" ht="15.75" thickBot="1" x14ac:dyDescent="0.3">
      <c r="A6">
        <v>121</v>
      </c>
      <c r="B6">
        <f>Data!A6</f>
        <v>121</v>
      </c>
      <c r="C6">
        <f>Data!C6</f>
        <v>0.35224933155080218</v>
      </c>
      <c r="F6">
        <f t="shared" si="0"/>
        <v>0.34040910148761205</v>
      </c>
    </row>
    <row r="7" spans="1:25" ht="15.75" thickBot="1" x14ac:dyDescent="0.3">
      <c r="A7">
        <v>150</v>
      </c>
      <c r="B7">
        <f>Data!A7</f>
        <v>150</v>
      </c>
      <c r="C7">
        <f>Data!C7</f>
        <v>0.34670187165775407</v>
      </c>
      <c r="F7">
        <f t="shared" si="0"/>
        <v>0.33741240688104274</v>
      </c>
      <c r="V7" s="10" t="s">
        <v>16</v>
      </c>
      <c r="W7" s="13"/>
      <c r="X7" s="2"/>
      <c r="Y7" s="3"/>
    </row>
    <row r="8" spans="1:25" x14ac:dyDescent="0.25">
      <c r="A8">
        <v>180</v>
      </c>
      <c r="B8">
        <f>Data!A8</f>
        <v>180</v>
      </c>
      <c r="C8">
        <f>Data!C8</f>
        <v>0.34187299465240645</v>
      </c>
      <c r="F8">
        <f t="shared" si="0"/>
        <v>0.33440830076564343</v>
      </c>
      <c r="V8" s="4" t="s">
        <v>9</v>
      </c>
      <c r="W8" t="s">
        <v>4</v>
      </c>
      <c r="X8" t="s">
        <v>5</v>
      </c>
      <c r="Y8" s="5" t="s">
        <v>6</v>
      </c>
    </row>
    <row r="9" spans="1:25" x14ac:dyDescent="0.25">
      <c r="A9">
        <v>210</v>
      </c>
      <c r="B9">
        <f>Data!A9</f>
        <v>210</v>
      </c>
      <c r="C9">
        <f>Data!C9</f>
        <v>0.33741778074866313</v>
      </c>
      <c r="F9">
        <f t="shared" si="0"/>
        <v>0.33149870806166964</v>
      </c>
      <c r="V9" s="4">
        <v>1</v>
      </c>
      <c r="W9">
        <f>O19</f>
        <v>0.24192697876606722</v>
      </c>
      <c r="X9">
        <f>P19</f>
        <v>0.11203467313702851</v>
      </c>
      <c r="Y9" s="5">
        <f>Q19</f>
        <v>1.0655650286955855E-3</v>
      </c>
    </row>
    <row r="10" spans="1:25" x14ac:dyDescent="0.25">
      <c r="A10">
        <v>240</v>
      </c>
      <c r="B10">
        <f>Data!A10</f>
        <v>240</v>
      </c>
      <c r="C10">
        <f>Data!C10</f>
        <v>0.33152540106951878</v>
      </c>
      <c r="F10">
        <f t="shared" si="0"/>
        <v>0.32868065524402079</v>
      </c>
      <c r="V10" s="4">
        <v>2</v>
      </c>
      <c r="W10">
        <f>O140</f>
        <v>0.23940959186532687</v>
      </c>
      <c r="X10">
        <f>P140</f>
        <v>0.11123802077890596</v>
      </c>
      <c r="Y10" s="5">
        <f>Q140</f>
        <v>1.0118040282703303E-3</v>
      </c>
    </row>
    <row r="11" spans="1:25" x14ac:dyDescent="0.25">
      <c r="A11">
        <v>271</v>
      </c>
      <c r="B11">
        <f>Data!A11</f>
        <v>271</v>
      </c>
      <c r="C11">
        <f>Data!C11</f>
        <v>0.32867981283422459</v>
      </c>
      <c r="F11">
        <f t="shared" si="0"/>
        <v>0.32586177668560778</v>
      </c>
      <c r="V11" s="4">
        <v>3</v>
      </c>
      <c r="W11">
        <f>O260</f>
        <v>0.24381527397591621</v>
      </c>
      <c r="X11">
        <f>P260</f>
        <v>0.11412156969461186</v>
      </c>
      <c r="Y11" s="5">
        <f>Q260</f>
        <v>1.1198640265512132E-3</v>
      </c>
    </row>
    <row r="12" spans="1:25" x14ac:dyDescent="0.25">
      <c r="A12">
        <v>300</v>
      </c>
      <c r="B12">
        <f>Data!A12</f>
        <v>300</v>
      </c>
      <c r="C12">
        <f>Data!C12</f>
        <v>0.32594919786096266</v>
      </c>
      <c r="F12">
        <f t="shared" si="0"/>
        <v>0.32330773998048767</v>
      </c>
      <c r="V12" s="4">
        <v>4</v>
      </c>
      <c r="W12">
        <f>O380</f>
        <v>0.24117262429776917</v>
      </c>
      <c r="X12">
        <f>P380</f>
        <v>0.11262442833354282</v>
      </c>
      <c r="Y12" s="5">
        <f>Q380</f>
        <v>1.0746421056615908E-3</v>
      </c>
    </row>
    <row r="13" spans="1:25" x14ac:dyDescent="0.25">
      <c r="A13">
        <v>330</v>
      </c>
      <c r="B13">
        <f>Data!A13</f>
        <v>330</v>
      </c>
      <c r="C13">
        <f>Data!C13</f>
        <v>0.322471256684492</v>
      </c>
      <c r="F13">
        <f t="shared" si="0"/>
        <v>0.32074738656042739</v>
      </c>
      <c r="V13" s="4">
        <v>5</v>
      </c>
      <c r="W13">
        <f>O500</f>
        <v>0.24214976302143473</v>
      </c>
      <c r="X13">
        <f>P500</f>
        <v>0.11225732926775406</v>
      </c>
      <c r="Y13" s="5">
        <f>Q500</f>
        <v>1.0516046611764361E-3</v>
      </c>
    </row>
    <row r="14" spans="1:25" x14ac:dyDescent="0.25">
      <c r="A14">
        <v>360</v>
      </c>
      <c r="B14">
        <f>Data!A14</f>
        <v>360</v>
      </c>
      <c r="C14">
        <f>Data!C14</f>
        <v>0.31919451871657761</v>
      </c>
      <c r="F14">
        <f t="shared" si="0"/>
        <v>0.31826758546671297</v>
      </c>
      <c r="V14" s="4">
        <v>6</v>
      </c>
      <c r="W14">
        <f>O620</f>
        <v>0</v>
      </c>
      <c r="X14">
        <f>P620</f>
        <v>0</v>
      </c>
      <c r="Y14" s="5">
        <f>Q620</f>
        <v>0</v>
      </c>
    </row>
    <row r="15" spans="1:25" x14ac:dyDescent="0.25">
      <c r="A15">
        <v>390</v>
      </c>
      <c r="B15">
        <f>Data!A15</f>
        <v>390</v>
      </c>
      <c r="C15">
        <f>Data!C15</f>
        <v>0.31637767379679144</v>
      </c>
      <c r="F15">
        <f t="shared" si="0"/>
        <v>0.31586580240965256</v>
      </c>
      <c r="G15">
        <f t="shared" ref="G15:G16" si="1">POWER((C15-F15),2)</f>
        <v>2.6201231697147462E-7</v>
      </c>
      <c r="V15" s="4"/>
      <c r="Y15" s="5"/>
    </row>
    <row r="16" spans="1:25" x14ac:dyDescent="0.25">
      <c r="A16">
        <v>421</v>
      </c>
      <c r="B16">
        <f>Data!A16</f>
        <v>421</v>
      </c>
      <c r="C16">
        <f>Data!C16</f>
        <v>0.31396323529411768</v>
      </c>
      <c r="F16">
        <f t="shared" si="0"/>
        <v>0.31346331558644391</v>
      </c>
      <c r="G16">
        <f t="shared" si="1"/>
        <v>2.4991971412062588E-7</v>
      </c>
      <c r="V16" s="4" t="s">
        <v>14</v>
      </c>
      <c r="W16">
        <f>AVERAGE(W9:W13)</f>
        <v>0.24169484638530286</v>
      </c>
      <c r="X16">
        <f>AVERAGE(X9:X13)</f>
        <v>0.11245520424236863</v>
      </c>
      <c r="Y16" s="5">
        <f>AVERAGE(Y9:Y13)</f>
        <v>1.0646959700710309E-3</v>
      </c>
    </row>
    <row r="17" spans="1:26" ht="15.75" thickBot="1" x14ac:dyDescent="0.3">
      <c r="A17">
        <v>450</v>
      </c>
      <c r="B17">
        <f>Data!A17</f>
        <v>450</v>
      </c>
      <c r="C17">
        <f>Data!C17</f>
        <v>0.31088770053475939</v>
      </c>
      <c r="F17">
        <f t="shared" si="0"/>
        <v>0.31128654939985922</v>
      </c>
      <c r="G17">
        <f t="shared" ref="G17:G61" si="2">POWER((C17-F17),2)</f>
        <v>1.5908041719142423E-7</v>
      </c>
      <c r="O17" t="s">
        <v>7</v>
      </c>
      <c r="V17" s="6" t="s">
        <v>15</v>
      </c>
      <c r="W17" s="7">
        <f>_xlfn.STDEV.P(W9:W13)</f>
        <v>1.4319323925969362E-3</v>
      </c>
      <c r="X17" s="7">
        <f>_xlfn.STDEV.P(X9:X13)</f>
        <v>9.4899390022568542E-4</v>
      </c>
      <c r="Y17" s="8">
        <f>_xlfn.STDEV.P(Y9:Y13)</f>
        <v>3.4963224130224861E-5</v>
      </c>
    </row>
    <row r="18" spans="1:26" x14ac:dyDescent="0.25">
      <c r="A18">
        <v>480</v>
      </c>
      <c r="B18">
        <f>Data!A18</f>
        <v>480</v>
      </c>
      <c r="C18">
        <f>Data!C18</f>
        <v>0.30881818181818183</v>
      </c>
      <c r="F18">
        <f t="shared" si="0"/>
        <v>0.30910439957432195</v>
      </c>
      <c r="G18">
        <f t="shared" si="2"/>
        <v>8.1920603929889788E-8</v>
      </c>
      <c r="O18" t="s">
        <v>4</v>
      </c>
      <c r="P18" t="s">
        <v>5</v>
      </c>
      <c r="Q18" t="s">
        <v>6</v>
      </c>
      <c r="W18" t="s">
        <v>25</v>
      </c>
      <c r="X18" s="11">
        <f>0.001/Y16</f>
        <v>0.93923526350276809</v>
      </c>
      <c r="Z18">
        <f>Y17/Y16</f>
        <v>3.2838693028858085E-2</v>
      </c>
    </row>
    <row r="19" spans="1:26" x14ac:dyDescent="0.25">
      <c r="A19">
        <v>510</v>
      </c>
      <c r="B19">
        <f>Data!A19</f>
        <v>510</v>
      </c>
      <c r="C19">
        <f>Data!C19</f>
        <v>0.30686363636363639</v>
      </c>
      <c r="F19">
        <f t="shared" si="0"/>
        <v>0.30699090325712647</v>
      </c>
      <c r="G19">
        <f t="shared" si="2"/>
        <v>1.6196862178613962E-8</v>
      </c>
      <c r="O19">
        <v>0.24192697876606722</v>
      </c>
      <c r="P19">
        <v>0.11203467313702851</v>
      </c>
      <c r="Q19">
        <v>1.0655650286955855E-3</v>
      </c>
      <c r="X19">
        <f>X18*Z18</f>
        <v>3.0843258500046038E-2</v>
      </c>
    </row>
    <row r="20" spans="1:26" x14ac:dyDescent="0.25">
      <c r="A20">
        <v>541</v>
      </c>
      <c r="B20">
        <f>Data!A20</f>
        <v>541</v>
      </c>
      <c r="C20">
        <f>Data!C20</f>
        <v>0.30499532085561504</v>
      </c>
      <c r="F20">
        <f t="shared" si="0"/>
        <v>0.3048767876470444</v>
      </c>
      <c r="G20">
        <f t="shared" si="2"/>
        <v>1.4050121534050128E-8</v>
      </c>
      <c r="Q20">
        <f>1/Q19</f>
        <v>938.46923751256452</v>
      </c>
    </row>
    <row r="21" spans="1:26" x14ac:dyDescent="0.25">
      <c r="A21">
        <v>571</v>
      </c>
      <c r="B21">
        <f>Data!A21</f>
        <v>571</v>
      </c>
      <c r="C21">
        <f>Data!C21</f>
        <v>0.3026383689839573</v>
      </c>
      <c r="F21">
        <f t="shared" si="0"/>
        <v>0.30289629795813755</v>
      </c>
      <c r="G21">
        <f t="shared" si="2"/>
        <v>6.6527355721678571E-8</v>
      </c>
      <c r="O21">
        <f>SUM(G2:G61)</f>
        <v>2.8581795532340194E-6</v>
      </c>
    </row>
    <row r="22" spans="1:26" x14ac:dyDescent="0.25">
      <c r="A22">
        <v>600</v>
      </c>
      <c r="B22">
        <f>Data!A22</f>
        <v>600</v>
      </c>
      <c r="C22">
        <f>Data!C22</f>
        <v>0.30091377005347597</v>
      </c>
      <c r="F22">
        <f t="shared" si="0"/>
        <v>0.30104107362970106</v>
      </c>
      <c r="G22">
        <f t="shared" si="2"/>
        <v>1.6206200519697479E-8</v>
      </c>
    </row>
    <row r="23" spans="1:26" x14ac:dyDescent="0.25">
      <c r="A23">
        <v>630</v>
      </c>
      <c r="B23">
        <f>Data!A23</f>
        <v>630</v>
      </c>
      <c r="C23">
        <f>Data!C23</f>
        <v>0.29913168449197863</v>
      </c>
      <c r="F23">
        <f t="shared" si="0"/>
        <v>0.29918126090861963</v>
      </c>
      <c r="G23">
        <f t="shared" si="2"/>
        <v>2.4578210869615363E-9</v>
      </c>
    </row>
    <row r="24" spans="1:26" x14ac:dyDescent="0.25">
      <c r="A24">
        <v>660</v>
      </c>
      <c r="B24">
        <f>Data!A24</f>
        <v>660</v>
      </c>
      <c r="C24">
        <f>Data!C24</f>
        <v>0.29720588235294126</v>
      </c>
      <c r="F24">
        <f t="shared" si="0"/>
        <v>0.29737996051637405</v>
      </c>
      <c r="G24">
        <f t="shared" si="2"/>
        <v>3.0303206984132889E-8</v>
      </c>
    </row>
    <row r="25" spans="1:26" x14ac:dyDescent="0.25">
      <c r="A25">
        <v>691</v>
      </c>
      <c r="B25">
        <f>Data!A25</f>
        <v>691</v>
      </c>
      <c r="C25">
        <f>Data!C25</f>
        <v>0.29507887700534763</v>
      </c>
      <c r="F25">
        <f t="shared" si="0"/>
        <v>0.29557813231032987</v>
      </c>
      <c r="G25">
        <f t="shared" si="2"/>
        <v>2.4925585955290738E-7</v>
      </c>
    </row>
    <row r="26" spans="1:26" x14ac:dyDescent="0.25">
      <c r="A26">
        <v>721</v>
      </c>
      <c r="B26">
        <f>Data!A26</f>
        <v>721</v>
      </c>
      <c r="C26">
        <f>Data!C26</f>
        <v>0.294245320855615</v>
      </c>
      <c r="F26">
        <f t="shared" si="0"/>
        <v>0.29389019142089406</v>
      </c>
      <c r="G26">
        <f t="shared" si="2"/>
        <v>1.2611691540521119E-7</v>
      </c>
    </row>
    <row r="27" spans="1:26" x14ac:dyDescent="0.25">
      <c r="A27">
        <v>750</v>
      </c>
      <c r="B27">
        <f>Data!A27</f>
        <v>750</v>
      </c>
      <c r="C27">
        <f>Data!C27</f>
        <v>0.29226203208556156</v>
      </c>
      <c r="F27">
        <f t="shared" si="0"/>
        <v>0.29230901227081607</v>
      </c>
      <c r="G27">
        <f t="shared" si="2"/>
        <v>2.2071378065479096E-9</v>
      </c>
    </row>
    <row r="28" spans="1:26" x14ac:dyDescent="0.25">
      <c r="A28">
        <v>780</v>
      </c>
      <c r="B28">
        <f>Data!A28</f>
        <v>780</v>
      </c>
      <c r="C28">
        <f>Data!C28</f>
        <v>0.29082486631016052</v>
      </c>
      <c r="F28">
        <f t="shared" si="0"/>
        <v>0.29072392250428514</v>
      </c>
      <c r="G28">
        <f t="shared" si="2"/>
        <v>1.01896519446077E-8</v>
      </c>
    </row>
    <row r="29" spans="1:26" x14ac:dyDescent="0.25">
      <c r="A29">
        <v>810</v>
      </c>
      <c r="B29">
        <f>Data!A29</f>
        <v>810</v>
      </c>
      <c r="C29">
        <f>Data!C29</f>
        <v>0.28907152406417114</v>
      </c>
      <c r="F29">
        <f t="shared" si="0"/>
        <v>0.28918870189533247</v>
      </c>
      <c r="G29">
        <f t="shared" si="2"/>
        <v>1.3730644115673229E-8</v>
      </c>
    </row>
    <row r="30" spans="1:26" x14ac:dyDescent="0.25">
      <c r="A30">
        <v>841</v>
      </c>
      <c r="B30">
        <f>Data!A30</f>
        <v>841</v>
      </c>
      <c r="C30">
        <f>Data!C30</f>
        <v>0.28749064171122996</v>
      </c>
      <c r="F30">
        <f t="shared" si="0"/>
        <v>0.28765303143880033</v>
      </c>
      <c r="G30">
        <f t="shared" si="2"/>
        <v>2.6370423620381532E-8</v>
      </c>
    </row>
    <row r="31" spans="1:26" x14ac:dyDescent="0.25">
      <c r="A31">
        <v>870</v>
      </c>
      <c r="B31">
        <f>Data!A31</f>
        <v>870</v>
      </c>
      <c r="C31">
        <f>Data!C31</f>
        <v>0.28654211229946525</v>
      </c>
      <c r="F31">
        <f t="shared" si="0"/>
        <v>0.28626164169579571</v>
      </c>
      <c r="G31">
        <f t="shared" si="2"/>
        <v>7.8663759522753896E-8</v>
      </c>
    </row>
    <row r="32" spans="1:26" x14ac:dyDescent="0.25">
      <c r="A32">
        <v>900</v>
      </c>
      <c r="B32">
        <f>Data!A32</f>
        <v>900</v>
      </c>
      <c r="C32">
        <f>Data!C32</f>
        <v>0.2847025401069519</v>
      </c>
      <c r="F32">
        <f t="shared" si="0"/>
        <v>0.28486681072880254</v>
      </c>
      <c r="G32">
        <f t="shared" si="2"/>
        <v>2.6984837203198738E-8</v>
      </c>
    </row>
    <row r="33" spans="1:7" x14ac:dyDescent="0.25">
      <c r="A33">
        <v>930</v>
      </c>
      <c r="B33">
        <f>Data!A33</f>
        <v>930</v>
      </c>
      <c r="C33">
        <f>Data!C33</f>
        <v>0.28355280748663109</v>
      </c>
      <c r="F33">
        <f t="shared" si="0"/>
        <v>0.28351586310946375</v>
      </c>
      <c r="G33">
        <f t="shared" si="2"/>
        <v>1.3648870042823863E-9</v>
      </c>
    </row>
    <row r="34" spans="1:7" x14ac:dyDescent="0.25">
      <c r="A34">
        <v>960</v>
      </c>
      <c r="B34">
        <f>Data!A34</f>
        <v>960</v>
      </c>
      <c r="C34">
        <f>Data!C34</f>
        <v>0.28231684491978615</v>
      </c>
      <c r="F34">
        <f t="shared" si="0"/>
        <v>0.28220741820582679</v>
      </c>
      <c r="G34">
        <f t="shared" si="2"/>
        <v>1.1974205727943517E-8</v>
      </c>
    </row>
    <row r="35" spans="1:7" x14ac:dyDescent="0.25">
      <c r="A35">
        <v>991</v>
      </c>
      <c r="B35">
        <f>Data!A35</f>
        <v>991</v>
      </c>
      <c r="C35">
        <f>Data!C35</f>
        <v>0.28093716577540107</v>
      </c>
      <c r="F35">
        <f t="shared" si="0"/>
        <v>0.28089858990401934</v>
      </c>
      <c r="G35">
        <f t="shared" si="2"/>
        <v>1.4880978528597516E-9</v>
      </c>
    </row>
    <row r="36" spans="1:7" x14ac:dyDescent="0.25">
      <c r="A36">
        <v>1020</v>
      </c>
      <c r="B36">
        <f>Data!A36</f>
        <v>1020</v>
      </c>
      <c r="C36">
        <f>Data!C36</f>
        <v>0.27950000000000003</v>
      </c>
      <c r="F36">
        <f t="shared" si="0"/>
        <v>0.27971272983440421</v>
      </c>
      <c r="G36">
        <f t="shared" si="2"/>
        <v>4.5253982445629622E-8</v>
      </c>
    </row>
    <row r="37" spans="1:7" x14ac:dyDescent="0.25">
      <c r="A37">
        <v>1050</v>
      </c>
      <c r="B37">
        <f>Data!A37</f>
        <v>1050</v>
      </c>
      <c r="C37">
        <f>Data!C37</f>
        <v>0.27889639037433156</v>
      </c>
      <c r="F37">
        <f t="shared" si="0"/>
        <v>0.27852393686253141</v>
      </c>
      <c r="G37">
        <f t="shared" si="2"/>
        <v>1.3872161845226642E-7</v>
      </c>
    </row>
    <row r="38" spans="1:7" x14ac:dyDescent="0.25">
      <c r="A38">
        <v>1080</v>
      </c>
      <c r="B38">
        <f>Data!A38</f>
        <v>1080</v>
      </c>
      <c r="C38">
        <f>Data!C38</f>
        <v>0.2775741978609626</v>
      </c>
      <c r="F38">
        <f t="shared" si="0"/>
        <v>0.27737254499266178</v>
      </c>
      <c r="G38">
        <f t="shared" si="2"/>
        <v>4.0663879293946542E-8</v>
      </c>
    </row>
    <row r="39" spans="1:7" x14ac:dyDescent="0.25">
      <c r="A39">
        <v>1110</v>
      </c>
      <c r="B39">
        <f>Data!A39</f>
        <v>1110</v>
      </c>
      <c r="C39">
        <f>Data!C39</f>
        <v>0.27628074866310165</v>
      </c>
      <c r="F39">
        <f t="shared" si="0"/>
        <v>0.27625737753342511</v>
      </c>
      <c r="G39">
        <f t="shared" si="2"/>
        <v>5.4620970235772048E-10</v>
      </c>
    </row>
    <row r="40" spans="1:7" x14ac:dyDescent="0.25">
      <c r="A40">
        <v>1141</v>
      </c>
      <c r="B40">
        <f>Data!A40</f>
        <v>1141</v>
      </c>
      <c r="C40">
        <f>Data!C40</f>
        <v>0.27527473262032087</v>
      </c>
      <c r="F40">
        <f t="shared" si="0"/>
        <v>0.27514188330982681</v>
      </c>
      <c r="G40">
        <f t="shared" si="2"/>
        <v>1.7648939298748579E-8</v>
      </c>
    </row>
    <row r="41" spans="1:7" x14ac:dyDescent="0.25">
      <c r="A41">
        <v>1170</v>
      </c>
      <c r="B41">
        <f>Data!A41</f>
        <v>1170</v>
      </c>
      <c r="C41">
        <f>Data!C41</f>
        <v>0.2738950534759359</v>
      </c>
      <c r="F41">
        <f t="shared" si="0"/>
        <v>0.2741311930184992</v>
      </c>
      <c r="G41">
        <f t="shared" si="2"/>
        <v>5.576188356200276E-8</v>
      </c>
    </row>
    <row r="42" spans="1:7" x14ac:dyDescent="0.25">
      <c r="A42">
        <v>1200</v>
      </c>
      <c r="B42">
        <f>Data!A42</f>
        <v>1200</v>
      </c>
      <c r="C42">
        <f>Data!C42</f>
        <v>0.27323395721925137</v>
      </c>
      <c r="F42">
        <f t="shared" si="0"/>
        <v>0.27311800305970391</v>
      </c>
      <c r="G42">
        <f t="shared" si="2"/>
        <v>1.3445367116357814E-8</v>
      </c>
    </row>
    <row r="43" spans="1:7" x14ac:dyDescent="0.25">
      <c r="A43">
        <v>1230</v>
      </c>
      <c r="B43">
        <f>Data!A43</f>
        <v>1230</v>
      </c>
      <c r="C43">
        <f>Data!C43</f>
        <v>0.27211296791443851</v>
      </c>
      <c r="F43">
        <f t="shared" si="0"/>
        <v>0.27213668948468117</v>
      </c>
      <c r="G43">
        <f t="shared" si="2"/>
        <v>5.6271289477759335E-10</v>
      </c>
    </row>
    <row r="44" spans="1:7" x14ac:dyDescent="0.25">
      <c r="A44">
        <v>1260</v>
      </c>
      <c r="B44">
        <f>Data!A44</f>
        <v>1260</v>
      </c>
      <c r="C44">
        <f>Data!C44</f>
        <v>0.27113569518716585</v>
      </c>
      <c r="F44">
        <f t="shared" si="0"/>
        <v>0.27118624941748098</v>
      </c>
      <c r="G44">
        <f t="shared" si="2"/>
        <v>2.5557302027558443E-9</v>
      </c>
    </row>
    <row r="45" spans="1:7" x14ac:dyDescent="0.25">
      <c r="A45">
        <v>1291</v>
      </c>
      <c r="B45">
        <f>Data!A45</f>
        <v>1291</v>
      </c>
      <c r="C45">
        <f>Data!C45</f>
        <v>0.27030213903743322</v>
      </c>
      <c r="F45">
        <f t="shared" si="0"/>
        <v>0.27023553085404312</v>
      </c>
      <c r="G45">
        <f t="shared" si="2"/>
        <v>4.4366500945297847E-9</v>
      </c>
    </row>
    <row r="46" spans="1:7" x14ac:dyDescent="0.25">
      <c r="A46">
        <v>1320</v>
      </c>
      <c r="B46">
        <f>Data!A46</f>
        <v>1320</v>
      </c>
      <c r="C46">
        <f>Data!C46</f>
        <v>0.26918114973262036</v>
      </c>
      <c r="F46">
        <f t="shared" si="0"/>
        <v>0.26937413506953428</v>
      </c>
      <c r="G46">
        <f t="shared" si="2"/>
        <v>3.7243340263779236E-8</v>
      </c>
    </row>
    <row r="47" spans="1:7" x14ac:dyDescent="0.25">
      <c r="A47">
        <v>1350</v>
      </c>
      <c r="B47">
        <f>Data!A47</f>
        <v>1350</v>
      </c>
      <c r="C47">
        <f>Data!C47</f>
        <v>0.2685775401069519</v>
      </c>
      <c r="F47">
        <f t="shared" si="0"/>
        <v>0.26851060885690337</v>
      </c>
      <c r="G47">
        <f t="shared" si="2"/>
        <v>4.4797922330588119E-9</v>
      </c>
    </row>
    <row r="48" spans="1:7" x14ac:dyDescent="0.25">
      <c r="A48">
        <v>1380</v>
      </c>
      <c r="B48">
        <f>Data!A48</f>
        <v>1380</v>
      </c>
      <c r="C48">
        <f>Data!C48</f>
        <v>0.26757152406417117</v>
      </c>
      <c r="F48">
        <f t="shared" si="0"/>
        <v>0.26767425039570197</v>
      </c>
      <c r="G48">
        <f t="shared" si="2"/>
        <v>1.0552699189775884E-8</v>
      </c>
    </row>
    <row r="49" spans="1:26" x14ac:dyDescent="0.25">
      <c r="A49">
        <v>1410</v>
      </c>
      <c r="B49">
        <f>Data!A49</f>
        <v>1410</v>
      </c>
      <c r="C49">
        <f>Data!C49</f>
        <v>0.26765775401069525</v>
      </c>
      <c r="F49">
        <f t="shared" si="0"/>
        <v>0.26686420495018859</v>
      </c>
      <c r="G49">
        <f t="shared" si="2"/>
        <v>6.2972011143100232E-7</v>
      </c>
    </row>
    <row r="50" spans="1:26" x14ac:dyDescent="0.25">
      <c r="A50">
        <v>1441</v>
      </c>
      <c r="B50">
        <f>Data!A50</f>
        <v>1441</v>
      </c>
      <c r="C50">
        <f>Data!C50</f>
        <v>0.266048128342246</v>
      </c>
      <c r="F50">
        <f t="shared" si="0"/>
        <v>0.26605392214661677</v>
      </c>
      <c r="G50">
        <f t="shared" si="2"/>
        <v>3.3568169086734711E-11</v>
      </c>
    </row>
    <row r="51" spans="1:26" x14ac:dyDescent="0.25">
      <c r="A51">
        <v>1470</v>
      </c>
      <c r="B51">
        <f>Data!A51</f>
        <v>1470</v>
      </c>
      <c r="C51">
        <f>Data!C51</f>
        <v>0.26558823529411768</v>
      </c>
      <c r="F51">
        <f t="shared" si="0"/>
        <v>0.26531976777317862</v>
      </c>
      <c r="G51">
        <f t="shared" si="2"/>
        <v>7.2074809799166835E-8</v>
      </c>
    </row>
    <row r="52" spans="1:26" x14ac:dyDescent="0.25">
      <c r="A52">
        <v>1500</v>
      </c>
      <c r="B52">
        <f>Data!A52</f>
        <v>1500</v>
      </c>
      <c r="C52">
        <f>Data!C52</f>
        <v>0.26423729946524072</v>
      </c>
      <c r="F52">
        <f t="shared" si="0"/>
        <v>0.26458379766863144</v>
      </c>
      <c r="G52">
        <f t="shared" si="2"/>
        <v>1.2006100495299785E-7</v>
      </c>
    </row>
    <row r="53" spans="1:26" x14ac:dyDescent="0.25">
      <c r="A53">
        <v>1530</v>
      </c>
      <c r="B53">
        <f>Data!A53</f>
        <v>1530</v>
      </c>
      <c r="C53">
        <f>Data!C53</f>
        <v>0.26397860962566849</v>
      </c>
      <c r="F53">
        <f t="shared" si="0"/>
        <v>0.26387098222061639</v>
      </c>
      <c r="G53">
        <f t="shared" si="2"/>
        <v>1.1583658318249231E-8</v>
      </c>
    </row>
    <row r="54" spans="1:26" x14ac:dyDescent="0.25">
      <c r="A54">
        <v>1560</v>
      </c>
      <c r="B54">
        <f>Data!A54</f>
        <v>1560</v>
      </c>
      <c r="C54">
        <f>Data!C54</f>
        <v>0.26300133689839578</v>
      </c>
      <c r="F54">
        <f t="shared" si="0"/>
        <v>0.26318059295101204</v>
      </c>
      <c r="G54">
        <f t="shared" si="2"/>
        <v>3.2132732399563806E-8</v>
      </c>
    </row>
    <row r="55" spans="1:26" x14ac:dyDescent="0.25">
      <c r="A55">
        <v>1591</v>
      </c>
      <c r="B55">
        <f>Data!A55</f>
        <v>1591</v>
      </c>
      <c r="C55">
        <f>Data!C55</f>
        <v>0.26231149732620329</v>
      </c>
      <c r="F55">
        <f t="shared" si="0"/>
        <v>0.26249000138478662</v>
      </c>
      <c r="G55">
        <f t="shared" si="2"/>
        <v>3.1863698930720421E-8</v>
      </c>
    </row>
    <row r="56" spans="1:26" x14ac:dyDescent="0.25">
      <c r="A56">
        <v>1620</v>
      </c>
      <c r="B56">
        <f>Data!A56</f>
        <v>1620</v>
      </c>
      <c r="C56">
        <f>Data!C56</f>
        <v>0.26162165775401069</v>
      </c>
      <c r="F56">
        <f t="shared" si="0"/>
        <v>0.26186429290822877</v>
      </c>
      <c r="G56">
        <f t="shared" si="2"/>
        <v>5.8871818062428453E-8</v>
      </c>
    </row>
    <row r="57" spans="1:26" x14ac:dyDescent="0.25">
      <c r="A57">
        <v>1650</v>
      </c>
      <c r="B57">
        <f>Data!A57</f>
        <v>1650</v>
      </c>
      <c r="C57">
        <f>Data!C57</f>
        <v>0.26133422459893052</v>
      </c>
      <c r="F57">
        <f t="shared" si="0"/>
        <v>0.26123703691198413</v>
      </c>
      <c r="G57">
        <f t="shared" si="2"/>
        <v>9.4454464939889691E-9</v>
      </c>
    </row>
    <row r="58" spans="1:26" x14ac:dyDescent="0.25">
      <c r="A58">
        <v>1680</v>
      </c>
      <c r="B58">
        <f>Data!A58</f>
        <v>1680</v>
      </c>
      <c r="C58">
        <f>Data!C58</f>
        <v>0.26081684491978613</v>
      </c>
      <c r="F58">
        <f t="shared" si="0"/>
        <v>0.26062951527323719</v>
      </c>
      <c r="G58">
        <f t="shared" si="2"/>
        <v>3.5092396476150546E-8</v>
      </c>
    </row>
    <row r="59" spans="1:26" x14ac:dyDescent="0.25">
      <c r="A59">
        <v>1710</v>
      </c>
      <c r="B59">
        <f>Data!A59</f>
        <v>1710</v>
      </c>
      <c r="C59">
        <f>Data!C59</f>
        <v>0.25986831550802142</v>
      </c>
      <c r="F59">
        <f t="shared" si="0"/>
        <v>0.26004110712129364</v>
      </c>
      <c r="G59">
        <f t="shared" si="2"/>
        <v>2.9856941617215139E-8</v>
      </c>
    </row>
    <row r="60" spans="1:26" ht="15.75" thickBot="1" x14ac:dyDescent="0.3">
      <c r="A60">
        <v>1741</v>
      </c>
      <c r="B60">
        <f>Data!A60</f>
        <v>1741</v>
      </c>
      <c r="C60">
        <f>Data!C60</f>
        <v>0.25937967914438503</v>
      </c>
      <c r="F60">
        <f t="shared" si="0"/>
        <v>0.25945252655505258</v>
      </c>
      <c r="G60">
        <f t="shared" si="2"/>
        <v>5.3067452409655878E-9</v>
      </c>
    </row>
    <row r="61" spans="1:26" ht="15.75" thickBot="1" x14ac:dyDescent="0.3">
      <c r="A61">
        <v>1770</v>
      </c>
      <c r="B61">
        <f>Data!A61</f>
        <v>1770</v>
      </c>
      <c r="C61">
        <f>Data!C61</f>
        <v>0.25886229946524064</v>
      </c>
      <c r="F61">
        <f t="shared" si="0"/>
        <v>0.25891924484782414</v>
      </c>
      <c r="G61">
        <f t="shared" si="2"/>
        <v>3.2427765975806559E-9</v>
      </c>
      <c r="V61" s="9" t="s">
        <v>17</v>
      </c>
      <c r="W61" s="2"/>
      <c r="X61" s="2"/>
      <c r="Y61" s="2"/>
      <c r="Z61" s="3"/>
    </row>
    <row r="62" spans="1:26" x14ac:dyDescent="0.25">
      <c r="A62">
        <f>B62-$B$62</f>
        <v>0</v>
      </c>
      <c r="B62">
        <f>Data!A62</f>
        <v>1801</v>
      </c>
      <c r="D62">
        <f>Data!C62</f>
        <v>0.26216778074866309</v>
      </c>
      <c r="E62">
        <f t="shared" ref="E62:E70" si="3">$P$81-($Q$81*EXP(-$R$81*A62))</f>
        <v>0.31186468778314846</v>
      </c>
      <c r="M62" t="s">
        <v>19</v>
      </c>
      <c r="V62" s="4" t="s">
        <v>9</v>
      </c>
      <c r="W62" t="s">
        <v>4</v>
      </c>
      <c r="X62" t="s">
        <v>5</v>
      </c>
      <c r="Y62" t="s">
        <v>6</v>
      </c>
      <c r="Z62" s="5" t="s">
        <v>18</v>
      </c>
    </row>
    <row r="63" spans="1:26" x14ac:dyDescent="0.25">
      <c r="A63">
        <f t="shared" ref="A63:A121" si="4">B63-$B$62</f>
        <v>30</v>
      </c>
      <c r="B63">
        <f>Data!A63</f>
        <v>1831</v>
      </c>
      <c r="D63">
        <f>Data!C63</f>
        <v>0.2951651069518717</v>
      </c>
      <c r="E63">
        <f t="shared" si="3"/>
        <v>0.32111907539864581</v>
      </c>
      <c r="V63" s="4">
        <v>1</v>
      </c>
      <c r="W63">
        <f>P81</f>
        <v>0.38699835048281561</v>
      </c>
      <c r="X63">
        <f>Q81</f>
        <v>7.5133662699667175E-2</v>
      </c>
      <c r="Y63">
        <f>R81</f>
        <v>4.3814931672173834E-3</v>
      </c>
      <c r="Z63" s="5">
        <f>W63-X63</f>
        <v>0.31186468778314846</v>
      </c>
    </row>
    <row r="64" spans="1:26" x14ac:dyDescent="0.25">
      <c r="A64">
        <f t="shared" si="4"/>
        <v>60</v>
      </c>
      <c r="B64">
        <f>Data!A64</f>
        <v>1861</v>
      </c>
      <c r="D64">
        <f>Data!C64</f>
        <v>0.31200868983957225</v>
      </c>
      <c r="E64">
        <f t="shared" si="3"/>
        <v>0.32923357861265701</v>
      </c>
      <c r="V64" s="4">
        <v>2</v>
      </c>
      <c r="W64">
        <f>P201</f>
        <v>0.38040617947974392</v>
      </c>
      <c r="X64">
        <f t="shared" ref="X64:Y64" si="5">Q201</f>
        <v>9.0541868779532894E-2</v>
      </c>
      <c r="Y64">
        <f t="shared" si="5"/>
        <v>5.0980913330980595E-3</v>
      </c>
      <c r="Z64" s="5">
        <f>W64-X64</f>
        <v>0.28986431070021101</v>
      </c>
    </row>
    <row r="65" spans="1:26" x14ac:dyDescent="0.25">
      <c r="A65">
        <f t="shared" si="4"/>
        <v>91</v>
      </c>
      <c r="B65">
        <f>Data!A65</f>
        <v>1892</v>
      </c>
      <c r="D65">
        <f>Data!C65</f>
        <v>0.32339104278074871</v>
      </c>
      <c r="E65">
        <f t="shared" si="3"/>
        <v>0.33657003570521826</v>
      </c>
      <c r="V65" s="4">
        <v>3</v>
      </c>
      <c r="W65">
        <f>P321</f>
        <v>0.38042415790365408</v>
      </c>
      <c r="X65">
        <f t="shared" ref="X65:Y65" si="6">Q321</f>
        <v>9.3514621512480967E-2</v>
      </c>
      <c r="Y65">
        <f t="shared" si="6"/>
        <v>5.2099028049212388E-3</v>
      </c>
      <c r="Z65" s="5">
        <f>W65-X65</f>
        <v>0.28690953639117311</v>
      </c>
    </row>
    <row r="66" spans="1:26" x14ac:dyDescent="0.25">
      <c r="A66">
        <f t="shared" si="4"/>
        <v>120</v>
      </c>
      <c r="B66">
        <f>Data!A66</f>
        <v>1921</v>
      </c>
      <c r="D66">
        <f>Data!C66</f>
        <v>0.33382486631016045</v>
      </c>
      <c r="E66">
        <f t="shared" si="3"/>
        <v>0.34258724699981918</v>
      </c>
      <c r="V66" s="4">
        <v>4</v>
      </c>
      <c r="W66">
        <f>P440</f>
        <v>0.38331611256764031</v>
      </c>
      <c r="X66">
        <f>Q440</f>
        <v>9.6818758041673447E-2</v>
      </c>
      <c r="Y66">
        <f t="shared" ref="Y66" si="7">R440</f>
        <v>5.1329186942975251E-3</v>
      </c>
      <c r="Z66" s="5">
        <f t="shared" ref="Z66:Z68" si="8">W66-X66</f>
        <v>0.28649735452596686</v>
      </c>
    </row>
    <row r="67" spans="1:26" x14ac:dyDescent="0.25">
      <c r="A67">
        <f t="shared" si="4"/>
        <v>150</v>
      </c>
      <c r="B67">
        <f>Data!A67</f>
        <v>1951</v>
      </c>
      <c r="D67">
        <f>Data!C67</f>
        <v>0.3417005347593583</v>
      </c>
      <c r="E67">
        <f t="shared" si="3"/>
        <v>0.34805746569135959</v>
      </c>
      <c r="V67" s="4">
        <v>5</v>
      </c>
      <c r="W67">
        <f>P560</f>
        <v>0.38371389486270324</v>
      </c>
      <c r="X67">
        <f t="shared" ref="X67:Y67" si="9">Q560</f>
        <v>8.815976235975026E-2</v>
      </c>
      <c r="Y67">
        <f t="shared" si="9"/>
        <v>4.8974651647883567E-3</v>
      </c>
      <c r="Z67" s="5">
        <f t="shared" si="8"/>
        <v>0.29555413250295298</v>
      </c>
    </row>
    <row r="68" spans="1:26" ht="15.75" thickBot="1" x14ac:dyDescent="0.3">
      <c r="A68">
        <f t="shared" si="4"/>
        <v>181</v>
      </c>
      <c r="B68">
        <f>Data!A68</f>
        <v>1982</v>
      </c>
      <c r="D68">
        <f>Data!C68</f>
        <v>0.35069719251336906</v>
      </c>
      <c r="E68">
        <f t="shared" si="3"/>
        <v>0.35300318124029395</v>
      </c>
      <c r="G68">
        <f t="shared" ref="G68:G83" si="10">100*POWER((D68-E68),2)</f>
        <v>5.3175840087046759E-4</v>
      </c>
      <c r="V68" s="6">
        <v>6</v>
      </c>
      <c r="W68" s="7">
        <f>P681</f>
        <v>0</v>
      </c>
      <c r="X68" s="7">
        <f t="shared" ref="X68:Y68" si="11">Q681</f>
        <v>0</v>
      </c>
      <c r="Y68" s="7">
        <f t="shared" si="11"/>
        <v>0</v>
      </c>
      <c r="Z68" s="8">
        <f t="shared" si="8"/>
        <v>0</v>
      </c>
    </row>
    <row r="69" spans="1:26" x14ac:dyDescent="0.25">
      <c r="A69">
        <f t="shared" si="4"/>
        <v>210</v>
      </c>
      <c r="B69">
        <f>Data!A69</f>
        <v>2011</v>
      </c>
      <c r="D69">
        <f>Data!C69</f>
        <v>0.35644585561497333</v>
      </c>
      <c r="E69">
        <f t="shared" si="3"/>
        <v>0.35705955546636353</v>
      </c>
      <c r="G69">
        <f t="shared" si="10"/>
        <v>3.7662750759635808E-5</v>
      </c>
    </row>
    <row r="70" spans="1:26" x14ac:dyDescent="0.25">
      <c r="A70">
        <f t="shared" si="4"/>
        <v>240</v>
      </c>
      <c r="B70">
        <f>Data!A70</f>
        <v>2041</v>
      </c>
      <c r="D70">
        <f>Data!C70</f>
        <v>0.36104478609625673</v>
      </c>
      <c r="E70">
        <f t="shared" si="3"/>
        <v>0.36074718633470926</v>
      </c>
      <c r="G70">
        <f t="shared" si="10"/>
        <v>8.8565618073113076E-6</v>
      </c>
    </row>
    <row r="71" spans="1:26" x14ac:dyDescent="0.25">
      <c r="A71">
        <f t="shared" si="4"/>
        <v>270</v>
      </c>
      <c r="B71">
        <f>Data!A71</f>
        <v>2071</v>
      </c>
      <c r="D71">
        <f>Data!C71</f>
        <v>0.36472393048128349</v>
      </c>
      <c r="E71">
        <f t="shared" ref="E71:E73" si="12">$P$81-($Q$81*EXP(-$R$81*A71))</f>
        <v>0.36398060315022807</v>
      </c>
      <c r="G71">
        <f t="shared" si="10"/>
        <v>5.5253552109397569E-5</v>
      </c>
      <c r="V71" t="s">
        <v>24</v>
      </c>
      <c r="W71">
        <f>AVERAGE(W63:W67)</f>
        <v>0.38297173905931142</v>
      </c>
      <c r="X71">
        <f>AVERAGE(X63:X67)</f>
        <v>8.8833734678620949E-2</v>
      </c>
      <c r="Y71">
        <f>AVERAGE(Y63:Y67)</f>
        <v>4.9439742328645127E-3</v>
      </c>
    </row>
    <row r="72" spans="1:26" x14ac:dyDescent="0.25">
      <c r="A72">
        <f t="shared" si="4"/>
        <v>300</v>
      </c>
      <c r="B72">
        <f>Data!A72</f>
        <v>2101</v>
      </c>
      <c r="D72">
        <f>Data!C72</f>
        <v>0.36777072192513377</v>
      </c>
      <c r="E72">
        <f t="shared" si="12"/>
        <v>0.3668157525120106</v>
      </c>
      <c r="G72">
        <f t="shared" si="10"/>
        <v>9.1196658000082032E-5</v>
      </c>
      <c r="V72" t="s">
        <v>15</v>
      </c>
      <c r="W72">
        <f>_xlfn.STDEV.P(W63:W67)</f>
        <v>2.4476622972384203E-3</v>
      </c>
      <c r="X72">
        <f>_xlfn.STDEV.P(X63:X67)</f>
        <v>7.439559566018876E-3</v>
      </c>
      <c r="Y72">
        <f>_xlfn.STDEV.P(Y63:Y67)</f>
        <v>2.9957240799231838E-4</v>
      </c>
      <c r="Z72">
        <f>Y72/Y71</f>
        <v>6.0593440394762679E-2</v>
      </c>
    </row>
    <row r="73" spans="1:26" ht="15.75" thickBot="1" x14ac:dyDescent="0.3">
      <c r="A73">
        <f t="shared" si="4"/>
        <v>331</v>
      </c>
      <c r="B73">
        <f>Data!A73</f>
        <v>2132</v>
      </c>
      <c r="D73">
        <f>Data!C73</f>
        <v>0.37159358288770056</v>
      </c>
      <c r="E73">
        <f t="shared" si="12"/>
        <v>0.36937905812606286</v>
      </c>
      <c r="G73">
        <f t="shared" si="10"/>
        <v>4.90411991990648E-4</v>
      </c>
    </row>
    <row r="74" spans="1:26" ht="15.75" thickBot="1" x14ac:dyDescent="0.3">
      <c r="A74">
        <f t="shared" si="4"/>
        <v>360</v>
      </c>
      <c r="B74">
        <f>Data!A74</f>
        <v>2161</v>
      </c>
      <c r="D74">
        <f>Data!C74</f>
        <v>0.37254211229946532</v>
      </c>
      <c r="E74">
        <f t="shared" ref="E74:E76" si="13">$P$81-($Q$81*EXP(-$R$81*A74))</f>
        <v>0.37148142869782402</v>
      </c>
      <c r="G74">
        <f t="shared" si="10"/>
        <v>1.1250497027907579E-4</v>
      </c>
      <c r="X74" t="s">
        <v>25</v>
      </c>
      <c r="Y74" s="12">
        <f>0.001/Y71</f>
        <v>0.20226642634029371</v>
      </c>
    </row>
    <row r="75" spans="1:26" x14ac:dyDescent="0.25">
      <c r="A75">
        <f t="shared" si="4"/>
        <v>390</v>
      </c>
      <c r="B75">
        <f>Data!A75</f>
        <v>2191</v>
      </c>
      <c r="D75">
        <f>Data!C75</f>
        <v>0.37466911764705885</v>
      </c>
      <c r="E75">
        <f t="shared" si="13"/>
        <v>0.37339268396793751</v>
      </c>
      <c r="G75">
        <f t="shared" si="10"/>
        <v>1.6292829371952297E-4</v>
      </c>
      <c r="Y75">
        <f>Y74*Z72</f>
        <v>1.2256018648312243E-2</v>
      </c>
    </row>
    <row r="76" spans="1:26" x14ac:dyDescent="0.25">
      <c r="A76">
        <f t="shared" si="4"/>
        <v>420</v>
      </c>
      <c r="B76">
        <f>Data!A76</f>
        <v>2221</v>
      </c>
      <c r="D76">
        <f>Data!C76</f>
        <v>0.37547393048128347</v>
      </c>
      <c r="E76">
        <f t="shared" si="13"/>
        <v>0.37506852549052083</v>
      </c>
      <c r="G76">
        <f t="shared" si="10"/>
        <v>1.6435320653525353E-5</v>
      </c>
    </row>
    <row r="77" spans="1:26" x14ac:dyDescent="0.25">
      <c r="A77">
        <f t="shared" si="4"/>
        <v>450</v>
      </c>
      <c r="B77">
        <f>Data!A77</f>
        <v>2251</v>
      </c>
      <c r="D77">
        <f>Data!C77</f>
        <v>0.3777733957219252</v>
      </c>
      <c r="E77">
        <f>$P$81-($Q$81*EXP(-$R$81*A77))</f>
        <v>0.37653794972323873</v>
      </c>
      <c r="G77">
        <f t="shared" si="10"/>
        <v>1.5263268156704056E-4</v>
      </c>
    </row>
    <row r="78" spans="1:26" x14ac:dyDescent="0.25">
      <c r="A78">
        <f t="shared" si="4"/>
        <v>481</v>
      </c>
      <c r="B78">
        <f>Data!A78</f>
        <v>2282</v>
      </c>
      <c r="D78">
        <f>Data!C78</f>
        <v>0.3785494652406417</v>
      </c>
      <c r="E78">
        <f t="shared" ref="E78:E120" si="14">$P$81-($Q$81*EXP(-$R$81*A78))</f>
        <v>0.37786648057100403</v>
      </c>
      <c r="G78">
        <f t="shared" si="10"/>
        <v>4.6646805896008578E-5</v>
      </c>
    </row>
    <row r="79" spans="1:26" x14ac:dyDescent="0.25">
      <c r="A79">
        <f t="shared" si="4"/>
        <v>510</v>
      </c>
      <c r="B79">
        <f>Data!A79</f>
        <v>2311</v>
      </c>
      <c r="D79">
        <f>Data!C79</f>
        <v>0.37906684491978615</v>
      </c>
      <c r="E79">
        <f t="shared" si="14"/>
        <v>0.37895611426224507</v>
      </c>
      <c r="G79">
        <f t="shared" si="10"/>
        <v>1.2261278519480041E-6</v>
      </c>
      <c r="P79" t="s">
        <v>7</v>
      </c>
    </row>
    <row r="80" spans="1:26" x14ac:dyDescent="0.25">
      <c r="A80">
        <f t="shared" si="4"/>
        <v>540</v>
      </c>
      <c r="B80">
        <f>Data!A80</f>
        <v>2341</v>
      </c>
      <c r="D80">
        <f>Data!C80</f>
        <v>0.37923930481283424</v>
      </c>
      <c r="E80">
        <f t="shared" si="14"/>
        <v>0.37994669516308649</v>
      </c>
      <c r="G80">
        <f t="shared" si="10"/>
        <v>5.0040110762999537E-5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4"/>
        <v>570</v>
      </c>
      <c r="B81">
        <f>Data!A81</f>
        <v>2371</v>
      </c>
      <c r="D81">
        <f>Data!C81</f>
        <v>0.38059024064171126</v>
      </c>
      <c r="E81">
        <f t="shared" si="14"/>
        <v>0.38081526391529175</v>
      </c>
      <c r="G81">
        <f t="shared" si="10"/>
        <v>5.0635473652876656E-6</v>
      </c>
      <c r="P81">
        <v>0.38699835048281561</v>
      </c>
      <c r="Q81">
        <v>7.5133662699667175E-2</v>
      </c>
      <c r="R81">
        <v>4.3814931672173834E-3</v>
      </c>
    </row>
    <row r="82" spans="1:18" x14ac:dyDescent="0.25">
      <c r="A82">
        <f t="shared" si="4"/>
        <v>600</v>
      </c>
      <c r="B82">
        <f>Data!A82</f>
        <v>2401</v>
      </c>
      <c r="D82">
        <f>Data!C82</f>
        <v>0.38004411764705887</v>
      </c>
      <c r="E82">
        <f t="shared" si="14"/>
        <v>0.38157684903839123</v>
      </c>
      <c r="G82">
        <f t="shared" si="10"/>
        <v>2.3492655179756467E-4</v>
      </c>
      <c r="R82">
        <f>1/R81</f>
        <v>228.23269644286222</v>
      </c>
    </row>
    <row r="83" spans="1:18" x14ac:dyDescent="0.25">
      <c r="A83">
        <f t="shared" si="4"/>
        <v>631</v>
      </c>
      <c r="B83">
        <f>Data!A83</f>
        <v>2432</v>
      </c>
      <c r="D83">
        <f>Data!C83</f>
        <v>0.38007286096256687</v>
      </c>
      <c r="E83">
        <f t="shared" si="14"/>
        <v>0.38226541079387916</v>
      </c>
      <c r="G83">
        <f t="shared" si="10"/>
        <v>4.8072747627875289E-4</v>
      </c>
      <c r="P83">
        <f>SUM(G62:G121)</f>
        <v>5.3959006902385385E-3</v>
      </c>
    </row>
    <row r="84" spans="1:18" x14ac:dyDescent="0.25">
      <c r="A84">
        <f t="shared" si="4"/>
        <v>660</v>
      </c>
      <c r="B84">
        <f>Data!A84</f>
        <v>2461</v>
      </c>
      <c r="D84">
        <f>Data!C84</f>
        <v>0.38265975935828883</v>
      </c>
      <c r="E84">
        <f t="shared" si="14"/>
        <v>0.38283015499123207</v>
      </c>
      <c r="G84">
        <f t="shared" ref="G84:G121" si="15">100*POWER((D84-E84),2)</f>
        <v>2.9034671726128476E-6</v>
      </c>
    </row>
    <row r="85" spans="1:18" x14ac:dyDescent="0.25">
      <c r="A85">
        <f t="shared" si="4"/>
        <v>690</v>
      </c>
      <c r="B85">
        <f>Data!A85</f>
        <v>2491</v>
      </c>
      <c r="D85">
        <f>Data!C85</f>
        <v>0.38188368983957227</v>
      </c>
      <c r="E85">
        <f t="shared" si="14"/>
        <v>0.38334356130406516</v>
      </c>
      <c r="G85">
        <f t="shared" si="15"/>
        <v>2.1312246928406156E-4</v>
      </c>
    </row>
    <row r="86" spans="1:18" x14ac:dyDescent="0.25">
      <c r="A86">
        <f t="shared" si="4"/>
        <v>720</v>
      </c>
      <c r="B86">
        <f>Data!A86</f>
        <v>2521</v>
      </c>
      <c r="D86">
        <f>Data!C86</f>
        <v>0.38380949197860964</v>
      </c>
      <c r="E86">
        <f t="shared" si="14"/>
        <v>0.38379373016976098</v>
      </c>
      <c r="G86">
        <f t="shared" si="15"/>
        <v>2.4843461818162555E-8</v>
      </c>
    </row>
    <row r="87" spans="1:18" x14ac:dyDescent="0.25">
      <c r="A87">
        <f t="shared" si="4"/>
        <v>750</v>
      </c>
      <c r="B87">
        <f>Data!A87</f>
        <v>2551</v>
      </c>
      <c r="D87">
        <f>Data!C87</f>
        <v>0.38355080213903747</v>
      </c>
      <c r="E87">
        <f t="shared" si="14"/>
        <v>0.3841884506914538</v>
      </c>
      <c r="G87">
        <f t="shared" si="15"/>
        <v>4.0659567639863551E-5</v>
      </c>
    </row>
    <row r="88" spans="1:18" x14ac:dyDescent="0.25">
      <c r="A88">
        <f t="shared" si="4"/>
        <v>781</v>
      </c>
      <c r="B88">
        <f>Data!A88</f>
        <v>2582</v>
      </c>
      <c r="D88">
        <f>Data!C88</f>
        <v>0.3842118983957219</v>
      </c>
      <c r="E88">
        <f t="shared" si="14"/>
        <v>0.38454532406922909</v>
      </c>
      <c r="G88">
        <f t="shared" si="15"/>
        <v>1.1117267975372511E-5</v>
      </c>
    </row>
    <row r="89" spans="1:18" x14ac:dyDescent="0.25">
      <c r="A89">
        <f t="shared" si="4"/>
        <v>810</v>
      </c>
      <c r="B89">
        <f>Data!A89</f>
        <v>2611</v>
      </c>
      <c r="D89">
        <f>Data!C89</f>
        <v>0.38432687165775409</v>
      </c>
      <c r="E89">
        <f t="shared" si="14"/>
        <v>0.38483802427757208</v>
      </c>
      <c r="G89">
        <f t="shared" si="15"/>
        <v>2.6127700074679406E-5</v>
      </c>
    </row>
    <row r="90" spans="1:18" x14ac:dyDescent="0.25">
      <c r="A90">
        <f t="shared" si="4"/>
        <v>840</v>
      </c>
      <c r="B90">
        <f>Data!A90</f>
        <v>2641</v>
      </c>
      <c r="D90">
        <f>Data!C90</f>
        <v>0.38372326203208562</v>
      </c>
      <c r="E90">
        <f t="shared" si="14"/>
        <v>0.38510411667026101</v>
      </c>
      <c r="G90">
        <f t="shared" si="15"/>
        <v>1.9067595317704826E-4</v>
      </c>
    </row>
    <row r="91" spans="1:18" x14ac:dyDescent="0.25">
      <c r="A91">
        <f t="shared" si="4"/>
        <v>870</v>
      </c>
      <c r="B91">
        <f>Data!A91</f>
        <v>2671</v>
      </c>
      <c r="D91">
        <f>Data!C91</f>
        <v>0.38449933155080224</v>
      </c>
      <c r="E91">
        <f t="shared" si="14"/>
        <v>0.38533743384535779</v>
      </c>
      <c r="G91">
        <f t="shared" si="15"/>
        <v>7.0241545613928435E-5</v>
      </c>
    </row>
    <row r="92" spans="1:18" x14ac:dyDescent="0.25">
      <c r="A92">
        <f t="shared" si="4"/>
        <v>900</v>
      </c>
      <c r="B92">
        <f>Data!A92</f>
        <v>2701</v>
      </c>
      <c r="D92">
        <f>Data!C92</f>
        <v>0.38441310160427816</v>
      </c>
      <c r="E92">
        <f t="shared" si="14"/>
        <v>0.38554201280248263</v>
      </c>
      <c r="G92">
        <f t="shared" si="15"/>
        <v>1.2744404934314366E-4</v>
      </c>
    </row>
    <row r="93" spans="1:18" x14ac:dyDescent="0.25">
      <c r="A93">
        <f t="shared" si="4"/>
        <v>931</v>
      </c>
      <c r="B93">
        <f>Data!A93</f>
        <v>2732</v>
      </c>
      <c r="D93">
        <f>Data!C93</f>
        <v>0.38432687165775409</v>
      </c>
      <c r="E93">
        <f t="shared" si="14"/>
        <v>0.38572697603453793</v>
      </c>
      <c r="G93">
        <f t="shared" si="15"/>
        <v>1.9602922658892635E-4</v>
      </c>
    </row>
    <row r="94" spans="1:18" x14ac:dyDescent="0.25">
      <c r="A94">
        <f t="shared" si="4"/>
        <v>960</v>
      </c>
      <c r="B94">
        <f>Data!A94</f>
        <v>2761</v>
      </c>
      <c r="D94">
        <f>Data!C94</f>
        <v>0.38504545454545464</v>
      </c>
      <c r="E94">
        <f t="shared" si="14"/>
        <v>0.38587867907525192</v>
      </c>
      <c r="G94">
        <f t="shared" si="15"/>
        <v>6.9426311705590317E-5</v>
      </c>
    </row>
    <row r="95" spans="1:18" x14ac:dyDescent="0.25">
      <c r="A95">
        <f t="shared" si="4"/>
        <v>990</v>
      </c>
      <c r="B95">
        <f>Data!A95</f>
        <v>2791</v>
      </c>
      <c r="D95">
        <f>Data!C95</f>
        <v>0.38544786096256689</v>
      </c>
      <c r="E95">
        <f t="shared" si="14"/>
        <v>0.38601659160121254</v>
      </c>
      <c r="G95">
        <f t="shared" si="15"/>
        <v>3.2345453933429307E-5</v>
      </c>
    </row>
    <row r="96" spans="1:18" x14ac:dyDescent="0.25">
      <c r="A96">
        <f t="shared" si="4"/>
        <v>1020</v>
      </c>
      <c r="B96">
        <f>Data!A96</f>
        <v>2821</v>
      </c>
      <c r="D96">
        <f>Data!C96</f>
        <v>0.38527540106951874</v>
      </c>
      <c r="E96">
        <f t="shared" si="14"/>
        <v>0.38613751712126376</v>
      </c>
      <c r="G96">
        <f t="shared" si="15"/>
        <v>7.4324408667642372E-5</v>
      </c>
    </row>
    <row r="97" spans="1:7" x14ac:dyDescent="0.25">
      <c r="A97">
        <f t="shared" si="4"/>
        <v>1051</v>
      </c>
      <c r="B97">
        <f>Data!A97</f>
        <v>2852</v>
      </c>
      <c r="D97">
        <f>Data!C97</f>
        <v>0.38550534759358296</v>
      </c>
      <c r="E97">
        <f t="shared" si="14"/>
        <v>0.38624684789184255</v>
      </c>
      <c r="G97">
        <f t="shared" si="15"/>
        <v>5.4982269231906053E-5</v>
      </c>
    </row>
    <row r="98" spans="1:7" x14ac:dyDescent="0.25">
      <c r="A98">
        <f t="shared" si="4"/>
        <v>1080</v>
      </c>
      <c r="B98">
        <f>Data!A98</f>
        <v>2881</v>
      </c>
      <c r="D98">
        <f>Data!C98</f>
        <v>0.38539037433155088</v>
      </c>
      <c r="E98">
        <f t="shared" si="14"/>
        <v>0.38633651874240077</v>
      </c>
      <c r="G98">
        <f t="shared" si="15"/>
        <v>8.9518924618248874E-5</v>
      </c>
    </row>
    <row r="99" spans="1:7" x14ac:dyDescent="0.25">
      <c r="A99">
        <f t="shared" si="4"/>
        <v>1110</v>
      </c>
      <c r="B99">
        <f>Data!A99</f>
        <v>2911</v>
      </c>
      <c r="D99">
        <f>Data!C99</f>
        <v>0.38654010695187169</v>
      </c>
      <c r="E99">
        <f t="shared" si="14"/>
        <v>0.38641803809393993</v>
      </c>
      <c r="G99">
        <f t="shared" si="15"/>
        <v>1.4900806076763321E-6</v>
      </c>
    </row>
    <row r="100" spans="1:7" x14ac:dyDescent="0.25">
      <c r="A100">
        <f t="shared" si="4"/>
        <v>1140</v>
      </c>
      <c r="B100">
        <f>Data!A100</f>
        <v>2941</v>
      </c>
      <c r="D100">
        <f>Data!C100</f>
        <v>0.38596524064171128</v>
      </c>
      <c r="E100">
        <f t="shared" si="14"/>
        <v>0.38648951651774838</v>
      </c>
      <c r="G100">
        <f t="shared" si="15"/>
        <v>2.7486519419446311E-5</v>
      </c>
    </row>
    <row r="101" spans="1:7" x14ac:dyDescent="0.25">
      <c r="A101">
        <f t="shared" si="4"/>
        <v>1170</v>
      </c>
      <c r="B101">
        <f>Data!A101</f>
        <v>2971</v>
      </c>
      <c r="D101">
        <f>Data!C101</f>
        <v>0.38559157754010703</v>
      </c>
      <c r="E101">
        <f t="shared" si="14"/>
        <v>0.38655219077819919</v>
      </c>
      <c r="G101">
        <f t="shared" si="15"/>
        <v>9.2277779319789756E-5</v>
      </c>
    </row>
    <row r="102" spans="1:7" x14ac:dyDescent="0.25">
      <c r="A102">
        <f t="shared" si="4"/>
        <v>1201</v>
      </c>
      <c r="B102">
        <f>Data!A102</f>
        <v>3002</v>
      </c>
      <c r="D102">
        <f>Data!C102</f>
        <v>0.38705748663101613</v>
      </c>
      <c r="E102">
        <f t="shared" si="14"/>
        <v>0.38660885561774372</v>
      </c>
      <c r="G102">
        <f t="shared" si="15"/>
        <v>2.0126978606983456E-5</v>
      </c>
    </row>
    <row r="103" spans="1:7" x14ac:dyDescent="0.25">
      <c r="A103">
        <f t="shared" si="4"/>
        <v>1230</v>
      </c>
      <c r="B103">
        <f>Data!A103</f>
        <v>3031</v>
      </c>
      <c r="D103">
        <f>Data!C103</f>
        <v>0.38656885026737975</v>
      </c>
      <c r="E103">
        <f t="shared" si="14"/>
        <v>0.38665533095430088</v>
      </c>
      <c r="G103">
        <f t="shared" si="15"/>
        <v>7.4789092103506744E-7</v>
      </c>
    </row>
    <row r="104" spans="1:7" x14ac:dyDescent="0.25">
      <c r="A104">
        <f t="shared" si="4"/>
        <v>1260</v>
      </c>
      <c r="B104">
        <f>Data!A104</f>
        <v>3061</v>
      </c>
      <c r="D104">
        <f>Data!C104</f>
        <v>0.38702874331550807</v>
      </c>
      <c r="E104">
        <f t="shared" si="14"/>
        <v>0.38669758146575606</v>
      </c>
      <c r="G104">
        <f t="shared" si="15"/>
        <v>1.0966817073117632E-5</v>
      </c>
    </row>
    <row r="105" spans="1:7" x14ac:dyDescent="0.25">
      <c r="A105">
        <f t="shared" si="4"/>
        <v>1290</v>
      </c>
      <c r="B105">
        <f>Data!A105</f>
        <v>3091</v>
      </c>
      <c r="D105">
        <f>Data!C105</f>
        <v>0.38636764705882354</v>
      </c>
      <c r="E105">
        <f t="shared" si="14"/>
        <v>0.38673462788365437</v>
      </c>
      <c r="G105">
        <f t="shared" si="15"/>
        <v>1.3467492579351743E-5</v>
      </c>
    </row>
    <row r="106" spans="1:7" x14ac:dyDescent="0.25">
      <c r="A106">
        <f t="shared" si="4"/>
        <v>1321</v>
      </c>
      <c r="B106">
        <f>Data!A106</f>
        <v>3122</v>
      </c>
      <c r="D106">
        <f>Data!C106</f>
        <v>0.3872874331550803</v>
      </c>
      <c r="E106">
        <f t="shared" si="14"/>
        <v>0.38676812216521117</v>
      </c>
      <c r="G106">
        <f t="shared" si="15"/>
        <v>2.6968390419885166E-5</v>
      </c>
    </row>
    <row r="107" spans="1:7" x14ac:dyDescent="0.25">
      <c r="A107">
        <f t="shared" si="4"/>
        <v>1351</v>
      </c>
      <c r="B107">
        <f>Data!A107</f>
        <v>3152</v>
      </c>
      <c r="D107">
        <f>Data!C107</f>
        <v>0.38717245989304816</v>
      </c>
      <c r="E107">
        <f t="shared" si="14"/>
        <v>0.38679647992143679</v>
      </c>
      <c r="G107">
        <f t="shared" si="15"/>
        <v>1.4136093905288898E-5</v>
      </c>
    </row>
    <row r="108" spans="1:7" x14ac:dyDescent="0.25">
      <c r="A108">
        <f t="shared" si="4"/>
        <v>1380</v>
      </c>
      <c r="B108">
        <f>Data!A108</f>
        <v>3181</v>
      </c>
      <c r="D108">
        <f>Data!C108</f>
        <v>0.38651136363636368</v>
      </c>
      <c r="E108">
        <f t="shared" si="14"/>
        <v>0.38682056753624872</v>
      </c>
      <c r="G108">
        <f t="shared" si="15"/>
        <v>9.5607051704115061E-6</v>
      </c>
    </row>
    <row r="109" spans="1:7" x14ac:dyDescent="0.25">
      <c r="A109">
        <f t="shared" si="4"/>
        <v>1410</v>
      </c>
      <c r="B109">
        <f>Data!A109</f>
        <v>3211</v>
      </c>
      <c r="D109">
        <f>Data!C109</f>
        <v>0.38800601604278084</v>
      </c>
      <c r="E109">
        <f t="shared" si="14"/>
        <v>0.38684246547440104</v>
      </c>
      <c r="G109">
        <f t="shared" si="15"/>
        <v>1.3538499251769577E-4</v>
      </c>
    </row>
    <row r="110" spans="1:7" x14ac:dyDescent="0.25">
      <c r="A110">
        <f t="shared" si="4"/>
        <v>1440</v>
      </c>
      <c r="B110">
        <f>Data!A110</f>
        <v>3241</v>
      </c>
      <c r="D110">
        <f>Data!C110</f>
        <v>0.38708622994652409</v>
      </c>
      <c r="E110">
        <f t="shared" si="14"/>
        <v>0.3868616661926873</v>
      </c>
      <c r="G110">
        <f t="shared" si="15"/>
        <v>5.0428879537266707E-6</v>
      </c>
    </row>
    <row r="111" spans="1:7" x14ac:dyDescent="0.25">
      <c r="A111">
        <f t="shared" si="4"/>
        <v>1471</v>
      </c>
      <c r="B111">
        <f>Data!A111</f>
        <v>3272</v>
      </c>
      <c r="D111">
        <f>Data!C111</f>
        <v>0.38817847593582894</v>
      </c>
      <c r="E111">
        <f t="shared" si="14"/>
        <v>0.38687902588090711</v>
      </c>
      <c r="G111">
        <f t="shared" si="15"/>
        <v>1.688570445236333E-4</v>
      </c>
    </row>
    <row r="112" spans="1:7" x14ac:dyDescent="0.25">
      <c r="A112">
        <f t="shared" si="4"/>
        <v>1500</v>
      </c>
      <c r="B112">
        <f>Data!A112</f>
        <v>3301</v>
      </c>
      <c r="D112">
        <f>Data!C112</f>
        <v>0.38734491978609631</v>
      </c>
      <c r="E112">
        <f t="shared" si="14"/>
        <v>0.38689326394032858</v>
      </c>
      <c r="G112">
        <f t="shared" si="15"/>
        <v>2.0399300301616252E-5</v>
      </c>
    </row>
    <row r="113" spans="1:13" x14ac:dyDescent="0.25">
      <c r="A113">
        <f t="shared" si="4"/>
        <v>1530</v>
      </c>
      <c r="B113">
        <f>Data!A113</f>
        <v>3331</v>
      </c>
      <c r="D113">
        <f>Data!C113</f>
        <v>0.38737366310160437</v>
      </c>
      <c r="E113">
        <f t="shared" si="14"/>
        <v>0.38690620769366635</v>
      </c>
      <c r="G113">
        <f t="shared" si="15"/>
        <v>2.1851455841050275E-5</v>
      </c>
    </row>
    <row r="114" spans="1:13" x14ac:dyDescent="0.25">
      <c r="A114">
        <f t="shared" si="4"/>
        <v>1560</v>
      </c>
      <c r="B114">
        <f>Data!A114</f>
        <v>3361</v>
      </c>
      <c r="D114">
        <f>Data!C114</f>
        <v>0.38720120320855622</v>
      </c>
      <c r="E114">
        <f t="shared" si="14"/>
        <v>0.38691755713486381</v>
      </c>
      <c r="G114">
        <f t="shared" si="15"/>
        <v>8.0455095121121108E-6</v>
      </c>
    </row>
    <row r="115" spans="1:13" x14ac:dyDescent="0.25">
      <c r="A115">
        <f t="shared" si="4"/>
        <v>1590</v>
      </c>
      <c r="B115">
        <f>Data!A115</f>
        <v>3391</v>
      </c>
      <c r="D115">
        <f>Data!C115</f>
        <v>0.38829344919786102</v>
      </c>
      <c r="E115">
        <f t="shared" si="14"/>
        <v>0.38692750863904762</v>
      </c>
      <c r="G115">
        <f t="shared" si="15"/>
        <v>1.8657936102114481E-4</v>
      </c>
    </row>
    <row r="116" spans="1:13" x14ac:dyDescent="0.25">
      <c r="A116">
        <f t="shared" si="4"/>
        <v>1620</v>
      </c>
      <c r="B116">
        <f>Data!A116</f>
        <v>3421</v>
      </c>
      <c r="D116">
        <f>Data!C116</f>
        <v>0.38766109625668455</v>
      </c>
      <c r="E116">
        <f t="shared" si="14"/>
        <v>0.38693623439336422</v>
      </c>
      <c r="G116">
        <f t="shared" si="15"/>
        <v>5.2542472089621375E-5</v>
      </c>
    </row>
    <row r="117" spans="1:13" x14ac:dyDescent="0.25">
      <c r="A117">
        <f t="shared" si="4"/>
        <v>1651</v>
      </c>
      <c r="B117">
        <f>Data!A117</f>
        <v>3452</v>
      </c>
      <c r="D117">
        <f>Data!C117</f>
        <v>0.38622393048128351</v>
      </c>
      <c r="E117">
        <f t="shared" si="14"/>
        <v>0.38694412349272816</v>
      </c>
      <c r="G117">
        <f t="shared" si="15"/>
        <v>5.1867797373372621E-5</v>
      </c>
    </row>
    <row r="118" spans="1:13" x14ac:dyDescent="0.25">
      <c r="A118">
        <f t="shared" si="4"/>
        <v>1680</v>
      </c>
      <c r="B118">
        <f>Data!A118</f>
        <v>3481</v>
      </c>
      <c r="D118">
        <f>Data!C118</f>
        <v>0.38852339572192518</v>
      </c>
      <c r="E118">
        <f t="shared" si="14"/>
        <v>0.38695059396985326</v>
      </c>
      <c r="G118">
        <f t="shared" si="15"/>
        <v>2.4737053513204931E-4</v>
      </c>
    </row>
    <row r="119" spans="1:13" x14ac:dyDescent="0.25">
      <c r="A119">
        <f t="shared" si="4"/>
        <v>1710</v>
      </c>
      <c r="B119">
        <f>Data!A119</f>
        <v>3511</v>
      </c>
      <c r="D119">
        <f>Data!C119</f>
        <v>0.38797727272727278</v>
      </c>
      <c r="E119">
        <f t="shared" si="14"/>
        <v>0.38695647625039487</v>
      </c>
      <c r="G119">
        <f t="shared" si="15"/>
        <v>1.0420254472063667E-4</v>
      </c>
    </row>
    <row r="120" spans="1:13" x14ac:dyDescent="0.25">
      <c r="A120">
        <f t="shared" si="4"/>
        <v>1741</v>
      </c>
      <c r="B120">
        <f>Data!A120</f>
        <v>3542</v>
      </c>
      <c r="D120">
        <f>Data!C120</f>
        <v>0.3889545454545455</v>
      </c>
      <c r="E120">
        <f t="shared" si="14"/>
        <v>0.38696179451790452</v>
      </c>
      <c r="G120">
        <f t="shared" si="15"/>
        <v>3.9710562954834816E-4</v>
      </c>
      <c r="M120" t="s">
        <v>10</v>
      </c>
    </row>
    <row r="121" spans="1:13" x14ac:dyDescent="0.25">
      <c r="A121">
        <f t="shared" si="4"/>
        <v>1771</v>
      </c>
      <c r="B121">
        <f>Data!A121</f>
        <v>3572</v>
      </c>
      <c r="D121">
        <f>Data!C121</f>
        <v>0.38797727272727278</v>
      </c>
      <c r="E121">
        <f t="shared" ref="E121" si="16">$P$81-($Q$81*EXP(-$R$81*A121))</f>
        <v>0.38696629720094683</v>
      </c>
      <c r="G121">
        <f t="shared" si="15"/>
        <v>1.0220715148300364E-4</v>
      </c>
    </row>
    <row r="122" spans="1:13" x14ac:dyDescent="0.25">
      <c r="A122">
        <f>B122-$B$122</f>
        <v>0</v>
      </c>
      <c r="B122">
        <f>Data!A122</f>
        <v>3608</v>
      </c>
      <c r="C122">
        <f>Data!C122</f>
        <v>0.38973061497326206</v>
      </c>
      <c r="F122">
        <f t="shared" ref="F122:F181" si="17">$O$140+($P$140*EXP(-$Q$140*A122))</f>
        <v>0.35064761264423283</v>
      </c>
    </row>
    <row r="123" spans="1:13" x14ac:dyDescent="0.25">
      <c r="A123">
        <f t="shared" ref="A123:A181" si="18">B123-$B$122</f>
        <v>30</v>
      </c>
      <c r="B123">
        <f>Data!A123</f>
        <v>3638</v>
      </c>
      <c r="C123">
        <f>Data!C123</f>
        <v>0.37642245989304818</v>
      </c>
      <c r="F123">
        <f t="shared" si="17"/>
        <v>0.34732181155725367</v>
      </c>
    </row>
    <row r="124" spans="1:13" x14ac:dyDescent="0.25">
      <c r="A124">
        <f t="shared" si="18"/>
        <v>61</v>
      </c>
      <c r="B124">
        <f>Data!A124</f>
        <v>3669</v>
      </c>
      <c r="C124">
        <f>Data!C124</f>
        <v>0.3677132352941177</v>
      </c>
      <c r="F124">
        <f t="shared" si="17"/>
        <v>0.34398957747222136</v>
      </c>
    </row>
    <row r="125" spans="1:13" x14ac:dyDescent="0.25">
      <c r="A125">
        <f t="shared" si="18"/>
        <v>91</v>
      </c>
      <c r="B125">
        <f>Data!A125</f>
        <v>3699</v>
      </c>
      <c r="C125">
        <f>Data!C125</f>
        <v>0.36081483957219257</v>
      </c>
      <c r="F125">
        <f t="shared" si="17"/>
        <v>0.34086283872433426</v>
      </c>
    </row>
    <row r="126" spans="1:13" x14ac:dyDescent="0.25">
      <c r="A126">
        <f t="shared" si="18"/>
        <v>121</v>
      </c>
      <c r="B126">
        <f>Data!A126</f>
        <v>3729</v>
      </c>
      <c r="C126">
        <f>Data!C126</f>
        <v>0.35351403743315513</v>
      </c>
      <c r="F126">
        <f t="shared" si="17"/>
        <v>0.33782958340103175</v>
      </c>
    </row>
    <row r="127" spans="1:13" x14ac:dyDescent="0.25">
      <c r="A127">
        <f t="shared" si="18"/>
        <v>150</v>
      </c>
      <c r="B127">
        <f>Data!A127</f>
        <v>3758</v>
      </c>
      <c r="C127">
        <f>Data!C127</f>
        <v>0.34750668449197863</v>
      </c>
      <c r="F127">
        <f t="shared" si="17"/>
        <v>0.33498366986097317</v>
      </c>
    </row>
    <row r="128" spans="1:13" x14ac:dyDescent="0.25">
      <c r="A128">
        <f t="shared" si="18"/>
        <v>180</v>
      </c>
      <c r="B128">
        <f>Data!A128</f>
        <v>3788</v>
      </c>
      <c r="C128">
        <f>Data!C128</f>
        <v>0.34216042780748668</v>
      </c>
      <c r="F128">
        <f t="shared" si="17"/>
        <v>0.33212619028466245</v>
      </c>
    </row>
    <row r="129" spans="1:17" x14ac:dyDescent="0.25">
      <c r="A129">
        <f t="shared" si="18"/>
        <v>211</v>
      </c>
      <c r="B129">
        <f>Data!A129</f>
        <v>3819</v>
      </c>
      <c r="C129">
        <f>Data!C129</f>
        <v>0.33810762032085567</v>
      </c>
      <c r="F129">
        <f t="shared" si="17"/>
        <v>0.32926318357065748</v>
      </c>
    </row>
    <row r="130" spans="1:17" x14ac:dyDescent="0.25">
      <c r="A130">
        <f t="shared" si="18"/>
        <v>241</v>
      </c>
      <c r="B130">
        <f>Data!A130</f>
        <v>3849</v>
      </c>
      <c r="C130">
        <f>Data!C130</f>
        <v>0.33284759358288774</v>
      </c>
      <c r="F130">
        <f t="shared" si="17"/>
        <v>0.32657673544015242</v>
      </c>
    </row>
    <row r="131" spans="1:17" x14ac:dyDescent="0.25">
      <c r="A131">
        <f t="shared" si="18"/>
        <v>271</v>
      </c>
      <c r="B131">
        <f>Data!A131</f>
        <v>3879</v>
      </c>
      <c r="C131">
        <f>Data!C131</f>
        <v>0.32928342245989312</v>
      </c>
      <c r="F131">
        <f t="shared" si="17"/>
        <v>0.32397060689866908</v>
      </c>
    </row>
    <row r="132" spans="1:17" x14ac:dyDescent="0.25">
      <c r="A132">
        <f t="shared" si="18"/>
        <v>300</v>
      </c>
      <c r="B132">
        <f>Data!A132</f>
        <v>3908</v>
      </c>
      <c r="C132">
        <f>Data!C132</f>
        <v>0.32609291443850275</v>
      </c>
      <c r="F132">
        <f t="shared" si="17"/>
        <v>0.32152543967309399</v>
      </c>
    </row>
    <row r="133" spans="1:17" x14ac:dyDescent="0.25">
      <c r="A133">
        <f t="shared" si="18"/>
        <v>330</v>
      </c>
      <c r="B133">
        <f>Data!A133</f>
        <v>3938</v>
      </c>
      <c r="C133">
        <f>Data!C133</f>
        <v>0.32310360962566848</v>
      </c>
      <c r="F133">
        <f t="shared" si="17"/>
        <v>0.31907033507859484</v>
      </c>
    </row>
    <row r="134" spans="1:17" x14ac:dyDescent="0.25">
      <c r="A134">
        <f t="shared" si="18"/>
        <v>361</v>
      </c>
      <c r="B134">
        <f>Data!A134</f>
        <v>3969</v>
      </c>
      <c r="C134">
        <f>Data!C134</f>
        <v>0.31982687165775409</v>
      </c>
      <c r="F134">
        <f t="shared" si="17"/>
        <v>0.31661048164835243</v>
      </c>
    </row>
    <row r="135" spans="1:17" x14ac:dyDescent="0.25">
      <c r="A135">
        <f t="shared" si="18"/>
        <v>391</v>
      </c>
      <c r="B135">
        <f>Data!A135</f>
        <v>3999</v>
      </c>
      <c r="C135">
        <f>Data!C135</f>
        <v>0.3158602941176471</v>
      </c>
      <c r="F135">
        <f t="shared" si="17"/>
        <v>0.31430232476675468</v>
      </c>
    </row>
    <row r="136" spans="1:17" x14ac:dyDescent="0.25">
      <c r="A136">
        <f t="shared" si="18"/>
        <v>421</v>
      </c>
      <c r="B136">
        <f>Data!A136</f>
        <v>4029</v>
      </c>
      <c r="C136">
        <f>Data!C136</f>
        <v>0.31335962566844922</v>
      </c>
      <c r="F136">
        <f t="shared" si="17"/>
        <v>0.3120631772994919</v>
      </c>
    </row>
    <row r="137" spans="1:17" x14ac:dyDescent="0.25">
      <c r="A137">
        <f t="shared" si="18"/>
        <v>450</v>
      </c>
      <c r="B137">
        <f>Data!A137</f>
        <v>4058</v>
      </c>
      <c r="C137">
        <f>Data!C137</f>
        <v>0.31037032085561506</v>
      </c>
      <c r="F137">
        <f t="shared" si="17"/>
        <v>0.30996232543703384</v>
      </c>
      <c r="G137">
        <f t="shared" ref="G137:G181" si="19">POWER((C137-F137),2)</f>
        <v>1.6646026158326457E-7</v>
      </c>
    </row>
    <row r="138" spans="1:17" x14ac:dyDescent="0.25">
      <c r="A138">
        <f t="shared" si="18"/>
        <v>480</v>
      </c>
      <c r="B138">
        <f>Data!A138</f>
        <v>4088</v>
      </c>
      <c r="C138">
        <f>Data!C138</f>
        <v>0.30830080213903749</v>
      </c>
      <c r="F138">
        <f t="shared" si="17"/>
        <v>0.30785293553276266</v>
      </c>
      <c r="G138">
        <f t="shared" si="19"/>
        <v>2.00584497016131E-7</v>
      </c>
      <c r="O138" t="s">
        <v>7</v>
      </c>
    </row>
    <row r="139" spans="1:17" x14ac:dyDescent="0.25">
      <c r="A139">
        <f t="shared" si="18"/>
        <v>511</v>
      </c>
      <c r="B139">
        <f>Data!A139</f>
        <v>4119</v>
      </c>
      <c r="C139">
        <f>Data!C139</f>
        <v>0.30542647058823535</v>
      </c>
      <c r="F139">
        <f t="shared" si="17"/>
        <v>0.30573946549838366</v>
      </c>
      <c r="G139">
        <f t="shared" si="19"/>
        <v>9.7965813778742982E-8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18"/>
        <v>541</v>
      </c>
      <c r="B140">
        <f>Data!A140</f>
        <v>4149</v>
      </c>
      <c r="C140">
        <f>Data!C140</f>
        <v>0.30367312834224608</v>
      </c>
      <c r="F140">
        <f t="shared" si="17"/>
        <v>0.30375633091649035</v>
      </c>
      <c r="G140">
        <f t="shared" si="19"/>
        <v>6.9226683608728776E-9</v>
      </c>
      <c r="O140">
        <v>0.23940959186532687</v>
      </c>
      <c r="P140">
        <v>0.11123802077890596</v>
      </c>
      <c r="Q140">
        <v>1.0118040282703303E-3</v>
      </c>
    </row>
    <row r="141" spans="1:17" x14ac:dyDescent="0.25">
      <c r="A141">
        <f t="shared" si="18"/>
        <v>571</v>
      </c>
      <c r="B141">
        <f>Data!A141</f>
        <v>4179</v>
      </c>
      <c r="C141">
        <f>Data!C141</f>
        <v>0.30134491978609629</v>
      </c>
      <c r="F141">
        <f t="shared" si="17"/>
        <v>0.30183248821251712</v>
      </c>
      <c r="G141">
        <f t="shared" si="19"/>
        <v>2.3772297044249101E-7</v>
      </c>
      <c r="Q141">
        <f>1/Q140</f>
        <v>988.33368128558527</v>
      </c>
    </row>
    <row r="142" spans="1:17" x14ac:dyDescent="0.25">
      <c r="A142">
        <f t="shared" si="18"/>
        <v>601</v>
      </c>
      <c r="B142">
        <f>Data!A142</f>
        <v>4209</v>
      </c>
      <c r="C142">
        <f>Data!C142</f>
        <v>0.30008021390374334</v>
      </c>
      <c r="F142">
        <f t="shared" si="17"/>
        <v>0.29996616467430431</v>
      </c>
      <c r="G142">
        <f t="shared" si="19"/>
        <v>1.3007226735636117E-8</v>
      </c>
      <c r="O142">
        <f>SUM(G122:G181)</f>
        <v>3.762920094974208E-6</v>
      </c>
    </row>
    <row r="143" spans="1:17" x14ac:dyDescent="0.25">
      <c r="A143">
        <f t="shared" si="18"/>
        <v>630</v>
      </c>
      <c r="B143">
        <f>Data!A143</f>
        <v>4238</v>
      </c>
      <c r="C143">
        <f>Data!C143</f>
        <v>0.29783823529411774</v>
      </c>
      <c r="F143">
        <f t="shared" si="17"/>
        <v>0.29821511015979457</v>
      </c>
      <c r="G143">
        <f t="shared" si="19"/>
        <v>1.4203466437893246E-7</v>
      </c>
    </row>
    <row r="144" spans="1:17" x14ac:dyDescent="0.25">
      <c r="A144">
        <f t="shared" si="18"/>
        <v>661</v>
      </c>
      <c r="B144">
        <f>Data!A144</f>
        <v>4269</v>
      </c>
      <c r="C144">
        <f>Data!C144</f>
        <v>0.29640106951871664</v>
      </c>
      <c r="F144">
        <f t="shared" si="17"/>
        <v>0.29639924766518333</v>
      </c>
      <c r="G144">
        <f t="shared" si="19"/>
        <v>3.3191502968434051E-12</v>
      </c>
    </row>
    <row r="145" spans="1:7" x14ac:dyDescent="0.25">
      <c r="A145">
        <f t="shared" si="18"/>
        <v>691</v>
      </c>
      <c r="B145">
        <f>Data!A145</f>
        <v>4299</v>
      </c>
      <c r="C145">
        <f>Data!C145</f>
        <v>0.29525133689839572</v>
      </c>
      <c r="F145">
        <f t="shared" si="17"/>
        <v>0.29469536748214364</v>
      </c>
      <c r="G145">
        <f t="shared" si="19"/>
        <v>3.091019918076762E-7</v>
      </c>
    </row>
    <row r="146" spans="1:7" x14ac:dyDescent="0.25">
      <c r="A146">
        <f t="shared" si="18"/>
        <v>721</v>
      </c>
      <c r="B146">
        <f>Data!A146</f>
        <v>4329</v>
      </c>
      <c r="C146">
        <f>Data!C146</f>
        <v>0.29283689839572197</v>
      </c>
      <c r="F146">
        <f t="shared" si="17"/>
        <v>0.29304243001208252</v>
      </c>
      <c r="G146">
        <f t="shared" si="19"/>
        <v>4.2243245323782247E-8</v>
      </c>
    </row>
    <row r="147" spans="1:7" x14ac:dyDescent="0.25">
      <c r="A147">
        <f t="shared" si="18"/>
        <v>751</v>
      </c>
      <c r="B147">
        <f>Data!A147</f>
        <v>4359</v>
      </c>
      <c r="C147">
        <f>Data!C147</f>
        <v>0.29125601604278079</v>
      </c>
      <c r="F147">
        <f t="shared" si="17"/>
        <v>0.29143891216667978</v>
      </c>
      <c r="G147">
        <f t="shared" si="19"/>
        <v>3.3450992137274749E-8</v>
      </c>
    </row>
    <row r="148" spans="1:7" x14ac:dyDescent="0.25">
      <c r="A148">
        <f t="shared" si="18"/>
        <v>780</v>
      </c>
      <c r="B148">
        <f>Data!A148</f>
        <v>4388</v>
      </c>
      <c r="C148">
        <f>Data!C148</f>
        <v>0.28953141711229952</v>
      </c>
      <c r="F148">
        <f t="shared" si="17"/>
        <v>0.28993443177793732</v>
      </c>
      <c r="G148">
        <f t="shared" si="19"/>
        <v>1.6242082071914932E-7</v>
      </c>
    </row>
    <row r="149" spans="1:7" x14ac:dyDescent="0.25">
      <c r="A149">
        <f t="shared" si="18"/>
        <v>811</v>
      </c>
      <c r="B149">
        <f>Data!A149</f>
        <v>4419</v>
      </c>
      <c r="C149">
        <f>Data!C149</f>
        <v>0.28803676470588235</v>
      </c>
      <c r="F149">
        <f t="shared" si="17"/>
        <v>0.28837426932202415</v>
      </c>
      <c r="G149">
        <f t="shared" si="19"/>
        <v>1.1390936591701885E-7</v>
      </c>
    </row>
    <row r="150" spans="1:7" x14ac:dyDescent="0.25">
      <c r="A150">
        <f t="shared" si="18"/>
        <v>841</v>
      </c>
      <c r="B150">
        <f>Data!A150</f>
        <v>4449</v>
      </c>
      <c r="C150">
        <f>Data!C150</f>
        <v>0.28691577540106955</v>
      </c>
      <c r="F150">
        <f t="shared" si="17"/>
        <v>0.28691032042785297</v>
      </c>
      <c r="G150">
        <f t="shared" si="19"/>
        <v>2.9756732793591286E-11</v>
      </c>
    </row>
    <row r="151" spans="1:7" x14ac:dyDescent="0.25">
      <c r="A151">
        <f t="shared" si="18"/>
        <v>871</v>
      </c>
      <c r="B151">
        <f>Data!A151</f>
        <v>4479</v>
      </c>
      <c r="C151">
        <f>Data!C151</f>
        <v>0.28550735294117652</v>
      </c>
      <c r="F151">
        <f t="shared" si="17"/>
        <v>0.28549014076644436</v>
      </c>
      <c r="G151">
        <f t="shared" si="19"/>
        <v>2.9625895901047107E-10</v>
      </c>
    </row>
    <row r="152" spans="1:7" x14ac:dyDescent="0.25">
      <c r="A152">
        <f t="shared" si="18"/>
        <v>901</v>
      </c>
      <c r="B152">
        <f>Data!A152</f>
        <v>4509</v>
      </c>
      <c r="C152">
        <f>Data!C152</f>
        <v>0.28467379679144389</v>
      </c>
      <c r="F152">
        <f t="shared" si="17"/>
        <v>0.28411242172262441</v>
      </c>
      <c r="G152">
        <f t="shared" si="19"/>
        <v>3.1514196789207672E-7</v>
      </c>
    </row>
    <row r="153" spans="1:7" x14ac:dyDescent="0.25">
      <c r="A153">
        <f t="shared" si="18"/>
        <v>930</v>
      </c>
      <c r="B153">
        <f>Data!A153</f>
        <v>4538</v>
      </c>
      <c r="C153">
        <f>Data!C153</f>
        <v>0.2826905080213904</v>
      </c>
      <c r="F153">
        <f t="shared" si="17"/>
        <v>0.28281979421082809</v>
      </c>
      <c r="G153">
        <f t="shared" si="19"/>
        <v>1.6714918779319295E-8</v>
      </c>
    </row>
    <row r="154" spans="1:7" x14ac:dyDescent="0.25">
      <c r="A154">
        <f t="shared" si="18"/>
        <v>961</v>
      </c>
      <c r="B154">
        <f>Data!A154</f>
        <v>4569</v>
      </c>
      <c r="C154">
        <f>Data!C154</f>
        <v>0.28102339572192514</v>
      </c>
      <c r="F154">
        <f t="shared" si="17"/>
        <v>0.28147932548257104</v>
      </c>
      <c r="G154">
        <f t="shared" si="19"/>
        <v>2.0787194664262874E-7</v>
      </c>
    </row>
    <row r="155" spans="1:7" x14ac:dyDescent="0.25">
      <c r="A155">
        <f t="shared" si="18"/>
        <v>991</v>
      </c>
      <c r="B155">
        <f>Data!A155</f>
        <v>4599</v>
      </c>
      <c r="C155">
        <f>Data!C155</f>
        <v>0.2801323529411765</v>
      </c>
      <c r="F155">
        <f t="shared" si="17"/>
        <v>0.28022152203718931</v>
      </c>
      <c r="G155">
        <f t="shared" si="19"/>
        <v>7.9511276837415257E-9</v>
      </c>
    </row>
    <row r="156" spans="1:7" x14ac:dyDescent="0.25">
      <c r="A156">
        <f t="shared" si="18"/>
        <v>1021</v>
      </c>
      <c r="B156">
        <f>Data!A156</f>
        <v>4629</v>
      </c>
      <c r="C156">
        <f>Data!C156</f>
        <v>0.27918382352941179</v>
      </c>
      <c r="F156">
        <f t="shared" si="17"/>
        <v>0.27900132447544845</v>
      </c>
      <c r="G156">
        <f t="shared" si="19"/>
        <v>3.3305904697512782E-8</v>
      </c>
    </row>
    <row r="157" spans="1:7" x14ac:dyDescent="0.25">
      <c r="A157">
        <f t="shared" si="18"/>
        <v>1051</v>
      </c>
      <c r="B157">
        <f>Data!A157</f>
        <v>4659</v>
      </c>
      <c r="C157">
        <f>Data!C157</f>
        <v>0.27814906417112306</v>
      </c>
      <c r="F157">
        <f t="shared" si="17"/>
        <v>0.27781760845436027</v>
      </c>
      <c r="G157">
        <f t="shared" si="19"/>
        <v>1.0986289217473903E-7</v>
      </c>
    </row>
    <row r="158" spans="1:7" x14ac:dyDescent="0.25">
      <c r="A158">
        <f t="shared" si="18"/>
        <v>1080</v>
      </c>
      <c r="B158">
        <f>Data!A158</f>
        <v>4688</v>
      </c>
      <c r="C158">
        <f>Data!C158</f>
        <v>0.27679812834224604</v>
      </c>
      <c r="F158">
        <f t="shared" si="17"/>
        <v>0.276707001831133</v>
      </c>
      <c r="G158">
        <f t="shared" si="19"/>
        <v>8.3040410276345848E-9</v>
      </c>
    </row>
    <row r="159" spans="1:7" x14ac:dyDescent="0.25">
      <c r="A159">
        <f t="shared" si="18"/>
        <v>1111</v>
      </c>
      <c r="B159">
        <f>Data!A159</f>
        <v>4719</v>
      </c>
      <c r="C159">
        <f>Data!C159</f>
        <v>0.27587834224598934</v>
      </c>
      <c r="F159">
        <f t="shared" si="17"/>
        <v>0.27555529073551943</v>
      </c>
      <c r="G159">
        <f t="shared" si="19"/>
        <v>1.0436227841688857E-7</v>
      </c>
    </row>
    <row r="160" spans="1:7" x14ac:dyDescent="0.25">
      <c r="A160">
        <f t="shared" si="18"/>
        <v>1141</v>
      </c>
      <c r="B160">
        <f>Data!A160</f>
        <v>4749</v>
      </c>
      <c r="C160">
        <f>Data!C160</f>
        <v>0.27492981283422463</v>
      </c>
      <c r="F160">
        <f t="shared" si="17"/>
        <v>0.27447460444003918</v>
      </c>
      <c r="G160">
        <f t="shared" si="19"/>
        <v>2.072146821368931E-7</v>
      </c>
    </row>
    <row r="161" spans="1:7" x14ac:dyDescent="0.25">
      <c r="A161">
        <f t="shared" si="18"/>
        <v>1171</v>
      </c>
      <c r="B161">
        <f>Data!A161</f>
        <v>4779</v>
      </c>
      <c r="C161">
        <f>Data!C161</f>
        <v>0.27357887700534766</v>
      </c>
      <c r="F161">
        <f t="shared" si="17"/>
        <v>0.27342622856891774</v>
      </c>
      <c r="G161">
        <f t="shared" si="19"/>
        <v>2.3301545144500915E-8</v>
      </c>
    </row>
    <row r="162" spans="1:7" x14ac:dyDescent="0.25">
      <c r="A162">
        <f t="shared" si="18"/>
        <v>1201</v>
      </c>
      <c r="B162">
        <f>Data!A162</f>
        <v>4809</v>
      </c>
      <c r="C162">
        <f>Data!C162</f>
        <v>0.27237165775401073</v>
      </c>
      <c r="F162">
        <f t="shared" si="17"/>
        <v>0.27240919710312927</v>
      </c>
      <c r="G162">
        <f t="shared" si="19"/>
        <v>1.409202732243835E-9</v>
      </c>
    </row>
    <row r="163" spans="1:7" x14ac:dyDescent="0.25">
      <c r="A163">
        <f t="shared" si="18"/>
        <v>1230</v>
      </c>
      <c r="B163">
        <f>Data!A163</f>
        <v>4838</v>
      </c>
      <c r="C163">
        <f>Data!C163</f>
        <v>0.27173930481283426</v>
      </c>
      <c r="F163">
        <f t="shared" si="17"/>
        <v>0.27145498016104813</v>
      </c>
      <c r="G163">
        <f t="shared" si="19"/>
        <v>8.0840507613302677E-8</v>
      </c>
    </row>
    <row r="164" spans="1:7" x14ac:dyDescent="0.25">
      <c r="A164">
        <f t="shared" si="18"/>
        <v>1261</v>
      </c>
      <c r="B164">
        <f>Data!A164</f>
        <v>4869</v>
      </c>
      <c r="C164">
        <f>Data!C164</f>
        <v>0.27064705882352946</v>
      </c>
      <c r="F164">
        <f t="shared" si="17"/>
        <v>0.2704654468584069</v>
      </c>
      <c r="G164">
        <f t="shared" si="19"/>
        <v>3.2982905875679182E-8</v>
      </c>
    </row>
    <row r="165" spans="1:7" x14ac:dyDescent="0.25">
      <c r="A165">
        <f t="shared" si="18"/>
        <v>1291</v>
      </c>
      <c r="B165">
        <f>Data!A165</f>
        <v>4899</v>
      </c>
      <c r="C165">
        <f>Data!C165</f>
        <v>0.26941109625668452</v>
      </c>
      <c r="F165">
        <f t="shared" si="17"/>
        <v>0.26953693702364151</v>
      </c>
      <c r="G165">
        <f t="shared" si="19"/>
        <v>1.5835898628322483E-8</v>
      </c>
    </row>
    <row r="166" spans="1:7" x14ac:dyDescent="0.25">
      <c r="A166">
        <f t="shared" si="18"/>
        <v>1321</v>
      </c>
      <c r="B166">
        <f>Data!A166</f>
        <v>4929</v>
      </c>
      <c r="C166">
        <f>Data!C166</f>
        <v>0.26849131016042782</v>
      </c>
      <c r="F166">
        <f t="shared" si="17"/>
        <v>0.26863618783218951</v>
      </c>
      <c r="G166">
        <f t="shared" si="19"/>
        <v>2.0989539775087851E-8</v>
      </c>
    </row>
    <row r="167" spans="1:7" x14ac:dyDescent="0.25">
      <c r="A167">
        <f t="shared" si="18"/>
        <v>1350</v>
      </c>
      <c r="B167">
        <f>Data!A167</f>
        <v>4958</v>
      </c>
      <c r="C167">
        <f>Data!C167</f>
        <v>0.2676864973262032</v>
      </c>
      <c r="F167">
        <f t="shared" si="17"/>
        <v>0.2677910712670073</v>
      </c>
      <c r="G167">
        <f t="shared" si="19"/>
        <v>1.093570909529899E-8</v>
      </c>
    </row>
    <row r="168" spans="1:7" x14ac:dyDescent="0.25">
      <c r="A168">
        <f t="shared" si="18"/>
        <v>1380</v>
      </c>
      <c r="B168">
        <f>Data!A168</f>
        <v>4988</v>
      </c>
      <c r="C168">
        <f>Data!C168</f>
        <v>0.26716911764705886</v>
      </c>
      <c r="F168">
        <f t="shared" si="17"/>
        <v>0.26694252007575775</v>
      </c>
      <c r="G168">
        <f t="shared" si="19"/>
        <v>5.1346459319562799E-8</v>
      </c>
    </row>
    <row r="169" spans="1:7" x14ac:dyDescent="0.25">
      <c r="A169">
        <f t="shared" si="18"/>
        <v>1411</v>
      </c>
      <c r="B169">
        <f>Data!A169</f>
        <v>5019</v>
      </c>
      <c r="C169">
        <f>Data!C169</f>
        <v>0.26567446524064176</v>
      </c>
      <c r="F169">
        <f t="shared" si="17"/>
        <v>0.26609232755719525</v>
      </c>
      <c r="G169">
        <f t="shared" si="19"/>
        <v>1.7460891559545469E-7</v>
      </c>
    </row>
    <row r="170" spans="1:7" x14ac:dyDescent="0.25">
      <c r="A170">
        <f t="shared" si="18"/>
        <v>1441</v>
      </c>
      <c r="B170">
        <f>Data!A170</f>
        <v>5049</v>
      </c>
      <c r="C170">
        <f>Data!C170</f>
        <v>0.26532954545454546</v>
      </c>
      <c r="F170">
        <f t="shared" si="17"/>
        <v>0.2652945655083363</v>
      </c>
      <c r="G170">
        <f t="shared" si="19"/>
        <v>1.2235966367955256E-9</v>
      </c>
    </row>
    <row r="171" spans="1:7" x14ac:dyDescent="0.25">
      <c r="A171">
        <f t="shared" si="18"/>
        <v>1471</v>
      </c>
      <c r="B171">
        <f>Data!A171</f>
        <v>5079</v>
      </c>
      <c r="C171">
        <f>Data!C171</f>
        <v>0.26432352941176473</v>
      </c>
      <c r="F171">
        <f t="shared" si="17"/>
        <v>0.26452065499756361</v>
      </c>
      <c r="G171">
        <f t="shared" si="19"/>
        <v>3.8858496576549263E-8</v>
      </c>
    </row>
    <row r="172" spans="1:7" x14ac:dyDescent="0.25">
      <c r="A172">
        <f t="shared" si="18"/>
        <v>1500</v>
      </c>
      <c r="B172">
        <f>Data!A172</f>
        <v>5108</v>
      </c>
      <c r="C172">
        <f>Data!C172</f>
        <v>0.26371991978609632</v>
      </c>
      <c r="F172">
        <f t="shared" si="17"/>
        <v>0.26379454322435369</v>
      </c>
      <c r="G172">
        <f t="shared" si="19"/>
        <v>5.5686575373516203E-9</v>
      </c>
    </row>
    <row r="173" spans="1:7" x14ac:dyDescent="0.25">
      <c r="A173">
        <f t="shared" si="18"/>
        <v>1530</v>
      </c>
      <c r="B173">
        <f>Data!A173</f>
        <v>5138</v>
      </c>
      <c r="C173">
        <f>Data!C173</f>
        <v>0.26259893048128347</v>
      </c>
      <c r="F173">
        <f t="shared" si="17"/>
        <v>0.26306548047073836</v>
      </c>
      <c r="G173">
        <f t="shared" si="19"/>
        <v>2.1766889266035768E-7</v>
      </c>
    </row>
    <row r="174" spans="1:7" x14ac:dyDescent="0.25">
      <c r="A174">
        <f t="shared" si="18"/>
        <v>1561</v>
      </c>
      <c r="B174">
        <f>Data!A174</f>
        <v>5169</v>
      </c>
      <c r="C174">
        <f>Data!C174</f>
        <v>0.26231149732620329</v>
      </c>
      <c r="F174">
        <f t="shared" si="17"/>
        <v>0.26233500751273864</v>
      </c>
      <c r="G174">
        <f t="shared" si="19"/>
        <v>5.5272887092681549E-10</v>
      </c>
    </row>
    <row r="175" spans="1:7" x14ac:dyDescent="0.25">
      <c r="A175">
        <f t="shared" si="18"/>
        <v>1591</v>
      </c>
      <c r="B175">
        <f>Data!A175</f>
        <v>5199</v>
      </c>
      <c r="C175">
        <f>Data!C175</f>
        <v>0.26159291443850274</v>
      </c>
      <c r="F175">
        <f t="shared" si="17"/>
        <v>0.26164958204628636</v>
      </c>
      <c r="G175">
        <f t="shared" si="19"/>
        <v>3.2112177719172225E-9</v>
      </c>
    </row>
    <row r="176" spans="1:7" x14ac:dyDescent="0.25">
      <c r="A176">
        <f t="shared" si="18"/>
        <v>1621</v>
      </c>
      <c r="B176">
        <f>Data!A176</f>
        <v>5229</v>
      </c>
      <c r="C176">
        <f>Data!C176</f>
        <v>0.2608743315508022</v>
      </c>
      <c r="F176">
        <f t="shared" si="17"/>
        <v>0.2609846494719712</v>
      </c>
      <c r="G176">
        <f t="shared" si="19"/>
        <v>1.2170043731049887E-8</v>
      </c>
    </row>
    <row r="177" spans="1:12" x14ac:dyDescent="0.25">
      <c r="A177">
        <f t="shared" si="18"/>
        <v>1651</v>
      </c>
      <c r="B177">
        <f>Data!A177</f>
        <v>5259</v>
      </c>
      <c r="C177">
        <f>Data!C177</f>
        <v>0.2605294117647059</v>
      </c>
      <c r="F177">
        <f t="shared" si="17"/>
        <v>0.26033959709206206</v>
      </c>
      <c r="G177">
        <f t="shared" si="19"/>
        <v>3.6029609950888097E-8</v>
      </c>
    </row>
    <row r="178" spans="1:12" x14ac:dyDescent="0.25">
      <c r="A178">
        <f t="shared" si="18"/>
        <v>1680</v>
      </c>
      <c r="B178">
        <f>Data!A178</f>
        <v>5288</v>
      </c>
      <c r="C178">
        <f>Data!C178</f>
        <v>0.25937967914438503</v>
      </c>
      <c r="F178">
        <f t="shared" si="17"/>
        <v>0.25973438483448269</v>
      </c>
      <c r="G178">
        <f t="shared" si="19"/>
        <v>1.2581612658765465E-7</v>
      </c>
    </row>
    <row r="179" spans="1:12" x14ac:dyDescent="0.25">
      <c r="A179">
        <f t="shared" si="18"/>
        <v>1711</v>
      </c>
      <c r="B179">
        <f>Data!A179</f>
        <v>5319</v>
      </c>
      <c r="C179">
        <f>Data!C179</f>
        <v>0.25917847593582888</v>
      </c>
      <c r="F179">
        <f t="shared" si="17"/>
        <v>0.25910677316921998</v>
      </c>
      <c r="G179">
        <f t="shared" si="19"/>
        <v>5.1412867393695669E-9</v>
      </c>
    </row>
    <row r="180" spans="1:12" x14ac:dyDescent="0.25">
      <c r="A180">
        <f t="shared" si="18"/>
        <v>1741</v>
      </c>
      <c r="B180">
        <f>Data!A180</f>
        <v>5349</v>
      </c>
      <c r="C180">
        <f>Data!C180</f>
        <v>0.25912098930481287</v>
      </c>
      <c r="F180">
        <f t="shared" si="17"/>
        <v>0.25851786564882173</v>
      </c>
      <c r="G180">
        <f t="shared" si="19"/>
        <v>3.6375814441611114E-7</v>
      </c>
    </row>
    <row r="181" spans="1:12" x14ac:dyDescent="0.25">
      <c r="A181">
        <f t="shared" si="18"/>
        <v>1771</v>
      </c>
      <c r="B181">
        <f>Data!A181</f>
        <v>5379</v>
      </c>
      <c r="C181">
        <f>Data!C181</f>
        <v>0.25788502673796798</v>
      </c>
      <c r="F181">
        <f t="shared" si="17"/>
        <v>0.25794656532115995</v>
      </c>
      <c r="G181">
        <f t="shared" si="19"/>
        <v>3.7869972212746198E-9</v>
      </c>
    </row>
    <row r="182" spans="1:12" x14ac:dyDescent="0.25">
      <c r="A182">
        <f>B182-$B$182</f>
        <v>0</v>
      </c>
      <c r="B182">
        <f>Data!A182</f>
        <v>5412</v>
      </c>
      <c r="D182">
        <f>Data!C182</f>
        <v>0.26004077540106951</v>
      </c>
      <c r="E182">
        <f t="shared" ref="E182:E204" si="20">$P$201-($Q$201*EXP(-$R$201*A182))</f>
        <v>0.28986431070021101</v>
      </c>
      <c r="L182" t="s">
        <v>20</v>
      </c>
    </row>
    <row r="183" spans="1:12" x14ac:dyDescent="0.25">
      <c r="A183">
        <f t="shared" ref="A183:A240" si="21">B183-$B$182</f>
        <v>30</v>
      </c>
      <c r="B183">
        <f>Data!A183</f>
        <v>5442</v>
      </c>
      <c r="D183">
        <f>Data!C183</f>
        <v>0.28981885026737969</v>
      </c>
      <c r="E183">
        <f t="shared" si="20"/>
        <v>0.3027050617725085</v>
      </c>
    </row>
    <row r="184" spans="1:12" x14ac:dyDescent="0.25">
      <c r="A184">
        <f t="shared" si="21"/>
        <v>60</v>
      </c>
      <c r="B184">
        <f>Data!A184</f>
        <v>5472</v>
      </c>
      <c r="D184">
        <f>Data!C184</f>
        <v>0.30470788770053481</v>
      </c>
      <c r="E184">
        <f t="shared" si="20"/>
        <v>0.31372472288583686</v>
      </c>
    </row>
    <row r="185" spans="1:12" x14ac:dyDescent="0.25">
      <c r="A185">
        <f t="shared" si="21"/>
        <v>91</v>
      </c>
      <c r="B185">
        <f>Data!A185</f>
        <v>5503</v>
      </c>
      <c r="D185">
        <f>Data!C185</f>
        <v>0.31767112299465244</v>
      </c>
      <c r="E185">
        <f t="shared" si="20"/>
        <v>0.32347255702845695</v>
      </c>
    </row>
    <row r="186" spans="1:12" x14ac:dyDescent="0.25">
      <c r="A186">
        <f t="shared" si="21"/>
        <v>120</v>
      </c>
      <c r="B186">
        <f>Data!A186</f>
        <v>5532</v>
      </c>
      <c r="D186">
        <f>Data!C186</f>
        <v>0.32770254010695193</v>
      </c>
      <c r="E186">
        <f t="shared" si="20"/>
        <v>0.33129722344182494</v>
      </c>
    </row>
    <row r="187" spans="1:12" x14ac:dyDescent="0.25">
      <c r="A187">
        <f t="shared" si="21"/>
        <v>150</v>
      </c>
      <c r="B187">
        <f>Data!A187</f>
        <v>5562</v>
      </c>
      <c r="D187">
        <f>Data!C187</f>
        <v>0.33652673796791449</v>
      </c>
      <c r="E187">
        <f t="shared" si="20"/>
        <v>0.33826191158448743</v>
      </c>
      <c r="G187">
        <f t="shared" ref="G187:G204" si="22">100*POWER((D187-E187),2)</f>
        <v>3.0108274796508097E-4</v>
      </c>
    </row>
    <row r="188" spans="1:12" x14ac:dyDescent="0.25">
      <c r="A188">
        <f t="shared" si="21"/>
        <v>180</v>
      </c>
      <c r="B188">
        <f>Data!A188</f>
        <v>5592</v>
      </c>
      <c r="D188">
        <f>Data!C188</f>
        <v>0.34333890374331555</v>
      </c>
      <c r="E188">
        <f t="shared" si="20"/>
        <v>0.34423885971314744</v>
      </c>
      <c r="G188">
        <f t="shared" si="22"/>
        <v>8.0992074763605652E-5</v>
      </c>
    </row>
    <row r="189" spans="1:12" x14ac:dyDescent="0.25">
      <c r="A189">
        <f t="shared" si="21"/>
        <v>210</v>
      </c>
      <c r="B189">
        <f>Data!A189</f>
        <v>5622</v>
      </c>
      <c r="D189">
        <f>Data!C189</f>
        <v>0.34960494652406421</v>
      </c>
      <c r="E189">
        <f t="shared" si="20"/>
        <v>0.34936815024287893</v>
      </c>
      <c r="G189">
        <f t="shared" si="22"/>
        <v>5.607247878317859E-6</v>
      </c>
    </row>
    <row r="190" spans="1:12" x14ac:dyDescent="0.25">
      <c r="A190">
        <f t="shared" si="21"/>
        <v>240</v>
      </c>
      <c r="B190">
        <f>Data!A190</f>
        <v>5652</v>
      </c>
      <c r="D190">
        <f>Data!C190</f>
        <v>0.35463502673796798</v>
      </c>
      <c r="E190">
        <f t="shared" si="20"/>
        <v>0.35376999894091871</v>
      </c>
      <c r="G190">
        <f t="shared" si="22"/>
        <v>7.4827308966792709E-5</v>
      </c>
    </row>
    <row r="191" spans="1:12" x14ac:dyDescent="0.25">
      <c r="A191">
        <f t="shared" si="21"/>
        <v>270</v>
      </c>
      <c r="B191">
        <f>Data!A191</f>
        <v>5682</v>
      </c>
      <c r="D191">
        <f>Data!C191</f>
        <v>0.35851537433155084</v>
      </c>
      <c r="E191">
        <f t="shared" si="20"/>
        <v>0.35754757243731583</v>
      </c>
      <c r="G191">
        <f t="shared" si="22"/>
        <v>9.3664050648487293E-5</v>
      </c>
    </row>
    <row r="192" spans="1:12" x14ac:dyDescent="0.25">
      <c r="A192">
        <f t="shared" si="21"/>
        <v>300</v>
      </c>
      <c r="B192">
        <f>Data!A192</f>
        <v>5712</v>
      </c>
      <c r="D192">
        <f>Data!C192</f>
        <v>0.36210828877005352</v>
      </c>
      <c r="E192">
        <f t="shared" si="20"/>
        <v>0.3607894061530082</v>
      </c>
      <c r="G192">
        <f t="shared" si="22"/>
        <v>1.7394513575443252E-4</v>
      </c>
    </row>
    <row r="193" spans="1:18" x14ac:dyDescent="0.25">
      <c r="A193">
        <f t="shared" si="21"/>
        <v>331</v>
      </c>
      <c r="B193">
        <f>Data!A193</f>
        <v>5743</v>
      </c>
      <c r="D193">
        <f>Data!C193</f>
        <v>0.36492513368983959</v>
      </c>
      <c r="E193">
        <f t="shared" si="20"/>
        <v>0.36365708575345451</v>
      </c>
      <c r="G193">
        <f t="shared" si="22"/>
        <v>1.6079455689704472E-4</v>
      </c>
    </row>
    <row r="194" spans="1:18" x14ac:dyDescent="0.25">
      <c r="A194">
        <f t="shared" si="21"/>
        <v>360</v>
      </c>
      <c r="B194">
        <f>Data!A194</f>
        <v>5772</v>
      </c>
      <c r="D194">
        <f>Data!C194</f>
        <v>0.36733957219251345</v>
      </c>
      <c r="E194">
        <f t="shared" si="20"/>
        <v>0.36595899568807322</v>
      </c>
      <c r="G194">
        <f t="shared" si="22"/>
        <v>1.9059914846124157E-4</v>
      </c>
    </row>
    <row r="195" spans="1:18" x14ac:dyDescent="0.25">
      <c r="A195">
        <f t="shared" si="21"/>
        <v>390</v>
      </c>
      <c r="B195">
        <f>Data!A195</f>
        <v>5802</v>
      </c>
      <c r="D195">
        <f>Data!C195</f>
        <v>0.36975401069518715</v>
      </c>
      <c r="E195">
        <f t="shared" si="20"/>
        <v>0.36800791176706749</v>
      </c>
      <c r="G195">
        <f t="shared" si="22"/>
        <v>3.0488614667806464E-4</v>
      </c>
    </row>
    <row r="196" spans="1:18" x14ac:dyDescent="0.25">
      <c r="A196">
        <f t="shared" si="21"/>
        <v>420</v>
      </c>
      <c r="B196">
        <f>Data!A196</f>
        <v>5832</v>
      </c>
      <c r="D196">
        <f>Data!C196</f>
        <v>0.37012767379679151</v>
      </c>
      <c r="E196">
        <f t="shared" si="20"/>
        <v>0.36976624823142562</v>
      </c>
      <c r="G196">
        <f t="shared" si="22"/>
        <v>1.3062843930005432E-5</v>
      </c>
    </row>
    <row r="197" spans="1:18" x14ac:dyDescent="0.25">
      <c r="A197">
        <f t="shared" si="21"/>
        <v>451</v>
      </c>
      <c r="B197">
        <f>Data!A197</f>
        <v>5863</v>
      </c>
      <c r="D197">
        <f>Data!C197</f>
        <v>0.37190975935828879</v>
      </c>
      <c r="E197">
        <f t="shared" si="20"/>
        <v>0.37132164744427015</v>
      </c>
      <c r="G197">
        <f t="shared" si="22"/>
        <v>3.458756234106692E-5</v>
      </c>
    </row>
    <row r="198" spans="1:18" x14ac:dyDescent="0.25">
      <c r="A198">
        <f t="shared" si="21"/>
        <v>480</v>
      </c>
      <c r="B198">
        <f>Data!A198</f>
        <v>5892</v>
      </c>
      <c r="D198">
        <f>Data!C198</f>
        <v>0.37277205882352948</v>
      </c>
      <c r="E198">
        <f t="shared" si="20"/>
        <v>0.37257017914906299</v>
      </c>
      <c r="G198">
        <f t="shared" si="22"/>
        <v>4.0755402962699442E-6</v>
      </c>
    </row>
    <row r="199" spans="1:18" x14ac:dyDescent="0.25">
      <c r="A199">
        <f t="shared" si="21"/>
        <v>510</v>
      </c>
      <c r="B199">
        <f>Data!A199</f>
        <v>5922</v>
      </c>
      <c r="D199">
        <f>Data!C199</f>
        <v>0.37334692513368983</v>
      </c>
      <c r="E199">
        <f t="shared" si="20"/>
        <v>0.37368148965109954</v>
      </c>
      <c r="G199">
        <f t="shared" si="22"/>
        <v>1.119334163095907E-5</v>
      </c>
      <c r="P199" t="s">
        <v>7</v>
      </c>
    </row>
    <row r="200" spans="1:18" x14ac:dyDescent="0.25">
      <c r="A200">
        <f t="shared" si="21"/>
        <v>540</v>
      </c>
      <c r="B200">
        <f>Data!A200</f>
        <v>5952</v>
      </c>
      <c r="D200">
        <f>Data!C200</f>
        <v>0.37372058823529419</v>
      </c>
      <c r="E200">
        <f t="shared" si="20"/>
        <v>0.37463519283054569</v>
      </c>
      <c r="G200">
        <f t="shared" si="22"/>
        <v>8.3650156565516059E-5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1"/>
        <v>570</v>
      </c>
      <c r="B201">
        <f>Data!A201</f>
        <v>5982</v>
      </c>
      <c r="D201">
        <f>Data!C201</f>
        <v>0.37495655080213908</v>
      </c>
      <c r="E201">
        <f t="shared" si="20"/>
        <v>0.37545364073760562</v>
      </c>
      <c r="G201">
        <f t="shared" si="22"/>
        <v>2.4709840394213258E-5</v>
      </c>
      <c r="P201">
        <v>0.38040617947974392</v>
      </c>
      <c r="Q201">
        <v>9.0541868779532894E-2</v>
      </c>
      <c r="R201">
        <v>5.0980913330980595E-3</v>
      </c>
    </row>
    <row r="202" spans="1:18" x14ac:dyDescent="0.25">
      <c r="A202">
        <f t="shared" si="21"/>
        <v>601</v>
      </c>
      <c r="B202">
        <f>Data!A202</f>
        <v>6013</v>
      </c>
      <c r="D202">
        <f>Data!C202</f>
        <v>0.37438168449197867</v>
      </c>
      <c r="E202">
        <f t="shared" si="20"/>
        <v>0.37617762801546717</v>
      </c>
      <c r="G202">
        <f t="shared" si="22"/>
        <v>3.2254131395602771E-4</v>
      </c>
      <c r="R202">
        <f>1/R201</f>
        <v>196.15184088754054</v>
      </c>
    </row>
    <row r="203" spans="1:18" x14ac:dyDescent="0.25">
      <c r="A203">
        <f t="shared" si="21"/>
        <v>630</v>
      </c>
      <c r="B203">
        <f>Data!A203</f>
        <v>6042</v>
      </c>
      <c r="D203">
        <f>Data!C203</f>
        <v>0.37561764705882356</v>
      </c>
      <c r="E203">
        <f t="shared" si="20"/>
        <v>0.37675877854120499</v>
      </c>
      <c r="G203">
        <f t="shared" si="22"/>
        <v>1.3021810600820398E-4</v>
      </c>
      <c r="P203">
        <f>SUM(G182:G241)</f>
        <v>8.5063970625529409E-3</v>
      </c>
    </row>
    <row r="204" spans="1:18" x14ac:dyDescent="0.25">
      <c r="A204">
        <f t="shared" si="21"/>
        <v>660</v>
      </c>
      <c r="B204">
        <f>Data!A204</f>
        <v>6072</v>
      </c>
      <c r="D204">
        <f>Data!C204</f>
        <v>0.37579010695187171</v>
      </c>
      <c r="E204">
        <f t="shared" si="20"/>
        <v>0.37727605710132267</v>
      </c>
      <c r="G204">
        <f t="shared" si="22"/>
        <v>2.2080478466533462E-4</v>
      </c>
    </row>
    <row r="205" spans="1:18" x14ac:dyDescent="0.25">
      <c r="A205">
        <f t="shared" si="21"/>
        <v>690</v>
      </c>
      <c r="B205">
        <f>Data!A205</f>
        <v>6102</v>
      </c>
      <c r="D205">
        <f>Data!C205</f>
        <v>0.37670989304812841</v>
      </c>
      <c r="E205">
        <f t="shared" ref="E205:E233" si="23">$P$201-($Q$201*EXP(-$R$201*A205))</f>
        <v>0.37771997462620838</v>
      </c>
      <c r="G205">
        <f t="shared" ref="G205:G233" si="24">100*POWER((D205-E205),2)</f>
        <v>1.0202647943765202E-4</v>
      </c>
    </row>
    <row r="206" spans="1:18" x14ac:dyDescent="0.25">
      <c r="A206">
        <f t="shared" si="21"/>
        <v>720</v>
      </c>
      <c r="B206">
        <f>Data!A206</f>
        <v>6132</v>
      </c>
      <c r="D206">
        <f>Data!C206</f>
        <v>0.37731350267379687</v>
      </c>
      <c r="E206">
        <f t="shared" si="23"/>
        <v>0.37810093526152988</v>
      </c>
      <c r="G206">
        <f t="shared" si="24"/>
        <v>6.2005008022389773E-5</v>
      </c>
    </row>
    <row r="207" spans="1:18" x14ac:dyDescent="0.25">
      <c r="A207">
        <f t="shared" si="21"/>
        <v>750</v>
      </c>
      <c r="B207">
        <f>Data!A207</f>
        <v>6162</v>
      </c>
      <c r="D207">
        <f>Data!C207</f>
        <v>0.37699732620320858</v>
      </c>
      <c r="E207">
        <f t="shared" si="23"/>
        <v>0.3784278676251529</v>
      </c>
      <c r="G207">
        <f t="shared" si="24"/>
        <v>2.0464487598984774E-4</v>
      </c>
    </row>
    <row r="208" spans="1:18" x14ac:dyDescent="0.25">
      <c r="A208">
        <f t="shared" si="21"/>
        <v>780</v>
      </c>
      <c r="B208">
        <f>Data!A208</f>
        <v>6192</v>
      </c>
      <c r="D208">
        <f>Data!C208</f>
        <v>0.37576136363636364</v>
      </c>
      <c r="E208">
        <f t="shared" si="23"/>
        <v>0.37870843406817645</v>
      </c>
      <c r="G208">
        <f t="shared" si="24"/>
        <v>8.685224130065306E-4</v>
      </c>
    </row>
    <row r="209" spans="1:7" x14ac:dyDescent="0.25">
      <c r="A209">
        <f t="shared" si="21"/>
        <v>810</v>
      </c>
      <c r="B209">
        <f>Data!A209</f>
        <v>6222</v>
      </c>
      <c r="D209">
        <f>Data!C209</f>
        <v>0.37817580213903745</v>
      </c>
      <c r="E209">
        <f t="shared" si="23"/>
        <v>0.37894921025832951</v>
      </c>
      <c r="G209">
        <f t="shared" si="24"/>
        <v>5.9816011898686847E-5</v>
      </c>
    </row>
    <row r="210" spans="1:7" x14ac:dyDescent="0.25">
      <c r="A210">
        <f t="shared" si="21"/>
        <v>840</v>
      </c>
      <c r="B210">
        <f>Data!A210</f>
        <v>6252</v>
      </c>
      <c r="D210">
        <f>Data!C210</f>
        <v>0.37797459893048135</v>
      </c>
      <c r="E210">
        <f t="shared" si="23"/>
        <v>0.37915583929464569</v>
      </c>
      <c r="G210">
        <f t="shared" si="24"/>
        <v>1.3953287979310969E-4</v>
      </c>
    </row>
    <row r="211" spans="1:7" x14ac:dyDescent="0.25">
      <c r="A211">
        <f t="shared" si="21"/>
        <v>870</v>
      </c>
      <c r="B211">
        <f>Data!A211</f>
        <v>6282</v>
      </c>
      <c r="D211">
        <f>Data!C211</f>
        <v>0.37826203208556153</v>
      </c>
      <c r="E211">
        <f t="shared" si="23"/>
        <v>0.37933316396541905</v>
      </c>
      <c r="G211">
        <f t="shared" si="24"/>
        <v>1.1473235040471113E-4</v>
      </c>
    </row>
    <row r="212" spans="1:7" x14ac:dyDescent="0.25">
      <c r="A212">
        <f t="shared" si="21"/>
        <v>900</v>
      </c>
      <c r="B212">
        <f>Data!A212</f>
        <v>6312</v>
      </c>
      <c r="D212">
        <f>Data!C212</f>
        <v>0.37788836898395728</v>
      </c>
      <c r="E212">
        <f t="shared" si="23"/>
        <v>0.37948534024918573</v>
      </c>
      <c r="G212">
        <f t="shared" si="24"/>
        <v>2.5503172219653659E-4</v>
      </c>
    </row>
    <row r="213" spans="1:7" x14ac:dyDescent="0.25">
      <c r="A213">
        <f t="shared" si="21"/>
        <v>930</v>
      </c>
      <c r="B213">
        <f>Data!A213</f>
        <v>6342</v>
      </c>
      <c r="D213">
        <f>Data!C213</f>
        <v>0.37875066844919797</v>
      </c>
      <c r="E213">
        <f t="shared" si="23"/>
        <v>0.3796159347188669</v>
      </c>
      <c r="G213">
        <f t="shared" si="24"/>
        <v>7.4868571742678458E-5</v>
      </c>
    </row>
    <row r="214" spans="1:7" x14ac:dyDescent="0.25">
      <c r="A214">
        <f t="shared" si="21"/>
        <v>960</v>
      </c>
      <c r="B214">
        <f>Data!A214</f>
        <v>6372</v>
      </c>
      <c r="D214">
        <f>Data!C214</f>
        <v>0.37840574866310167</v>
      </c>
      <c r="E214">
        <f t="shared" si="23"/>
        <v>0.37972800813194518</v>
      </c>
      <c r="G214">
        <f t="shared" si="24"/>
        <v>1.7483701029463261E-4</v>
      </c>
    </row>
    <row r="215" spans="1:7" x14ac:dyDescent="0.25">
      <c r="A215">
        <f t="shared" si="21"/>
        <v>990</v>
      </c>
      <c r="B215">
        <f>Data!A215</f>
        <v>6402</v>
      </c>
      <c r="D215">
        <f>Data!C215</f>
        <v>0.37941176470588239</v>
      </c>
      <c r="E215">
        <f t="shared" si="23"/>
        <v>0.37982418716578703</v>
      </c>
      <c r="G215">
        <f t="shared" si="24"/>
        <v>1.7009228543379255E-5</v>
      </c>
    </row>
    <row r="216" spans="1:7" x14ac:dyDescent="0.25">
      <c r="A216">
        <f t="shared" si="21"/>
        <v>1021</v>
      </c>
      <c r="B216">
        <f>Data!A216</f>
        <v>6433</v>
      </c>
      <c r="D216">
        <f>Data!C216</f>
        <v>0.37918181818181818</v>
      </c>
      <c r="E216">
        <f t="shared" si="23"/>
        <v>0.37990926575942485</v>
      </c>
      <c r="G216">
        <f t="shared" si="24"/>
        <v>5.2917997816582224E-5</v>
      </c>
    </row>
    <row r="217" spans="1:7" x14ac:dyDescent="0.25">
      <c r="A217">
        <f t="shared" si="21"/>
        <v>1050</v>
      </c>
      <c r="B217">
        <f>Data!A217</f>
        <v>6462</v>
      </c>
      <c r="D217">
        <f>Data!C217</f>
        <v>0.37958422459893054</v>
      </c>
      <c r="E217">
        <f t="shared" si="23"/>
        <v>0.37997755904431196</v>
      </c>
      <c r="G217">
        <f t="shared" si="24"/>
        <v>1.5471198592351034E-5</v>
      </c>
    </row>
    <row r="218" spans="1:7" x14ac:dyDescent="0.25">
      <c r="A218">
        <f t="shared" si="21"/>
        <v>1080</v>
      </c>
      <c r="B218">
        <f>Data!A218</f>
        <v>6492</v>
      </c>
      <c r="D218">
        <f>Data!C218</f>
        <v>0.38024532085561502</v>
      </c>
      <c r="E218">
        <f t="shared" si="23"/>
        <v>0.38003834648320706</v>
      </c>
      <c r="G218">
        <f t="shared" si="24"/>
        <v>4.2838390833670668E-6</v>
      </c>
    </row>
    <row r="219" spans="1:7" x14ac:dyDescent="0.25">
      <c r="A219">
        <f t="shared" si="21"/>
        <v>1110</v>
      </c>
      <c r="B219">
        <f>Data!A219</f>
        <v>6522</v>
      </c>
      <c r="D219">
        <f>Data!C219</f>
        <v>0.37955548128342254</v>
      </c>
      <c r="E219">
        <f t="shared" si="23"/>
        <v>0.38009051297820406</v>
      </c>
      <c r="G219">
        <f t="shared" si="24"/>
        <v>2.8625891442079545E-5</v>
      </c>
    </row>
    <row r="220" spans="1:7" x14ac:dyDescent="0.25">
      <c r="A220">
        <f t="shared" si="21"/>
        <v>1140</v>
      </c>
      <c r="B220">
        <f>Data!A220</f>
        <v>6552</v>
      </c>
      <c r="D220">
        <f>Data!C220</f>
        <v>0.38082018716577548</v>
      </c>
      <c r="E220">
        <f t="shared" si="23"/>
        <v>0.38013528116139683</v>
      </c>
      <c r="G220">
        <f t="shared" si="24"/>
        <v>4.6909623483392628E-5</v>
      </c>
    </row>
    <row r="221" spans="1:7" x14ac:dyDescent="0.25">
      <c r="A221">
        <f t="shared" si="21"/>
        <v>1170</v>
      </c>
      <c r="B221">
        <f>Data!A221</f>
        <v>6582</v>
      </c>
      <c r="D221">
        <f>Data!C221</f>
        <v>0.37886564171122999</v>
      </c>
      <c r="E221">
        <f t="shared" si="23"/>
        <v>0.38017370026980146</v>
      </c>
      <c r="G221">
        <f t="shared" si="24"/>
        <v>1.7110171926520659E-4</v>
      </c>
    </row>
    <row r="222" spans="1:7" x14ac:dyDescent="0.25">
      <c r="A222">
        <f t="shared" si="21"/>
        <v>1200</v>
      </c>
      <c r="B222">
        <f>Data!A222</f>
        <v>6612</v>
      </c>
      <c r="D222">
        <f>Data!C222</f>
        <v>0.37900935828877014</v>
      </c>
      <c r="E222">
        <f t="shared" si="23"/>
        <v>0.38020667073644404</v>
      </c>
      <c r="G222">
        <f t="shared" si="24"/>
        <v>1.4335570973548749E-4</v>
      </c>
    </row>
    <row r="223" spans="1:7" x14ac:dyDescent="0.25">
      <c r="A223">
        <f t="shared" si="21"/>
        <v>1230</v>
      </c>
      <c r="B223">
        <f>Data!A223</f>
        <v>6642</v>
      </c>
      <c r="D223">
        <f>Data!C223</f>
        <v>0.38047526737967924</v>
      </c>
      <c r="E223">
        <f t="shared" si="23"/>
        <v>0.38023496529391226</v>
      </c>
      <c r="G223">
        <f t="shared" si="24"/>
        <v>5.7745092423958437E-6</v>
      </c>
    </row>
    <row r="224" spans="1:7" x14ac:dyDescent="0.25">
      <c r="A224">
        <f t="shared" si="21"/>
        <v>1260</v>
      </c>
      <c r="B224">
        <f>Data!A224</f>
        <v>6672</v>
      </c>
      <c r="D224">
        <f>Data!C224</f>
        <v>0.38067647058823534</v>
      </c>
      <c r="E224">
        <f t="shared" si="23"/>
        <v>0.38025924708497694</v>
      </c>
      <c r="G224">
        <f t="shared" si="24"/>
        <v>1.7407545167121337E-5</v>
      </c>
    </row>
    <row r="225" spans="1:7" x14ac:dyDescent="0.25">
      <c r="A225">
        <f t="shared" si="21"/>
        <v>1291</v>
      </c>
      <c r="B225">
        <f>Data!A225</f>
        <v>6703</v>
      </c>
      <c r="D225">
        <f>Data!C225</f>
        <v>0.37952673796791447</v>
      </c>
      <c r="E225">
        <f t="shared" si="23"/>
        <v>0.38028072640902782</v>
      </c>
      <c r="G225">
        <f t="shared" si="24"/>
        <v>5.6849856933254158E-5</v>
      </c>
    </row>
    <row r="226" spans="1:7" x14ac:dyDescent="0.25">
      <c r="A226">
        <f t="shared" si="21"/>
        <v>1320</v>
      </c>
      <c r="B226">
        <f>Data!A226</f>
        <v>6732</v>
      </c>
      <c r="D226">
        <f>Data!C226</f>
        <v>0.38070521390374334</v>
      </c>
      <c r="E226">
        <f t="shared" si="23"/>
        <v>0.38029796803860666</v>
      </c>
      <c r="G226">
        <f t="shared" si="24"/>
        <v>1.6584919467092703E-5</v>
      </c>
    </row>
    <row r="227" spans="1:7" x14ac:dyDescent="0.25">
      <c r="A227">
        <f t="shared" si="21"/>
        <v>1350</v>
      </c>
      <c r="B227">
        <f>Data!A227</f>
        <v>6762</v>
      </c>
      <c r="D227">
        <f>Data!C227</f>
        <v>0.38176871657754013</v>
      </c>
      <c r="E227">
        <f t="shared" si="23"/>
        <v>0.38031331470857876</v>
      </c>
      <c r="G227">
        <f t="shared" si="24"/>
        <v>2.118194600176249E-4</v>
      </c>
    </row>
    <row r="228" spans="1:7" x14ac:dyDescent="0.25">
      <c r="A228">
        <f t="shared" si="21"/>
        <v>1380</v>
      </c>
      <c r="B228">
        <f>Data!A228</f>
        <v>6792</v>
      </c>
      <c r="D228">
        <f>Data!C228</f>
        <v>0.38027406417112308</v>
      </c>
      <c r="E228">
        <f t="shared" si="23"/>
        <v>0.38032648489631615</v>
      </c>
      <c r="G228">
        <f t="shared" si="24"/>
        <v>2.7479324297673349E-7</v>
      </c>
    </row>
    <row r="229" spans="1:7" x14ac:dyDescent="0.25">
      <c r="A229">
        <f t="shared" si="21"/>
        <v>1410</v>
      </c>
      <c r="B229">
        <f>Data!A229</f>
        <v>6822</v>
      </c>
      <c r="D229">
        <f>Data!C229</f>
        <v>0.38122259358288774</v>
      </c>
      <c r="E229">
        <f t="shared" si="23"/>
        <v>0.38033778727301104</v>
      </c>
      <c r="G229">
        <f t="shared" si="24"/>
        <v>7.8288220599761501E-5</v>
      </c>
    </row>
    <row r="230" spans="1:7" x14ac:dyDescent="0.25">
      <c r="A230">
        <f t="shared" si="21"/>
        <v>1440</v>
      </c>
      <c r="B230">
        <f>Data!A230</f>
        <v>6852</v>
      </c>
      <c r="D230">
        <f>Data!C230</f>
        <v>0.38038903743315516</v>
      </c>
      <c r="E230">
        <f t="shared" si="23"/>
        <v>0.38034748673375535</v>
      </c>
      <c r="G230">
        <f t="shared" si="24"/>
        <v>1.726460620613965E-7</v>
      </c>
    </row>
    <row r="231" spans="1:7" x14ac:dyDescent="0.25">
      <c r="A231">
        <f t="shared" si="21"/>
        <v>1470</v>
      </c>
      <c r="B231">
        <f>Data!A231</f>
        <v>6882</v>
      </c>
      <c r="D231">
        <f>Data!C231</f>
        <v>0.38004411764705887</v>
      </c>
      <c r="E231">
        <f t="shared" si="23"/>
        <v>0.38035581060591689</v>
      </c>
      <c r="G231">
        <f t="shared" si="24"/>
        <v>9.7152500601669253E-6</v>
      </c>
    </row>
    <row r="232" spans="1:7" x14ac:dyDescent="0.25">
      <c r="A232">
        <f t="shared" si="21"/>
        <v>1500</v>
      </c>
      <c r="B232">
        <f>Data!A232</f>
        <v>6912</v>
      </c>
      <c r="D232">
        <f>Data!C232</f>
        <v>0.38099264705882363</v>
      </c>
      <c r="E232">
        <f t="shared" si="23"/>
        <v>0.38036295397703707</v>
      </c>
      <c r="G232">
        <f t="shared" si="24"/>
        <v>3.9651337724986069E-5</v>
      </c>
    </row>
    <row r="233" spans="1:7" x14ac:dyDescent="0.25">
      <c r="A233">
        <f t="shared" si="21"/>
        <v>1530</v>
      </c>
      <c r="B233">
        <f>Data!A233</f>
        <v>6942</v>
      </c>
      <c r="D233">
        <f>Data!C233</f>
        <v>0.38102139037433164</v>
      </c>
      <c r="E233">
        <f t="shared" si="23"/>
        <v>0.38036908426711957</v>
      </c>
      <c r="G233">
        <f t="shared" si="24"/>
        <v>4.2550325750615668E-5</v>
      </c>
    </row>
    <row r="234" spans="1:7" x14ac:dyDescent="0.25">
      <c r="A234">
        <f t="shared" si="21"/>
        <v>1560</v>
      </c>
      <c r="B234">
        <f>Data!A234</f>
        <v>6972</v>
      </c>
      <c r="D234">
        <f>Data!C234</f>
        <v>0.38102139037433164</v>
      </c>
      <c r="E234">
        <f t="shared" ref="E234:E240" si="25">$P$201-($Q$201*EXP(-$R$201*A234))</f>
        <v>0.38037434515247243</v>
      </c>
      <c r="G234">
        <f t="shared" ref="G234:G240" si="26">100*POWER((D234-E234),2)</f>
        <v>4.1866751913083489E-5</v>
      </c>
    </row>
    <row r="235" spans="1:7" x14ac:dyDescent="0.25">
      <c r="A235">
        <f t="shared" si="21"/>
        <v>1591</v>
      </c>
      <c r="B235">
        <f>Data!A235</f>
        <v>7003</v>
      </c>
      <c r="D235">
        <f>Data!C235</f>
        <v>0.38082018716577548</v>
      </c>
      <c r="E235">
        <f t="shared" si="25"/>
        <v>0.38037899885618764</v>
      </c>
      <c r="G235">
        <f t="shared" si="26"/>
        <v>1.9464712451697276E-5</v>
      </c>
    </row>
    <row r="236" spans="1:7" x14ac:dyDescent="0.25">
      <c r="A236">
        <f t="shared" si="21"/>
        <v>1620</v>
      </c>
      <c r="B236">
        <f>Data!A236</f>
        <v>7032</v>
      </c>
      <c r="D236">
        <f>Data!C236</f>
        <v>0.38194117647058828</v>
      </c>
      <c r="E236">
        <f t="shared" si="25"/>
        <v>0.38038273442232723</v>
      </c>
      <c r="G236">
        <f t="shared" si="26"/>
        <v>2.4287416177881126E-4</v>
      </c>
    </row>
    <row r="237" spans="1:7" x14ac:dyDescent="0.25">
      <c r="A237">
        <f t="shared" si="21"/>
        <v>1650</v>
      </c>
      <c r="B237">
        <f>Data!A237</f>
        <v>7062</v>
      </c>
      <c r="D237">
        <f>Data!C237</f>
        <v>0.38076270053475941</v>
      </c>
      <c r="E237">
        <f t="shared" si="25"/>
        <v>0.38038605942710374</v>
      </c>
      <c r="G237">
        <f t="shared" si="26"/>
        <v>1.418585239760923E-5</v>
      </c>
    </row>
    <row r="238" spans="1:7" x14ac:dyDescent="0.25">
      <c r="A238">
        <f t="shared" si="21"/>
        <v>1680</v>
      </c>
      <c r="B238">
        <f>Data!A238</f>
        <v>7092</v>
      </c>
      <c r="D238">
        <f>Data!C238</f>
        <v>0.38257352941176476</v>
      </c>
      <c r="E238">
        <f t="shared" si="25"/>
        <v>0.38038891287591142</v>
      </c>
      <c r="G238">
        <f t="shared" si="26"/>
        <v>4.7725494087238226E-4</v>
      </c>
    </row>
    <row r="239" spans="1:7" x14ac:dyDescent="0.25">
      <c r="A239">
        <f t="shared" si="21"/>
        <v>1711</v>
      </c>
      <c r="B239">
        <f>Data!A239</f>
        <v>7123</v>
      </c>
      <c r="D239">
        <f>Data!C239</f>
        <v>0.38234358288770059</v>
      </c>
      <c r="E239">
        <f t="shared" si="25"/>
        <v>0.38039143699579364</v>
      </c>
      <c r="G239">
        <f t="shared" si="26"/>
        <v>3.8108735832891944E-4</v>
      </c>
    </row>
    <row r="240" spans="1:7" x14ac:dyDescent="0.25">
      <c r="A240">
        <f t="shared" si="21"/>
        <v>1740</v>
      </c>
      <c r="B240">
        <f>Data!A240</f>
        <v>7152</v>
      </c>
      <c r="D240">
        <f>Data!C240</f>
        <v>0.3818262032085562</v>
      </c>
      <c r="E240">
        <f t="shared" si="25"/>
        <v>0.38039346312752476</v>
      </c>
      <c r="G240">
        <f t="shared" si="26"/>
        <v>2.0527441397939981E-4</v>
      </c>
    </row>
    <row r="241" spans="1:13" x14ac:dyDescent="0.25">
      <c r="A241">
        <f t="shared" ref="A241" si="27">B241-$B$182</f>
        <v>1770</v>
      </c>
      <c r="B241">
        <f>Data!A241</f>
        <v>7182</v>
      </c>
      <c r="D241">
        <f>Data!C241</f>
        <v>0.38472927807486634</v>
      </c>
      <c r="E241">
        <f t="shared" ref="E241" si="28">$P$201-($Q$201*EXP(-$R$201*A241))</f>
        <v>0.38039526657509654</v>
      </c>
      <c r="G241">
        <f t="shared" ref="G241" si="29">100*POWER((D241-E241),2)</f>
        <v>1.8783655680136937E-3</v>
      </c>
      <c r="M241" t="s">
        <v>11</v>
      </c>
    </row>
    <row r="242" spans="1:13" x14ac:dyDescent="0.25">
      <c r="A242">
        <f>B242-$B$242</f>
        <v>0</v>
      </c>
      <c r="B242">
        <f>Data!A242</f>
        <v>7227</v>
      </c>
      <c r="C242">
        <f>Data!C242</f>
        <v>0.38403943850267386</v>
      </c>
      <c r="F242">
        <f t="shared" ref="F242:F301" si="30">$O$260+($P$260*EXP(-$Q$260*A242))</f>
        <v>0.35793684367052808</v>
      </c>
    </row>
    <row r="243" spans="1:13" x14ac:dyDescent="0.25">
      <c r="A243">
        <f t="shared" ref="A243:A301" si="31">B243-$B$242</f>
        <v>30</v>
      </c>
      <c r="B243">
        <f>Data!A243</f>
        <v>7257</v>
      </c>
      <c r="C243">
        <f>Data!C243</f>
        <v>0.37869318181818185</v>
      </c>
      <c r="F243">
        <f t="shared" si="30"/>
        <v>0.3541665129401112</v>
      </c>
    </row>
    <row r="244" spans="1:13" x14ac:dyDescent="0.25">
      <c r="A244">
        <f t="shared" si="31"/>
        <v>60</v>
      </c>
      <c r="B244">
        <f>Data!A244</f>
        <v>7287</v>
      </c>
      <c r="C244">
        <f>Data!C244</f>
        <v>0.36889171122994657</v>
      </c>
      <c r="F244">
        <f t="shared" si="30"/>
        <v>0.3505207458119543</v>
      </c>
    </row>
    <row r="245" spans="1:13" x14ac:dyDescent="0.25">
      <c r="A245">
        <f t="shared" si="31"/>
        <v>91</v>
      </c>
      <c r="B245">
        <f>Data!A245</f>
        <v>7318</v>
      </c>
      <c r="C245">
        <f>Data!C245</f>
        <v>0.36035494652406425</v>
      </c>
      <c r="F245">
        <f t="shared" si="30"/>
        <v>0.34687994390621313</v>
      </c>
    </row>
    <row r="246" spans="1:13" x14ac:dyDescent="0.25">
      <c r="A246">
        <f t="shared" si="31"/>
        <v>121</v>
      </c>
      <c r="B246">
        <f>Data!A246</f>
        <v>7348</v>
      </c>
      <c r="C246">
        <f>Data!C246</f>
        <v>0.35509491978609631</v>
      </c>
      <c r="F246">
        <f t="shared" si="30"/>
        <v>0.3434749093163601</v>
      </c>
    </row>
    <row r="247" spans="1:13" x14ac:dyDescent="0.25">
      <c r="A247">
        <f t="shared" si="31"/>
        <v>150</v>
      </c>
      <c r="B247">
        <f>Data!A247</f>
        <v>7377</v>
      </c>
      <c r="C247">
        <f>Data!C247</f>
        <v>0.34951871657754013</v>
      </c>
      <c r="F247">
        <f t="shared" si="30"/>
        <v>0.34029034822470744</v>
      </c>
    </row>
    <row r="248" spans="1:13" x14ac:dyDescent="0.25">
      <c r="A248">
        <f t="shared" si="31"/>
        <v>180</v>
      </c>
      <c r="B248">
        <f>Data!A248</f>
        <v>7407</v>
      </c>
      <c r="C248">
        <f>Data!C248</f>
        <v>0.34397125668449202</v>
      </c>
      <c r="F248">
        <f t="shared" si="30"/>
        <v>0.33710301967557482</v>
      </c>
    </row>
    <row r="249" spans="1:13" x14ac:dyDescent="0.25">
      <c r="A249">
        <f t="shared" si="31"/>
        <v>211</v>
      </c>
      <c r="B249">
        <f>Data!A249</f>
        <v>7438</v>
      </c>
      <c r="C249">
        <f>Data!C249</f>
        <v>0.33931483957219255</v>
      </c>
      <c r="F249">
        <f t="shared" si="30"/>
        <v>0.33392003199479769</v>
      </c>
    </row>
    <row r="250" spans="1:13" x14ac:dyDescent="0.25">
      <c r="A250">
        <f t="shared" si="31"/>
        <v>241</v>
      </c>
      <c r="B250">
        <f>Data!A250</f>
        <v>7468</v>
      </c>
      <c r="C250">
        <f>Data!C250</f>
        <v>0.33546323529411765</v>
      </c>
      <c r="F250">
        <f t="shared" si="30"/>
        <v>0.33094316496585247</v>
      </c>
    </row>
    <row r="251" spans="1:13" x14ac:dyDescent="0.25">
      <c r="A251">
        <f t="shared" si="31"/>
        <v>271</v>
      </c>
      <c r="B251">
        <f>Data!A251</f>
        <v>7498</v>
      </c>
      <c r="C251">
        <f>Data!C251</f>
        <v>0.33123796791443855</v>
      </c>
      <c r="F251">
        <f t="shared" si="30"/>
        <v>0.32806464720838702</v>
      </c>
    </row>
    <row r="252" spans="1:13" x14ac:dyDescent="0.25">
      <c r="A252">
        <f t="shared" si="31"/>
        <v>300</v>
      </c>
      <c r="B252">
        <f>Data!A252</f>
        <v>7527</v>
      </c>
      <c r="C252">
        <f>Data!C252</f>
        <v>0.3275875668449198</v>
      </c>
      <c r="F252">
        <f t="shared" si="30"/>
        <v>0.32537251136948164</v>
      </c>
    </row>
    <row r="253" spans="1:13" x14ac:dyDescent="0.25">
      <c r="A253">
        <f t="shared" si="31"/>
        <v>331</v>
      </c>
      <c r="B253">
        <f>Data!A253</f>
        <v>7558</v>
      </c>
      <c r="C253">
        <f>Data!C253</f>
        <v>0.32373596256684495</v>
      </c>
      <c r="F253">
        <f t="shared" si="30"/>
        <v>0.32258976986409998</v>
      </c>
    </row>
    <row r="254" spans="1:13" x14ac:dyDescent="0.25">
      <c r="A254">
        <f t="shared" si="31"/>
        <v>361</v>
      </c>
      <c r="B254">
        <f>Data!A254</f>
        <v>7588</v>
      </c>
      <c r="C254">
        <f>Data!C254</f>
        <v>0.32089037433155082</v>
      </c>
      <c r="F254">
        <f t="shared" si="30"/>
        <v>0.31998723027920728</v>
      </c>
    </row>
    <row r="255" spans="1:13" x14ac:dyDescent="0.25">
      <c r="A255">
        <f t="shared" si="31"/>
        <v>391</v>
      </c>
      <c r="B255">
        <f>Data!A255</f>
        <v>7618</v>
      </c>
      <c r="C255">
        <f>Data!C255</f>
        <v>0.31813101604278082</v>
      </c>
      <c r="F255">
        <f t="shared" si="30"/>
        <v>0.31747067299371956</v>
      </c>
      <c r="G255">
        <f t="shared" ref="G255:G260" si="32">POWER((C255-F255),2)</f>
        <v>4.3605294244352527E-7</v>
      </c>
    </row>
    <row r="256" spans="1:13" x14ac:dyDescent="0.25">
      <c r="A256">
        <f t="shared" si="31"/>
        <v>421</v>
      </c>
      <c r="B256">
        <f>Data!A256</f>
        <v>7648</v>
      </c>
      <c r="C256">
        <f>Data!C256</f>
        <v>0.3155153743315508</v>
      </c>
      <c r="F256">
        <f t="shared" si="30"/>
        <v>0.31503725733775656</v>
      </c>
      <c r="G256">
        <f t="shared" si="32"/>
        <v>2.2859585975484324E-7</v>
      </c>
    </row>
    <row r="257" spans="1:17" x14ac:dyDescent="0.25">
      <c r="A257">
        <f t="shared" si="31"/>
        <v>450</v>
      </c>
      <c r="B257">
        <f>Data!A257</f>
        <v>7677</v>
      </c>
      <c r="C257">
        <f>Data!C257</f>
        <v>0.31266978609625673</v>
      </c>
      <c r="F257">
        <f t="shared" si="30"/>
        <v>0.31276140356496629</v>
      </c>
      <c r="G257">
        <f t="shared" si="32"/>
        <v>8.3937605727471041E-9</v>
      </c>
    </row>
    <row r="258" spans="1:17" x14ac:dyDescent="0.25">
      <c r="A258">
        <f t="shared" si="31"/>
        <v>481</v>
      </c>
      <c r="B258">
        <f>Data!A258</f>
        <v>7708</v>
      </c>
      <c r="C258">
        <f>Data!C258</f>
        <v>0.31016911764705885</v>
      </c>
      <c r="F258">
        <f t="shared" si="30"/>
        <v>0.31040895438235078</v>
      </c>
      <c r="G258">
        <f t="shared" si="32"/>
        <v>5.7521659595492125E-8</v>
      </c>
      <c r="O258" t="s">
        <v>7</v>
      </c>
    </row>
    <row r="259" spans="1:17" x14ac:dyDescent="0.25">
      <c r="A259">
        <f t="shared" si="31"/>
        <v>511</v>
      </c>
      <c r="B259">
        <f>Data!A259</f>
        <v>7738</v>
      </c>
      <c r="C259">
        <f>Data!C259</f>
        <v>0.30798462566844925</v>
      </c>
      <c r="F259">
        <f t="shared" si="30"/>
        <v>0.30820884269128457</v>
      </c>
      <c r="G259">
        <f t="shared" si="32"/>
        <v>5.0273273329132506E-8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31"/>
        <v>541</v>
      </c>
      <c r="B260">
        <f>Data!A260</f>
        <v>7768</v>
      </c>
      <c r="C260">
        <f>Data!C260</f>
        <v>0.30562767379679151</v>
      </c>
      <c r="F260">
        <f t="shared" si="30"/>
        <v>0.30608141794924454</v>
      </c>
      <c r="G260">
        <f t="shared" si="32"/>
        <v>2.0588375588531704E-7</v>
      </c>
      <c r="O260">
        <v>0.24381527397591621</v>
      </c>
      <c r="P260">
        <v>0.11412156969461186</v>
      </c>
      <c r="Q260">
        <v>1.1198640265512132E-3</v>
      </c>
    </row>
    <row r="261" spans="1:17" x14ac:dyDescent="0.25">
      <c r="A261">
        <f t="shared" si="31"/>
        <v>571</v>
      </c>
      <c r="B261">
        <f>Data!A261</f>
        <v>7798</v>
      </c>
      <c r="C261">
        <f>Data!C261</f>
        <v>0.30404679144385033</v>
      </c>
      <c r="F261">
        <f t="shared" si="30"/>
        <v>0.3040242787360754</v>
      </c>
      <c r="G261">
        <f t="shared" ref="G261:G278" si="33">POWER((C261-F261),2)</f>
        <v>5.0682201135913754E-10</v>
      </c>
      <c r="Q261">
        <f>1/Q260</f>
        <v>892.96555321957055</v>
      </c>
    </row>
    <row r="262" spans="1:17" x14ac:dyDescent="0.25">
      <c r="A262">
        <f t="shared" si="31"/>
        <v>600</v>
      </c>
      <c r="B262">
        <f>Data!A262</f>
        <v>7827</v>
      </c>
      <c r="C262">
        <f>Data!C262</f>
        <v>0.3017473262032086</v>
      </c>
      <c r="F262">
        <f t="shared" si="30"/>
        <v>0.30210033778173273</v>
      </c>
      <c r="G262">
        <f t="shared" si="33"/>
        <v>1.2461717457209919E-7</v>
      </c>
      <c r="O262">
        <f>SUM(G242:G301)</f>
        <v>5.6127886509407673E-6</v>
      </c>
    </row>
    <row r="263" spans="1:17" x14ac:dyDescent="0.25">
      <c r="A263">
        <f t="shared" si="31"/>
        <v>631</v>
      </c>
      <c r="B263">
        <f>Data!A263</f>
        <v>7858</v>
      </c>
      <c r="C263">
        <f>Data!C263</f>
        <v>0.30019518716577542</v>
      </c>
      <c r="F263">
        <f t="shared" si="30"/>
        <v>0.30011164528331491</v>
      </c>
      <c r="G263">
        <f t="shared" si="33"/>
        <v>6.9792461250463133E-9</v>
      </c>
    </row>
    <row r="264" spans="1:17" x14ac:dyDescent="0.25">
      <c r="A264">
        <f t="shared" si="31"/>
        <v>661</v>
      </c>
      <c r="B264">
        <f>Data!A264</f>
        <v>7888</v>
      </c>
      <c r="C264">
        <f>Data!C264</f>
        <v>0.29844184491978615</v>
      </c>
      <c r="F264">
        <f t="shared" si="30"/>
        <v>0.29825173449415177</v>
      </c>
      <c r="G264">
        <f t="shared" si="33"/>
        <v>3.6141973934885962E-8</v>
      </c>
    </row>
    <row r="265" spans="1:17" x14ac:dyDescent="0.25">
      <c r="A265">
        <f t="shared" si="31"/>
        <v>691</v>
      </c>
      <c r="B265">
        <f>Data!A265</f>
        <v>7918</v>
      </c>
      <c r="C265">
        <f>Data!C265</f>
        <v>0.29617112299465248</v>
      </c>
      <c r="F265">
        <f t="shared" si="30"/>
        <v>0.29645327114934972</v>
      </c>
      <c r="G265">
        <f t="shared" si="33"/>
        <v>7.9607581199056034E-8</v>
      </c>
    </row>
    <row r="266" spans="1:17" x14ac:dyDescent="0.25">
      <c r="A266">
        <f t="shared" si="31"/>
        <v>721</v>
      </c>
      <c r="B266">
        <f>Data!A266</f>
        <v>7948</v>
      </c>
      <c r="C266">
        <f>Data!C266</f>
        <v>0.29456149732620324</v>
      </c>
      <c r="F266">
        <f t="shared" si="30"/>
        <v>0.29471422515776657</v>
      </c>
      <c r="G266">
        <f t="shared" si="33"/>
        <v>2.3325790534039148E-8</v>
      </c>
    </row>
    <row r="267" spans="1:17" x14ac:dyDescent="0.25">
      <c r="A267">
        <f t="shared" si="31"/>
        <v>751</v>
      </c>
      <c r="B267">
        <f>Data!A267</f>
        <v>7978</v>
      </c>
      <c r="C267">
        <f>Data!C267</f>
        <v>0.29269318181818188</v>
      </c>
      <c r="F267">
        <f t="shared" si="30"/>
        <v>0.2930326334980965</v>
      </c>
      <c r="G267">
        <f t="shared" si="33"/>
        <v>1.1522744299685439E-7</v>
      </c>
    </row>
    <row r="268" spans="1:17" x14ac:dyDescent="0.25">
      <c r="A268">
        <f t="shared" si="31"/>
        <v>781</v>
      </c>
      <c r="B268">
        <f>Data!A268</f>
        <v>8008</v>
      </c>
      <c r="C268">
        <f>Data!C268</f>
        <v>0.2911122994652407</v>
      </c>
      <c r="F268">
        <f t="shared" si="30"/>
        <v>0.29140659800302726</v>
      </c>
      <c r="G268">
        <f t="shared" si="33"/>
        <v>8.6611629343309441E-8</v>
      </c>
    </row>
    <row r="269" spans="1:17" x14ac:dyDescent="0.25">
      <c r="A269">
        <f t="shared" si="31"/>
        <v>811</v>
      </c>
      <c r="B269">
        <f>Data!A269</f>
        <v>8038</v>
      </c>
      <c r="C269">
        <f>Data!C269</f>
        <v>0.28935895721925137</v>
      </c>
      <c r="F269">
        <f t="shared" si="30"/>
        <v>0.28983428321660426</v>
      </c>
      <c r="G269">
        <f t="shared" si="33"/>
        <v>2.2593480375952281E-7</v>
      </c>
    </row>
    <row r="270" spans="1:17" x14ac:dyDescent="0.25">
      <c r="A270">
        <f t="shared" si="31"/>
        <v>841</v>
      </c>
      <c r="B270">
        <f>Data!A270</f>
        <v>8068</v>
      </c>
      <c r="C270">
        <f>Data!C270</f>
        <v>0.28858288770053481</v>
      </c>
      <c r="F270">
        <f t="shared" si="30"/>
        <v>0.28831391432238201</v>
      </c>
      <c r="G270">
        <f t="shared" si="33"/>
        <v>7.2346678154925134E-8</v>
      </c>
    </row>
    <row r="271" spans="1:17" x14ac:dyDescent="0.25">
      <c r="A271">
        <f t="shared" si="31"/>
        <v>870</v>
      </c>
      <c r="B271">
        <f>Data!A271</f>
        <v>8097</v>
      </c>
      <c r="C271">
        <f>Data!C271</f>
        <v>0.28662834224598932</v>
      </c>
      <c r="F271">
        <f t="shared" si="30"/>
        <v>0.28689198820159384</v>
      </c>
      <c r="G271">
        <f t="shared" si="33"/>
        <v>6.9509189906619996E-8</v>
      </c>
    </row>
    <row r="272" spans="1:17" x14ac:dyDescent="0.25">
      <c r="A272">
        <f t="shared" si="31"/>
        <v>901</v>
      </c>
      <c r="B272">
        <f>Data!A272</f>
        <v>8128</v>
      </c>
      <c r="C272">
        <f>Data!C272</f>
        <v>0.28530614973262036</v>
      </c>
      <c r="F272">
        <f t="shared" si="30"/>
        <v>0.2854222061881006</v>
      </c>
      <c r="G272">
        <f t="shared" si="33"/>
        <v>1.346910085863696E-8</v>
      </c>
    </row>
    <row r="273" spans="1:7" x14ac:dyDescent="0.25">
      <c r="A273">
        <f t="shared" si="31"/>
        <v>931</v>
      </c>
      <c r="B273">
        <f>Data!A273</f>
        <v>8158</v>
      </c>
      <c r="C273">
        <f>Data!C273</f>
        <v>0.2845013368983958</v>
      </c>
      <c r="F273">
        <f t="shared" si="30"/>
        <v>0.28404760281086211</v>
      </c>
      <c r="G273">
        <f t="shared" si="33"/>
        <v>2.0587462219002656E-7</v>
      </c>
    </row>
    <row r="274" spans="1:7" x14ac:dyDescent="0.25">
      <c r="A274">
        <f t="shared" si="31"/>
        <v>961</v>
      </c>
      <c r="B274">
        <f>Data!A274</f>
        <v>8188</v>
      </c>
      <c r="C274">
        <f>Data!C274</f>
        <v>0.28231684491978615</v>
      </c>
      <c r="F274">
        <f t="shared" si="30"/>
        <v>0.2827184133669336</v>
      </c>
      <c r="G274">
        <f t="shared" si="33"/>
        <v>1.6125721774441352E-7</v>
      </c>
    </row>
    <row r="275" spans="1:7" x14ac:dyDescent="0.25">
      <c r="A275">
        <f t="shared" si="31"/>
        <v>991</v>
      </c>
      <c r="B275">
        <f>Data!A275</f>
        <v>8218</v>
      </c>
      <c r="C275">
        <f>Data!C275</f>
        <v>0.282173128342246</v>
      </c>
      <c r="F275">
        <f t="shared" si="30"/>
        <v>0.28143313747782556</v>
      </c>
      <c r="G275">
        <f t="shared" si="33"/>
        <v>5.4758647942572155E-7</v>
      </c>
    </row>
    <row r="276" spans="1:7" x14ac:dyDescent="0.25">
      <c r="A276">
        <f t="shared" si="31"/>
        <v>1020</v>
      </c>
      <c r="B276">
        <f>Data!A276</f>
        <v>8247</v>
      </c>
      <c r="C276">
        <f>Data!C276</f>
        <v>0.28007486631016043</v>
      </c>
      <c r="F276">
        <f t="shared" si="30"/>
        <v>0.28023108226209004</v>
      </c>
      <c r="G276">
        <f t="shared" si="33"/>
        <v>2.440342363727291E-8</v>
      </c>
    </row>
    <row r="277" spans="1:7" x14ac:dyDescent="0.25">
      <c r="A277">
        <f t="shared" si="31"/>
        <v>1051</v>
      </c>
      <c r="B277">
        <f>Data!A277</f>
        <v>8278</v>
      </c>
      <c r="C277">
        <f>Data!C277</f>
        <v>0.27912633689839578</v>
      </c>
      <c r="F277">
        <f t="shared" si="30"/>
        <v>0.27898857105881142</v>
      </c>
      <c r="G277">
        <f t="shared" si="33"/>
        <v>1.8979426556383171E-8</v>
      </c>
    </row>
    <row r="278" spans="1:7" x14ac:dyDescent="0.25">
      <c r="A278">
        <f t="shared" si="31"/>
        <v>1081</v>
      </c>
      <c r="B278">
        <f>Data!A278</f>
        <v>8308</v>
      </c>
      <c r="C278">
        <f>Data!C278</f>
        <v>0.27817780748663107</v>
      </c>
      <c r="F278">
        <f t="shared" si="30"/>
        <v>0.27782652112174344</v>
      </c>
      <c r="G278">
        <f t="shared" si="33"/>
        <v>1.2340211015596255E-7</v>
      </c>
    </row>
    <row r="279" spans="1:7" x14ac:dyDescent="0.25">
      <c r="A279">
        <f t="shared" si="31"/>
        <v>1111</v>
      </c>
      <c r="B279">
        <f>Data!A279</f>
        <v>8338</v>
      </c>
      <c r="C279">
        <f>Data!C279</f>
        <v>0.27671189839572197</v>
      </c>
      <c r="F279">
        <f t="shared" si="30"/>
        <v>0.27670286281037543</v>
      </c>
      <c r="G279">
        <f t="shared" ref="G279:G301" si="34">POWER((C279-F279),2)</f>
        <v>8.1641802554600918E-11</v>
      </c>
    </row>
    <row r="280" spans="1:7" x14ac:dyDescent="0.25">
      <c r="A280">
        <f t="shared" si="31"/>
        <v>1140</v>
      </c>
      <c r="B280">
        <f>Data!A280</f>
        <v>8367</v>
      </c>
      <c r="C280">
        <f>Data!C280</f>
        <v>0.27599331550802142</v>
      </c>
      <c r="F280">
        <f t="shared" si="30"/>
        <v>0.2756519605524782</v>
      </c>
      <c r="G280">
        <f t="shared" si="34"/>
        <v>1.16523205673911E-7</v>
      </c>
    </row>
    <row r="281" spans="1:7" x14ac:dyDescent="0.25">
      <c r="A281">
        <f t="shared" si="31"/>
        <v>1170</v>
      </c>
      <c r="B281">
        <f>Data!A281</f>
        <v>8397</v>
      </c>
      <c r="C281">
        <f>Data!C281</f>
        <v>0.27495855614973264</v>
      </c>
      <c r="F281">
        <f t="shared" si="30"/>
        <v>0.27460014503613472</v>
      </c>
      <c r="G281">
        <f t="shared" si="34"/>
        <v>1.2845852635049522E-7</v>
      </c>
    </row>
    <row r="282" spans="1:7" x14ac:dyDescent="0.25">
      <c r="A282">
        <f t="shared" si="31"/>
        <v>1201</v>
      </c>
      <c r="B282">
        <f>Data!A282</f>
        <v>8428</v>
      </c>
      <c r="C282">
        <f>Data!C282</f>
        <v>0.27432620320855616</v>
      </c>
      <c r="F282">
        <f t="shared" si="30"/>
        <v>0.27354976200239245</v>
      </c>
      <c r="G282">
        <f t="shared" si="34"/>
        <v>6.028609466289627E-7</v>
      </c>
    </row>
    <row r="283" spans="1:7" x14ac:dyDescent="0.25">
      <c r="A283">
        <f t="shared" si="31"/>
        <v>1231</v>
      </c>
      <c r="B283">
        <f>Data!A283</f>
        <v>8458</v>
      </c>
      <c r="C283">
        <f>Data!C283</f>
        <v>0.27288903743315507</v>
      </c>
      <c r="F283">
        <f t="shared" si="30"/>
        <v>0.27256739859590023</v>
      </c>
      <c r="G283">
        <f t="shared" si="34"/>
        <v>1.0345154163064159E-7</v>
      </c>
    </row>
    <row r="284" spans="1:7" x14ac:dyDescent="0.25">
      <c r="A284">
        <f t="shared" si="31"/>
        <v>1261</v>
      </c>
      <c r="B284">
        <f>Data!A284</f>
        <v>8488</v>
      </c>
      <c r="C284">
        <f>Data!C284</f>
        <v>0.27139438502673802</v>
      </c>
      <c r="F284">
        <f t="shared" si="30"/>
        <v>0.27161749035936272</v>
      </c>
      <c r="G284">
        <f t="shared" si="34"/>
        <v>4.9775989445581048E-8</v>
      </c>
    </row>
    <row r="285" spans="1:7" x14ac:dyDescent="0.25">
      <c r="A285">
        <f t="shared" si="31"/>
        <v>1290</v>
      </c>
      <c r="B285">
        <f>Data!A285</f>
        <v>8517</v>
      </c>
      <c r="C285">
        <f>Data!C285</f>
        <v>0.27067580213903747</v>
      </c>
      <c r="F285">
        <f t="shared" si="30"/>
        <v>0.27072908798608514</v>
      </c>
      <c r="G285">
        <f t="shared" si="34"/>
        <v>2.8393814955874958E-9</v>
      </c>
    </row>
    <row r="286" spans="1:7" x14ac:dyDescent="0.25">
      <c r="A286">
        <f t="shared" si="31"/>
        <v>1321</v>
      </c>
      <c r="B286">
        <f>Data!A286</f>
        <v>8548</v>
      </c>
      <c r="C286">
        <f>Data!C286</f>
        <v>0.26955481283422467</v>
      </c>
      <c r="F286">
        <f t="shared" si="30"/>
        <v>0.2698107858254466</v>
      </c>
      <c r="G286">
        <f t="shared" si="34"/>
        <v>6.5522172235102794E-8</v>
      </c>
    </row>
    <row r="287" spans="1:7" x14ac:dyDescent="0.25">
      <c r="A287">
        <f t="shared" si="31"/>
        <v>1351</v>
      </c>
      <c r="B287">
        <f>Data!A287</f>
        <v>8578</v>
      </c>
      <c r="C287">
        <f>Data!C287</f>
        <v>0.26975601604278077</v>
      </c>
      <c r="F287">
        <f t="shared" si="30"/>
        <v>0.26895195013433687</v>
      </c>
      <c r="G287">
        <f t="shared" si="34"/>
        <v>6.4652198512170794E-7</v>
      </c>
    </row>
    <row r="288" spans="1:7" x14ac:dyDescent="0.25">
      <c r="A288">
        <f t="shared" si="31"/>
        <v>1381</v>
      </c>
      <c r="B288">
        <f>Data!A288</f>
        <v>8608</v>
      </c>
      <c r="C288">
        <f>Data!C288</f>
        <v>0.26788770053475941</v>
      </c>
      <c r="F288">
        <f t="shared" si="30"/>
        <v>0.26812148852366813</v>
      </c>
      <c r="G288">
        <f t="shared" si="34"/>
        <v>5.4656823757982849E-8</v>
      </c>
    </row>
    <row r="289" spans="1:13" x14ac:dyDescent="0.25">
      <c r="A289">
        <f t="shared" si="31"/>
        <v>1411</v>
      </c>
      <c r="B289">
        <f>Data!A289</f>
        <v>8638</v>
      </c>
      <c r="C289">
        <f>Data!C289</f>
        <v>0.26702540106951878</v>
      </c>
      <c r="F289">
        <f t="shared" si="30"/>
        <v>0.26731846357496886</v>
      </c>
      <c r="G289">
        <f t="shared" si="34"/>
        <v>8.5885632100678926E-8</v>
      </c>
    </row>
    <row r="290" spans="1:13" x14ac:dyDescent="0.25">
      <c r="A290">
        <f t="shared" si="31"/>
        <v>1440</v>
      </c>
      <c r="B290">
        <f>Data!A290</f>
        <v>8667</v>
      </c>
      <c r="C290">
        <f>Data!C290</f>
        <v>0.26619184491978609</v>
      </c>
      <c r="F290">
        <f t="shared" si="30"/>
        <v>0.26656743390411769</v>
      </c>
      <c r="G290">
        <f t="shared" si="34"/>
        <v>1.4106708515124172E-7</v>
      </c>
    </row>
    <row r="291" spans="1:13" x14ac:dyDescent="0.25">
      <c r="A291">
        <f t="shared" si="31"/>
        <v>1470</v>
      </c>
      <c r="B291">
        <f>Data!A291</f>
        <v>8697</v>
      </c>
      <c r="C291">
        <f>Data!C291</f>
        <v>0.26564572192513369</v>
      </c>
      <c r="F291">
        <f t="shared" si="30"/>
        <v>0.26581575157105647</v>
      </c>
      <c r="G291">
        <f t="shared" si="34"/>
        <v>2.8910080492624474E-8</v>
      </c>
    </row>
    <row r="292" spans="1:13" x14ac:dyDescent="0.25">
      <c r="A292">
        <f t="shared" si="31"/>
        <v>1501</v>
      </c>
      <c r="B292">
        <f>Data!A292</f>
        <v>8728</v>
      </c>
      <c r="C292">
        <f>Data!C292</f>
        <v>0.26466844919786103</v>
      </c>
      <c r="F292">
        <f t="shared" si="30"/>
        <v>0.26506509296491976</v>
      </c>
      <c r="G292">
        <f t="shared" si="34"/>
        <v>1.5732627794653543E-7</v>
      </c>
    </row>
    <row r="293" spans="1:13" x14ac:dyDescent="0.25">
      <c r="A293">
        <f t="shared" si="31"/>
        <v>1531</v>
      </c>
      <c r="B293">
        <f>Data!A293</f>
        <v>8758</v>
      </c>
      <c r="C293">
        <f>Data!C293</f>
        <v>0.26432352941176473</v>
      </c>
      <c r="F293">
        <f t="shared" si="30"/>
        <v>0.26436304473894079</v>
      </c>
      <c r="G293">
        <f t="shared" si="34"/>
        <v>1.5614610818305914E-9</v>
      </c>
    </row>
    <row r="294" spans="1:13" x14ac:dyDescent="0.25">
      <c r="A294">
        <f t="shared" si="31"/>
        <v>1561</v>
      </c>
      <c r="B294">
        <f>Data!A294</f>
        <v>8788</v>
      </c>
      <c r="C294">
        <f>Data!C294</f>
        <v>0.26406483957219257</v>
      </c>
      <c r="F294">
        <f t="shared" si="30"/>
        <v>0.26368419067343229</v>
      </c>
      <c r="G294">
        <f t="shared" si="34"/>
        <v>1.448935841274077E-7</v>
      </c>
    </row>
    <row r="295" spans="1:13" x14ac:dyDescent="0.25">
      <c r="A295">
        <f t="shared" si="31"/>
        <v>1590</v>
      </c>
      <c r="B295">
        <f>Data!A295</f>
        <v>8817</v>
      </c>
      <c r="C295">
        <f>Data!C295</f>
        <v>0.26282887700534763</v>
      </c>
      <c r="F295">
        <f t="shared" si="30"/>
        <v>0.26304929191194226</v>
      </c>
      <c r="G295">
        <f t="shared" si="34"/>
        <v>4.8582731049121587E-8</v>
      </c>
    </row>
    <row r="296" spans="1:13" x14ac:dyDescent="0.25">
      <c r="A296">
        <f t="shared" si="31"/>
        <v>1621</v>
      </c>
      <c r="B296">
        <f>Data!A296</f>
        <v>8848</v>
      </c>
      <c r="C296">
        <f>Data!C296</f>
        <v>0.26193783422459893</v>
      </c>
      <c r="F296">
        <f t="shared" si="30"/>
        <v>0.26239302519992075</v>
      </c>
      <c r="G296">
        <f t="shared" si="34"/>
        <v>2.0719882401442748E-7</v>
      </c>
    </row>
    <row r="297" spans="1:13" x14ac:dyDescent="0.25">
      <c r="A297">
        <f t="shared" si="31"/>
        <v>1651</v>
      </c>
      <c r="B297">
        <f>Data!A297</f>
        <v>8878</v>
      </c>
      <c r="C297">
        <f>Data!C297</f>
        <v>0.26193783422459893</v>
      </c>
      <c r="F297">
        <f t="shared" si="30"/>
        <v>0.26177925633458404</v>
      </c>
      <c r="G297">
        <f t="shared" si="34"/>
        <v>2.5146947201573979E-8</v>
      </c>
    </row>
    <row r="298" spans="1:13" x14ac:dyDescent="0.25">
      <c r="A298">
        <f t="shared" si="31"/>
        <v>1681</v>
      </c>
      <c r="B298">
        <f>Data!A298</f>
        <v>8908</v>
      </c>
      <c r="C298">
        <f>Data!C298</f>
        <v>0.26096056149732627</v>
      </c>
      <c r="F298">
        <f t="shared" si="30"/>
        <v>0.2611857650698845</v>
      </c>
      <c r="G298">
        <f t="shared" si="34"/>
        <v>5.0716649092990057E-8</v>
      </c>
    </row>
    <row r="299" spans="1:13" x14ac:dyDescent="0.25">
      <c r="A299">
        <f t="shared" si="31"/>
        <v>1710</v>
      </c>
      <c r="B299">
        <f>Data!A299</f>
        <v>8937</v>
      </c>
      <c r="C299">
        <f>Data!C299</f>
        <v>0.26070187165775405</v>
      </c>
      <c r="F299">
        <f t="shared" si="30"/>
        <v>0.26063070193031168</v>
      </c>
      <c r="G299">
        <f t="shared" si="34"/>
        <v>5.0651301042206869E-9</v>
      </c>
    </row>
    <row r="300" spans="1:13" x14ac:dyDescent="0.25">
      <c r="A300">
        <f t="shared" si="31"/>
        <v>1741</v>
      </c>
      <c r="B300">
        <f>Data!A300</f>
        <v>8968</v>
      </c>
      <c r="C300">
        <f>Data!C300</f>
        <v>0.26009826203208558</v>
      </c>
      <c r="F300">
        <f t="shared" si="30"/>
        <v>0.26005695776247473</v>
      </c>
      <c r="G300">
        <f t="shared" si="34"/>
        <v>1.7060426880860699E-9</v>
      </c>
    </row>
    <row r="301" spans="1:13" x14ac:dyDescent="0.25">
      <c r="A301">
        <f t="shared" si="31"/>
        <v>1771</v>
      </c>
      <c r="B301">
        <f>Data!A301</f>
        <v>8998</v>
      </c>
      <c r="C301">
        <f>Data!C301</f>
        <v>0.25966711229946526</v>
      </c>
      <c r="F301">
        <f t="shared" si="30"/>
        <v>0.25952036753103958</v>
      </c>
      <c r="G301">
        <f t="shared" si="34"/>
        <v>2.1534027060308916E-8</v>
      </c>
    </row>
    <row r="302" spans="1:13" x14ac:dyDescent="0.25">
      <c r="A302">
        <f>B302-$B$302</f>
        <v>0</v>
      </c>
      <c r="B302">
        <f>Data!A302</f>
        <v>9031</v>
      </c>
      <c r="D302">
        <f>Data!C302</f>
        <v>0.25699398395721929</v>
      </c>
      <c r="E302">
        <f t="shared" ref="E302:E325" si="35">$P$321-($Q$321*EXP(-$R$321*A302))</f>
        <v>0.28690953639117311</v>
      </c>
      <c r="M302" t="s">
        <v>21</v>
      </c>
    </row>
    <row r="303" spans="1:13" x14ac:dyDescent="0.25">
      <c r="A303">
        <f t="shared" ref="A303:A361" si="36">B303-$B$302</f>
        <v>31</v>
      </c>
      <c r="B303">
        <f>Data!A303</f>
        <v>9062</v>
      </c>
      <c r="D303">
        <f>Data!C303</f>
        <v>0.28961764705882359</v>
      </c>
      <c r="E303">
        <f t="shared" si="35"/>
        <v>0.30085625219515671</v>
      </c>
    </row>
    <row r="304" spans="1:13" x14ac:dyDescent="0.25">
      <c r="A304">
        <f t="shared" si="36"/>
        <v>61</v>
      </c>
      <c r="B304">
        <f>Data!A304</f>
        <v>9092</v>
      </c>
      <c r="D304">
        <f>Data!C304</f>
        <v>0.30479411764705888</v>
      </c>
      <c r="E304">
        <f t="shared" si="35"/>
        <v>0.3123693259314464</v>
      </c>
    </row>
    <row r="305" spans="1:18" x14ac:dyDescent="0.25">
      <c r="A305">
        <f t="shared" si="36"/>
        <v>91</v>
      </c>
      <c r="B305">
        <f>Data!A305</f>
        <v>9122</v>
      </c>
      <c r="D305">
        <f>Data!C305</f>
        <v>0.31764237967914444</v>
      </c>
      <c r="E305">
        <f t="shared" si="35"/>
        <v>0.32221651609725666</v>
      </c>
    </row>
    <row r="306" spans="1:18" x14ac:dyDescent="0.25">
      <c r="A306">
        <f t="shared" si="36"/>
        <v>121</v>
      </c>
      <c r="B306">
        <f>Data!A306</f>
        <v>9152</v>
      </c>
      <c r="D306">
        <f>Data!C306</f>
        <v>0.32718516042780754</v>
      </c>
      <c r="E306">
        <f t="shared" si="35"/>
        <v>0.33063886762411132</v>
      </c>
    </row>
    <row r="307" spans="1:18" x14ac:dyDescent="0.25">
      <c r="A307">
        <f t="shared" si="36"/>
        <v>151</v>
      </c>
      <c r="B307">
        <f>Data!A307</f>
        <v>9182</v>
      </c>
      <c r="D307">
        <f>Data!C307</f>
        <v>0.33572192513368987</v>
      </c>
      <c r="E307">
        <f t="shared" si="35"/>
        <v>0.33784254746043696</v>
      </c>
      <c r="G307">
        <f t="shared" ref="G307:G325" si="37">100*POWER((D307-E307),2)</f>
        <v>4.497039052698243E-4</v>
      </c>
    </row>
    <row r="308" spans="1:18" x14ac:dyDescent="0.25">
      <c r="A308">
        <f t="shared" si="36"/>
        <v>181</v>
      </c>
      <c r="B308">
        <f>Data!A308</f>
        <v>9212</v>
      </c>
      <c r="D308">
        <f>Data!C308</f>
        <v>0.34279278074866315</v>
      </c>
      <c r="E308">
        <f t="shared" si="35"/>
        <v>0.344003891239407</v>
      </c>
      <c r="G308">
        <f t="shared" si="37"/>
        <v>1.4667886207898084E-4</v>
      </c>
    </row>
    <row r="309" spans="1:18" x14ac:dyDescent="0.25">
      <c r="A309">
        <f t="shared" si="36"/>
        <v>211</v>
      </c>
      <c r="B309">
        <f>Data!A309</f>
        <v>9242</v>
      </c>
      <c r="D309">
        <f>Data!C309</f>
        <v>0.34994986631016045</v>
      </c>
      <c r="E309">
        <f t="shared" si="35"/>
        <v>0.34927371971945997</v>
      </c>
      <c r="G309">
        <f t="shared" si="37"/>
        <v>4.5717421211587856E-5</v>
      </c>
    </row>
    <row r="310" spans="1:18" x14ac:dyDescent="0.25">
      <c r="A310">
        <f t="shared" si="36"/>
        <v>241</v>
      </c>
      <c r="B310">
        <f>Data!A310</f>
        <v>9272</v>
      </c>
      <c r="D310">
        <f>Data!C310</f>
        <v>0.35509491978609631</v>
      </c>
      <c r="E310">
        <f t="shared" si="35"/>
        <v>0.35378103065769495</v>
      </c>
      <c r="G310">
        <f t="shared" si="37"/>
        <v>1.7263046417312792E-4</v>
      </c>
    </row>
    <row r="311" spans="1:18" x14ac:dyDescent="0.25">
      <c r="A311">
        <f t="shared" si="36"/>
        <v>271</v>
      </c>
      <c r="B311">
        <f>Data!A311</f>
        <v>9302</v>
      </c>
      <c r="D311">
        <f>Data!C311</f>
        <v>0.35888903743315514</v>
      </c>
      <c r="E311">
        <f t="shared" si="35"/>
        <v>0.35763615648784886</v>
      </c>
      <c r="G311">
        <f t="shared" si="37"/>
        <v>1.5697106631115817E-4</v>
      </c>
    </row>
    <row r="312" spans="1:18" x14ac:dyDescent="0.25">
      <c r="A312">
        <f t="shared" si="36"/>
        <v>301</v>
      </c>
      <c r="B312">
        <f>Data!A312</f>
        <v>9332</v>
      </c>
      <c r="D312">
        <f>Data!C312</f>
        <v>0.36297058823529416</v>
      </c>
      <c r="E312">
        <f t="shared" si="35"/>
        <v>0.36093346509823271</v>
      </c>
      <c r="G312">
        <f t="shared" si="37"/>
        <v>4.1498706755510725E-4</v>
      </c>
    </row>
    <row r="313" spans="1:18" x14ac:dyDescent="0.25">
      <c r="A313">
        <f t="shared" si="36"/>
        <v>330</v>
      </c>
      <c r="B313">
        <f>Data!A313</f>
        <v>9361</v>
      </c>
      <c r="D313">
        <f>Data!C313</f>
        <v>0.36538502673796797</v>
      </c>
      <c r="E313">
        <f t="shared" si="35"/>
        <v>0.36366659156045894</v>
      </c>
      <c r="G313">
        <f t="shared" si="37"/>
        <v>2.9530194593004765E-4</v>
      </c>
    </row>
    <row r="314" spans="1:18" x14ac:dyDescent="0.25">
      <c r="A314">
        <f t="shared" si="36"/>
        <v>361</v>
      </c>
      <c r="B314">
        <f>Data!A314</f>
        <v>9392</v>
      </c>
      <c r="D314">
        <f>Data!C314</f>
        <v>0.36725334224598938</v>
      </c>
      <c r="E314">
        <f t="shared" si="35"/>
        <v>0.36616580517620084</v>
      </c>
      <c r="G314">
        <f t="shared" si="37"/>
        <v>1.182736878164234E-4</v>
      </c>
    </row>
    <row r="315" spans="1:18" x14ac:dyDescent="0.25">
      <c r="A315">
        <f t="shared" si="36"/>
        <v>391</v>
      </c>
      <c r="B315">
        <f>Data!A315</f>
        <v>9422</v>
      </c>
      <c r="D315">
        <f>Data!C315</f>
        <v>0.36889171122994657</v>
      </c>
      <c r="E315">
        <f t="shared" si="35"/>
        <v>0.36822891673917951</v>
      </c>
      <c r="G315">
        <f t="shared" si="37"/>
        <v>4.3929653699116667E-5</v>
      </c>
    </row>
    <row r="316" spans="1:18" x14ac:dyDescent="0.25">
      <c r="A316">
        <f t="shared" si="36"/>
        <v>421</v>
      </c>
      <c r="B316">
        <f>Data!A316</f>
        <v>9452</v>
      </c>
      <c r="D316">
        <f>Data!C316</f>
        <v>0.37107620320855617</v>
      </c>
      <c r="E316">
        <f t="shared" si="35"/>
        <v>0.36999350648812696</v>
      </c>
      <c r="G316">
        <f t="shared" si="37"/>
        <v>1.1722321884281678E-4</v>
      </c>
    </row>
    <row r="317" spans="1:18" x14ac:dyDescent="0.25">
      <c r="A317">
        <f t="shared" si="36"/>
        <v>451</v>
      </c>
      <c r="B317">
        <f>Data!A317</f>
        <v>9482</v>
      </c>
      <c r="D317">
        <f>Data!C317</f>
        <v>0.37139237967914446</v>
      </c>
      <c r="E317">
        <f t="shared" si="35"/>
        <v>0.37150276902049084</v>
      </c>
      <c r="G317">
        <f t="shared" si="37"/>
        <v>1.218580668288851E-6</v>
      </c>
    </row>
    <row r="318" spans="1:18" x14ac:dyDescent="0.25">
      <c r="A318">
        <f t="shared" si="36"/>
        <v>480</v>
      </c>
      <c r="B318">
        <f>Data!A318</f>
        <v>9511</v>
      </c>
      <c r="D318">
        <f>Data!C318</f>
        <v>0.37242713903743319</v>
      </c>
      <c r="E318">
        <f t="shared" si="35"/>
        <v>0.37275379094566335</v>
      </c>
      <c r="G318">
        <f t="shared" si="37"/>
        <v>1.0670146915041066E-5</v>
      </c>
    </row>
    <row r="319" spans="1:18" x14ac:dyDescent="0.25">
      <c r="A319">
        <f t="shared" si="36"/>
        <v>511</v>
      </c>
      <c r="B319">
        <f>Data!A319</f>
        <v>9542</v>
      </c>
      <c r="D319">
        <f>Data!C319</f>
        <v>0.37337566844919795</v>
      </c>
      <c r="E319">
        <f t="shared" si="35"/>
        <v>0.37389774497493872</v>
      </c>
      <c r="G319">
        <f t="shared" si="37"/>
        <v>2.7256389872954943E-5</v>
      </c>
      <c r="P319" t="s">
        <v>7</v>
      </c>
    </row>
    <row r="320" spans="1:18" x14ac:dyDescent="0.25">
      <c r="A320">
        <f t="shared" si="36"/>
        <v>541</v>
      </c>
      <c r="B320">
        <f>Data!A320</f>
        <v>9572</v>
      </c>
      <c r="D320">
        <f>Data!C320</f>
        <v>0.37328943850267388</v>
      </c>
      <c r="E320">
        <f t="shared" si="35"/>
        <v>0.37484208393438112</v>
      </c>
      <c r="G320">
        <f t="shared" si="37"/>
        <v>2.4107078366013762E-4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36"/>
        <v>571</v>
      </c>
      <c r="B321">
        <f>Data!A321</f>
        <v>9602</v>
      </c>
      <c r="D321">
        <f>Data!C321</f>
        <v>0.37415173796791446</v>
      </c>
      <c r="E321">
        <f t="shared" si="35"/>
        <v>0.37564978182007275</v>
      </c>
      <c r="G321">
        <f t="shared" si="37"/>
        <v>2.2441353829892569E-4</v>
      </c>
      <c r="P321">
        <v>0.38042415790365408</v>
      </c>
      <c r="Q321">
        <v>9.3514621512480967E-2</v>
      </c>
      <c r="R321">
        <v>5.2099028049212388E-3</v>
      </c>
    </row>
    <row r="322" spans="1:18" x14ac:dyDescent="0.25">
      <c r="A322">
        <f t="shared" si="36"/>
        <v>601</v>
      </c>
      <c r="B322">
        <f>Data!A322</f>
        <v>9632</v>
      </c>
      <c r="D322">
        <f>Data!C322</f>
        <v>0.37472660427807492</v>
      </c>
      <c r="E322">
        <f t="shared" si="35"/>
        <v>0.37634060990465784</v>
      </c>
      <c r="G322">
        <f t="shared" si="37"/>
        <v>2.6050141626413439E-4</v>
      </c>
      <c r="R322">
        <f>1/R321</f>
        <v>191.94216042867572</v>
      </c>
    </row>
    <row r="323" spans="1:18" x14ac:dyDescent="0.25">
      <c r="A323">
        <f t="shared" si="36"/>
        <v>630</v>
      </c>
      <c r="B323">
        <f>Data!A323</f>
        <v>9661</v>
      </c>
      <c r="D323">
        <f>Data!C323</f>
        <v>0.37567513368983962</v>
      </c>
      <c r="E323">
        <f t="shared" si="35"/>
        <v>0.37691323465469873</v>
      </c>
      <c r="G323">
        <f t="shared" si="37"/>
        <v>1.5328939991850375E-4</v>
      </c>
      <c r="P323">
        <f>SUM(G302:G361)</f>
        <v>7.2354767452563274E-3</v>
      </c>
    </row>
    <row r="324" spans="1:18" x14ac:dyDescent="0.25">
      <c r="A324">
        <f t="shared" si="36"/>
        <v>661</v>
      </c>
      <c r="B324">
        <f>Data!A324</f>
        <v>9692</v>
      </c>
      <c r="D324">
        <f>Data!C324</f>
        <v>0.37604879679144393</v>
      </c>
      <c r="E324">
        <f t="shared" si="35"/>
        <v>0.37743685168881402</v>
      </c>
      <c r="G324">
        <f t="shared" si="37"/>
        <v>1.926696398113104E-4</v>
      </c>
    </row>
    <row r="325" spans="1:18" x14ac:dyDescent="0.25">
      <c r="A325">
        <f t="shared" si="36"/>
        <v>691</v>
      </c>
      <c r="B325">
        <f>Data!A325</f>
        <v>9722</v>
      </c>
      <c r="D325">
        <f>Data!C325</f>
        <v>0.37642245989304818</v>
      </c>
      <c r="E325">
        <f t="shared" si="35"/>
        <v>0.37786909979711952</v>
      </c>
      <c r="G325">
        <f t="shared" si="37"/>
        <v>2.0927670120515508E-4</v>
      </c>
    </row>
    <row r="326" spans="1:18" x14ac:dyDescent="0.25">
      <c r="A326">
        <f t="shared" si="36"/>
        <v>721</v>
      </c>
      <c r="B326">
        <f>Data!A326</f>
        <v>9752</v>
      </c>
      <c r="D326">
        <f>Data!C326</f>
        <v>0.37774465240641708</v>
      </c>
      <c r="E326">
        <f t="shared" ref="E326:E360" si="38">$P$321-($Q$321*EXP(-$R$321*A326))</f>
        <v>0.378238803789189</v>
      </c>
      <c r="G326">
        <f t="shared" ref="G326:G360" si="39">100*POWER((D326-E326),2)</f>
        <v>2.4418558909540403E-5</v>
      </c>
    </row>
    <row r="327" spans="1:18" x14ac:dyDescent="0.25">
      <c r="A327">
        <f t="shared" si="36"/>
        <v>751</v>
      </c>
      <c r="B327">
        <f>Data!A327</f>
        <v>9782</v>
      </c>
      <c r="D327">
        <f>Data!C327</f>
        <v>0.37719852941176468</v>
      </c>
      <c r="E327">
        <f t="shared" si="38"/>
        <v>0.37855501348247811</v>
      </c>
      <c r="G327">
        <f t="shared" si="39"/>
        <v>1.8400490340992676E-4</v>
      </c>
    </row>
    <row r="328" spans="1:18" x14ac:dyDescent="0.25">
      <c r="A328">
        <f t="shared" si="36"/>
        <v>781</v>
      </c>
      <c r="B328">
        <f>Data!A328</f>
        <v>9812</v>
      </c>
      <c r="D328">
        <f>Data!C328</f>
        <v>0.37794585561497335</v>
      </c>
      <c r="E328">
        <f t="shared" si="38"/>
        <v>0.37882546923160404</v>
      </c>
      <c r="G328">
        <f t="shared" si="39"/>
        <v>7.7372011456212637E-5</v>
      </c>
    </row>
    <row r="329" spans="1:18" x14ac:dyDescent="0.25">
      <c r="A329">
        <f t="shared" si="36"/>
        <v>811</v>
      </c>
      <c r="B329">
        <f>Data!A329</f>
        <v>9842</v>
      </c>
      <c r="D329">
        <f>Data!C329</f>
        <v>0.3781183155080215</v>
      </c>
      <c r="E329">
        <f t="shared" si="38"/>
        <v>0.37905679140099874</v>
      </c>
      <c r="G329">
        <f t="shared" si="39"/>
        <v>8.8073700169943165E-5</v>
      </c>
    </row>
    <row r="330" spans="1:18" x14ac:dyDescent="0.25">
      <c r="A330">
        <f t="shared" si="36"/>
        <v>841</v>
      </c>
      <c r="B330">
        <f>Data!A330</f>
        <v>9872</v>
      </c>
      <c r="D330">
        <f>Data!C330</f>
        <v>0.37751470588235297</v>
      </c>
      <c r="E330">
        <f t="shared" si="38"/>
        <v>0.3792546424218271</v>
      </c>
      <c r="G330">
        <f t="shared" si="39"/>
        <v>3.0273791613972091E-4</v>
      </c>
    </row>
    <row r="331" spans="1:18" x14ac:dyDescent="0.25">
      <c r="A331">
        <f t="shared" si="36"/>
        <v>871</v>
      </c>
      <c r="B331">
        <f>Data!A331</f>
        <v>9902</v>
      </c>
      <c r="D331">
        <f>Data!C331</f>
        <v>0.37765842245989306</v>
      </c>
      <c r="E331">
        <f t="shared" si="38"/>
        <v>0.37942386540008843</v>
      </c>
      <c r="G331">
        <f t="shared" si="39"/>
        <v>3.1167887750856795E-4</v>
      </c>
    </row>
    <row r="332" spans="1:18" x14ac:dyDescent="0.25">
      <c r="A332">
        <f t="shared" si="36"/>
        <v>901</v>
      </c>
      <c r="B332">
        <f>Data!A332</f>
        <v>9932</v>
      </c>
      <c r="D332">
        <f>Data!C332</f>
        <v>0.37820454545454557</v>
      </c>
      <c r="E332">
        <f t="shared" si="38"/>
        <v>0.37956860266882592</v>
      </c>
      <c r="G332">
        <f t="shared" si="39"/>
        <v>1.8606520838302559E-4</v>
      </c>
    </row>
    <row r="333" spans="1:18" x14ac:dyDescent="0.25">
      <c r="A333">
        <f t="shared" si="36"/>
        <v>930</v>
      </c>
      <c r="B333">
        <f>Data!A333</f>
        <v>9961</v>
      </c>
      <c r="D333">
        <f>Data!C333</f>
        <v>0.38021657754010701</v>
      </c>
      <c r="E333">
        <f t="shared" si="38"/>
        <v>0.3796885748358263</v>
      </c>
      <c r="G333">
        <f t="shared" si="39"/>
        <v>2.7878685572775002E-5</v>
      </c>
    </row>
    <row r="334" spans="1:18" x14ac:dyDescent="0.25">
      <c r="A334">
        <f t="shared" si="36"/>
        <v>961</v>
      </c>
      <c r="B334">
        <f>Data!A334</f>
        <v>9992</v>
      </c>
      <c r="D334">
        <f>Data!C334</f>
        <v>0.37808957219251338</v>
      </c>
      <c r="E334">
        <f t="shared" si="38"/>
        <v>0.37979827926312643</v>
      </c>
      <c r="G334">
        <f t="shared" si="39"/>
        <v>2.9196798531630204E-4</v>
      </c>
    </row>
    <row r="335" spans="1:18" x14ac:dyDescent="0.25">
      <c r="A335">
        <f t="shared" si="36"/>
        <v>991</v>
      </c>
      <c r="B335">
        <f>Data!A335</f>
        <v>10022</v>
      </c>
      <c r="D335">
        <f>Data!C335</f>
        <v>0.37967045454545462</v>
      </c>
      <c r="E335">
        <f t="shared" si="38"/>
        <v>0.37988884073856305</v>
      </c>
      <c r="G335">
        <f t="shared" si="39"/>
        <v>4.7692529340393785E-6</v>
      </c>
    </row>
    <row r="336" spans="1:18" x14ac:dyDescent="0.25">
      <c r="A336">
        <f t="shared" si="36"/>
        <v>1021</v>
      </c>
      <c r="B336">
        <f>Data!A336</f>
        <v>10052</v>
      </c>
      <c r="D336">
        <f>Data!C336</f>
        <v>0.37892312834224606</v>
      </c>
      <c r="E336">
        <f t="shared" si="38"/>
        <v>0.37996629842629676</v>
      </c>
      <c r="G336">
        <f t="shared" si="39"/>
        <v>1.0882038242583299E-4</v>
      </c>
    </row>
    <row r="337" spans="1:7" x14ac:dyDescent="0.25">
      <c r="A337">
        <f t="shared" si="36"/>
        <v>1051</v>
      </c>
      <c r="B337">
        <f>Data!A337</f>
        <v>10082</v>
      </c>
      <c r="D337">
        <f>Data!C337</f>
        <v>0.38059024064171126</v>
      </c>
      <c r="E337">
        <f t="shared" si="38"/>
        <v>0.38003254837816791</v>
      </c>
      <c r="G337">
        <f t="shared" si="39"/>
        <v>3.1102066081610793E-5</v>
      </c>
    </row>
    <row r="338" spans="1:7" x14ac:dyDescent="0.25">
      <c r="A338">
        <f t="shared" si="36"/>
        <v>1081</v>
      </c>
      <c r="B338">
        <f>Data!A338</f>
        <v>10112</v>
      </c>
      <c r="D338">
        <f>Data!C338</f>
        <v>0.3790955882352941</v>
      </c>
      <c r="E338">
        <f t="shared" si="38"/>
        <v>0.38008921229690007</v>
      </c>
      <c r="G338">
        <f t="shared" si="39"/>
        <v>9.8728877580234211E-5</v>
      </c>
    </row>
    <row r="339" spans="1:7" x14ac:dyDescent="0.25">
      <c r="A339">
        <f t="shared" si="36"/>
        <v>1111</v>
      </c>
      <c r="B339">
        <f>Data!A339</f>
        <v>10142</v>
      </c>
      <c r="D339">
        <f>Data!C339</f>
        <v>0.37984291443850277</v>
      </c>
      <c r="E339">
        <f t="shared" si="38"/>
        <v>0.38013767723303066</v>
      </c>
      <c r="G339">
        <f t="shared" si="39"/>
        <v>8.6885105037892208E-6</v>
      </c>
    </row>
    <row r="340" spans="1:7" x14ac:dyDescent="0.25">
      <c r="A340">
        <f t="shared" si="36"/>
        <v>1141</v>
      </c>
      <c r="B340">
        <f>Data!A340</f>
        <v>10172</v>
      </c>
      <c r="D340">
        <f>Data!C340</f>
        <v>0.38041778074866317</v>
      </c>
      <c r="E340">
        <f t="shared" si="38"/>
        <v>0.38017912953789579</v>
      </c>
      <c r="G340">
        <f t="shared" si="39"/>
        <v>5.6954400400737462E-6</v>
      </c>
    </row>
    <row r="341" spans="1:7" x14ac:dyDescent="0.25">
      <c r="A341">
        <f t="shared" si="36"/>
        <v>1171</v>
      </c>
      <c r="B341">
        <f>Data!A341</f>
        <v>10202</v>
      </c>
      <c r="D341">
        <f>Data!C341</f>
        <v>0.38119385026737973</v>
      </c>
      <c r="E341">
        <f t="shared" si="38"/>
        <v>0.38021458390379043</v>
      </c>
      <c r="G341">
        <f t="shared" si="39"/>
        <v>9.5896261085741885E-5</v>
      </c>
    </row>
    <row r="342" spans="1:7" x14ac:dyDescent="0.25">
      <c r="A342">
        <f t="shared" si="36"/>
        <v>1201</v>
      </c>
      <c r="B342">
        <f>Data!A342</f>
        <v>10232</v>
      </c>
      <c r="D342">
        <f>Data!C342</f>
        <v>0.38050401069518719</v>
      </c>
      <c r="E342">
        <f t="shared" si="38"/>
        <v>0.38024490820216367</v>
      </c>
      <c r="G342">
        <f t="shared" si="39"/>
        <v>6.7134101891004246E-6</v>
      </c>
    </row>
    <row r="343" spans="1:7" x14ac:dyDescent="0.25">
      <c r="A343">
        <f t="shared" si="36"/>
        <v>1231</v>
      </c>
      <c r="B343">
        <f>Data!A343</f>
        <v>10262</v>
      </c>
      <c r="D343">
        <f>Data!C343</f>
        <v>0.37992914438502684</v>
      </c>
      <c r="E343">
        <f t="shared" si="38"/>
        <v>0.38027084472785316</v>
      </c>
      <c r="G343">
        <f t="shared" si="39"/>
        <v>1.1675912428762683E-5</v>
      </c>
    </row>
    <row r="344" spans="1:7" x14ac:dyDescent="0.25">
      <c r="A344">
        <f t="shared" si="36"/>
        <v>1261</v>
      </c>
      <c r="B344">
        <f>Data!A344</f>
        <v>10292</v>
      </c>
      <c r="D344">
        <f>Data!C344</f>
        <v>0.38073395721925141</v>
      </c>
      <c r="E344">
        <f t="shared" si="38"/>
        <v>0.38029302836938578</v>
      </c>
      <c r="G344">
        <f t="shared" si="39"/>
        <v>1.9441825064382679E-5</v>
      </c>
    </row>
    <row r="345" spans="1:7" x14ac:dyDescent="0.25">
      <c r="A345">
        <f t="shared" si="36"/>
        <v>1291</v>
      </c>
      <c r="B345">
        <f>Data!A345</f>
        <v>10322</v>
      </c>
      <c r="D345">
        <f>Data!C345</f>
        <v>0.37918181818181818</v>
      </c>
      <c r="E345">
        <f t="shared" si="38"/>
        <v>0.38031200215012806</v>
      </c>
      <c r="G345">
        <f t="shared" si="39"/>
        <v>1.2773158022246758E-4</v>
      </c>
    </row>
    <row r="346" spans="1:7" x14ac:dyDescent="0.25">
      <c r="A346">
        <f t="shared" si="36"/>
        <v>1320</v>
      </c>
      <c r="B346">
        <f>Data!A346</f>
        <v>10351</v>
      </c>
      <c r="D346">
        <f>Data!C346</f>
        <v>0.38021657754010701</v>
      </c>
      <c r="E346">
        <f t="shared" si="38"/>
        <v>0.38032772944422238</v>
      </c>
      <c r="G346">
        <f t="shared" si="39"/>
        <v>1.2354745788472335E-6</v>
      </c>
    </row>
    <row r="347" spans="1:7" x14ac:dyDescent="0.25">
      <c r="A347">
        <f t="shared" si="36"/>
        <v>1351</v>
      </c>
      <c r="B347">
        <f>Data!A347</f>
        <v>10382</v>
      </c>
      <c r="D347">
        <f>Data!C347</f>
        <v>0.38107887700534765</v>
      </c>
      <c r="E347">
        <f t="shared" si="38"/>
        <v>0.38034211072810464</v>
      </c>
      <c r="G347">
        <f t="shared" si="39"/>
        <v>5.4282454728251825E-5</v>
      </c>
    </row>
    <row r="348" spans="1:7" x14ac:dyDescent="0.25">
      <c r="A348">
        <f t="shared" si="36"/>
        <v>1381</v>
      </c>
      <c r="B348">
        <f>Data!A348</f>
        <v>10412</v>
      </c>
      <c r="D348">
        <f>Data!C348</f>
        <v>0.38050401069518719</v>
      </c>
      <c r="E348">
        <f t="shared" si="38"/>
        <v>0.38035398253965408</v>
      </c>
      <c r="G348">
        <f t="shared" si="39"/>
        <v>2.2508447452667244E-6</v>
      </c>
    </row>
    <row r="349" spans="1:7" x14ac:dyDescent="0.25">
      <c r="A349">
        <f t="shared" si="36"/>
        <v>1411</v>
      </c>
      <c r="B349">
        <f>Data!A349</f>
        <v>10442</v>
      </c>
      <c r="D349">
        <f>Data!C349</f>
        <v>0.38122259358288774</v>
      </c>
      <c r="E349">
        <f t="shared" si="38"/>
        <v>0.38036413656008489</v>
      </c>
      <c r="G349">
        <f t="shared" si="39"/>
        <v>7.3694845999953268E-5</v>
      </c>
    </row>
    <row r="350" spans="1:7" x14ac:dyDescent="0.25">
      <c r="A350">
        <f t="shared" si="36"/>
        <v>1441</v>
      </c>
      <c r="B350">
        <f>Data!A350</f>
        <v>10472</v>
      </c>
      <c r="D350">
        <f>Data!C350</f>
        <v>0.38044652406417123</v>
      </c>
      <c r="E350">
        <f t="shared" si="38"/>
        <v>0.38037282134508849</v>
      </c>
      <c r="G350">
        <f t="shared" si="39"/>
        <v>5.4320908001902622E-7</v>
      </c>
    </row>
    <row r="351" spans="1:7" x14ac:dyDescent="0.25">
      <c r="A351">
        <f t="shared" si="36"/>
        <v>1470</v>
      </c>
      <c r="B351">
        <f>Data!A351</f>
        <v>10501</v>
      </c>
      <c r="D351">
        <f>Data!C351</f>
        <v>0.38185494652406421</v>
      </c>
      <c r="E351">
        <f t="shared" si="38"/>
        <v>0.38038002013007249</v>
      </c>
      <c r="G351">
        <f t="shared" si="39"/>
        <v>2.1754078676934055E-4</v>
      </c>
    </row>
    <row r="352" spans="1:7" x14ac:dyDescent="0.25">
      <c r="A352">
        <f t="shared" si="36"/>
        <v>1501</v>
      </c>
      <c r="B352">
        <f>Data!A352</f>
        <v>10532</v>
      </c>
      <c r="D352">
        <f>Data!C352</f>
        <v>0.38076270053475941</v>
      </c>
      <c r="E352">
        <f t="shared" si="38"/>
        <v>0.38038660281173664</v>
      </c>
      <c r="G352">
        <f t="shared" si="39"/>
        <v>1.4144949726291407E-5</v>
      </c>
    </row>
    <row r="353" spans="1:13" x14ac:dyDescent="0.25">
      <c r="A353">
        <f t="shared" si="36"/>
        <v>1531</v>
      </c>
      <c r="B353">
        <f>Data!A353</f>
        <v>10562</v>
      </c>
      <c r="D353">
        <f>Data!C353</f>
        <v>0.38125133689839574</v>
      </c>
      <c r="E353">
        <f t="shared" si="38"/>
        <v>0.38039203684369427</v>
      </c>
      <c r="G353">
        <f t="shared" si="39"/>
        <v>7.3839658400995422E-5</v>
      </c>
    </row>
    <row r="354" spans="1:13" x14ac:dyDescent="0.25">
      <c r="A354">
        <f t="shared" si="36"/>
        <v>1561</v>
      </c>
      <c r="B354">
        <f>Data!A354</f>
        <v>10592</v>
      </c>
      <c r="D354">
        <f>Data!C354</f>
        <v>0.38073395721925141</v>
      </c>
      <c r="E354">
        <f t="shared" si="38"/>
        <v>0.38039668459869685</v>
      </c>
      <c r="G354">
        <f t="shared" si="39"/>
        <v>1.1375282057573465E-5</v>
      </c>
    </row>
    <row r="355" spans="1:13" x14ac:dyDescent="0.25">
      <c r="A355">
        <f t="shared" si="36"/>
        <v>1591</v>
      </c>
      <c r="B355">
        <f>Data!A355</f>
        <v>10622</v>
      </c>
      <c r="D355">
        <f>Data!C355</f>
        <v>0.38245855614973268</v>
      </c>
      <c r="E355">
        <f t="shared" si="38"/>
        <v>0.38040065984704524</v>
      </c>
      <c r="G355">
        <f t="shared" si="39"/>
        <v>4.2349371926146115E-4</v>
      </c>
    </row>
    <row r="356" spans="1:13" x14ac:dyDescent="0.25">
      <c r="A356">
        <f t="shared" si="36"/>
        <v>1621</v>
      </c>
      <c r="B356">
        <f>Data!A356</f>
        <v>10652</v>
      </c>
      <c r="D356">
        <f>Data!C356</f>
        <v>0.38122259358288774</v>
      </c>
      <c r="E356">
        <f t="shared" si="38"/>
        <v>0.38040405989705273</v>
      </c>
      <c r="G356">
        <f t="shared" si="39"/>
        <v>6.6999739484664692E-5</v>
      </c>
    </row>
    <row r="357" spans="1:13" x14ac:dyDescent="0.25">
      <c r="A357">
        <f t="shared" si="36"/>
        <v>1651</v>
      </c>
      <c r="B357">
        <f>Data!A357</f>
        <v>10682</v>
      </c>
      <c r="D357">
        <f>Data!C357</f>
        <v>0.38151002673796797</v>
      </c>
      <c r="E357">
        <f t="shared" si="38"/>
        <v>0.38040696797701151</v>
      </c>
      <c r="G357">
        <f t="shared" si="39"/>
        <v>1.2167386301227889E-4</v>
      </c>
    </row>
    <row r="358" spans="1:13" x14ac:dyDescent="0.25">
      <c r="A358">
        <f t="shared" si="36"/>
        <v>1681</v>
      </c>
      <c r="B358">
        <f>Data!A358</f>
        <v>10712</v>
      </c>
      <c r="D358">
        <f>Data!C358</f>
        <v>0.38133756684491982</v>
      </c>
      <c r="E358">
        <f t="shared" si="38"/>
        <v>0.38040945527250075</v>
      </c>
      <c r="G358">
        <f t="shared" si="39"/>
        <v>8.6139109085819096E-5</v>
      </c>
    </row>
    <row r="359" spans="1:13" x14ac:dyDescent="0.25">
      <c r="A359">
        <f t="shared" si="36"/>
        <v>1711</v>
      </c>
      <c r="B359">
        <f>Data!A359</f>
        <v>10742</v>
      </c>
      <c r="D359">
        <f>Data!C359</f>
        <v>0.38173997326203213</v>
      </c>
      <c r="E359">
        <f t="shared" si="38"/>
        <v>0.38041158266890612</v>
      </c>
      <c r="G359">
        <f t="shared" si="39"/>
        <v>1.7646215679056602E-4</v>
      </c>
    </row>
    <row r="360" spans="1:13" x14ac:dyDescent="0.25">
      <c r="A360">
        <f t="shared" si="36"/>
        <v>1740</v>
      </c>
      <c r="B360">
        <f>Data!A360</f>
        <v>10771</v>
      </c>
      <c r="D360">
        <f>Data!C360</f>
        <v>0.38194117647058828</v>
      </c>
      <c r="E360">
        <f t="shared" si="38"/>
        <v>0.38041334605962812</v>
      </c>
      <c r="G360">
        <f t="shared" si="39"/>
        <v>2.3342657646546993E-4</v>
      </c>
    </row>
    <row r="361" spans="1:13" x14ac:dyDescent="0.25">
      <c r="A361">
        <f t="shared" si="36"/>
        <v>1771</v>
      </c>
      <c r="B361">
        <f>Data!A361</f>
        <v>10802</v>
      </c>
      <c r="D361">
        <f>Data!C361</f>
        <v>0.3823723262032086</v>
      </c>
      <c r="E361">
        <f t="shared" ref="E361" si="40">$P$321-($Q$321*EXP(-$R$321*A361))</f>
        <v>0.38041495853170476</v>
      </c>
      <c r="G361">
        <f t="shared" ref="G361" si="41">100*POWER((D361-E361),2)</f>
        <v>3.8312882014483648E-4</v>
      </c>
      <c r="M361" t="s">
        <v>12</v>
      </c>
    </row>
    <row r="362" spans="1:13" x14ac:dyDescent="0.25">
      <c r="A362">
        <f>B362-$B$362</f>
        <v>0</v>
      </c>
      <c r="B362">
        <f>Data!A362</f>
        <v>10835</v>
      </c>
      <c r="C362">
        <f>Data!C362</f>
        <v>0.38429812834224597</v>
      </c>
      <c r="F362">
        <f t="shared" ref="F362:F421" si="42">$O$380+($P$380*EXP(-$Q$380*A362))</f>
        <v>0.353797052631312</v>
      </c>
    </row>
    <row r="363" spans="1:13" x14ac:dyDescent="0.25">
      <c r="A363">
        <f t="shared" ref="A363:A420" si="43">B363-$B$362</f>
        <v>30</v>
      </c>
      <c r="B363">
        <f>Data!A363</f>
        <v>10865</v>
      </c>
      <c r="C363">
        <f>Data!C363</f>
        <v>0.37682486631016043</v>
      </c>
      <c r="F363">
        <f t="shared" si="42"/>
        <v>0.3502240293351922</v>
      </c>
    </row>
    <row r="364" spans="1:13" x14ac:dyDescent="0.25">
      <c r="A364">
        <f t="shared" si="43"/>
        <v>61</v>
      </c>
      <c r="B364">
        <f>Data!A364</f>
        <v>10896</v>
      </c>
      <c r="C364">
        <f>Data!C364</f>
        <v>0.36886296791443857</v>
      </c>
      <c r="F364">
        <f t="shared" si="42"/>
        <v>0.34665094824921994</v>
      </c>
    </row>
    <row r="365" spans="1:13" x14ac:dyDescent="0.25">
      <c r="A365">
        <f t="shared" si="43"/>
        <v>91</v>
      </c>
      <c r="B365">
        <f>Data!A365</f>
        <v>10926</v>
      </c>
      <c r="C365">
        <f>Data!C365</f>
        <v>0.36012500000000008</v>
      </c>
      <c r="F365">
        <f t="shared" si="42"/>
        <v>0.34330463595897626</v>
      </c>
    </row>
    <row r="366" spans="1:13" x14ac:dyDescent="0.25">
      <c r="A366">
        <f t="shared" si="43"/>
        <v>121</v>
      </c>
      <c r="B366">
        <f>Data!A366</f>
        <v>10956</v>
      </c>
      <c r="C366">
        <f>Data!C366</f>
        <v>0.35345655080213911</v>
      </c>
      <c r="F366">
        <f t="shared" si="42"/>
        <v>0.34006448582152699</v>
      </c>
    </row>
    <row r="367" spans="1:13" x14ac:dyDescent="0.25">
      <c r="A367">
        <f t="shared" si="43"/>
        <v>150</v>
      </c>
      <c r="B367">
        <f>Data!A367</f>
        <v>10985</v>
      </c>
      <c r="C367">
        <f>Data!C367</f>
        <v>0.34719050802139045</v>
      </c>
      <c r="F367">
        <f t="shared" si="42"/>
        <v>0.33703008696461045</v>
      </c>
    </row>
    <row r="368" spans="1:13" x14ac:dyDescent="0.25">
      <c r="A368">
        <f t="shared" si="43"/>
        <v>180</v>
      </c>
      <c r="B368">
        <f>Data!A368</f>
        <v>11015</v>
      </c>
      <c r="C368">
        <f>Data!C368</f>
        <v>0.34161430481283422</v>
      </c>
      <c r="F368">
        <f t="shared" si="42"/>
        <v>0.33398899763538231</v>
      </c>
    </row>
    <row r="369" spans="1:17" x14ac:dyDescent="0.25">
      <c r="A369">
        <f t="shared" si="43"/>
        <v>211</v>
      </c>
      <c r="B369">
        <f>Data!A369</f>
        <v>11046</v>
      </c>
      <c r="C369">
        <f>Data!C369</f>
        <v>0.33635427807486634</v>
      </c>
      <c r="F369">
        <f t="shared" si="42"/>
        <v>0.33094785911976798</v>
      </c>
    </row>
    <row r="370" spans="1:17" x14ac:dyDescent="0.25">
      <c r="A370">
        <f t="shared" si="43"/>
        <v>241</v>
      </c>
      <c r="B370">
        <f>Data!A370</f>
        <v>11076</v>
      </c>
      <c r="C370">
        <f>Data!C370</f>
        <v>0.33189906417112303</v>
      </c>
      <c r="F370">
        <f t="shared" si="42"/>
        <v>0.32809972918756841</v>
      </c>
    </row>
    <row r="371" spans="1:17" x14ac:dyDescent="0.25">
      <c r="A371">
        <f t="shared" si="43"/>
        <v>271</v>
      </c>
      <c r="B371">
        <f>Data!A371</f>
        <v>11106</v>
      </c>
      <c r="C371">
        <f>Data!C371</f>
        <v>0.32804745989304812</v>
      </c>
      <c r="F371">
        <f t="shared" si="42"/>
        <v>0.32534195651399117</v>
      </c>
    </row>
    <row r="372" spans="1:17" x14ac:dyDescent="0.25">
      <c r="A372">
        <f t="shared" si="43"/>
        <v>300</v>
      </c>
      <c r="B372">
        <f>Data!A372</f>
        <v>11135</v>
      </c>
      <c r="C372">
        <f>Data!C372</f>
        <v>0.32471323529411772</v>
      </c>
      <c r="F372">
        <f t="shared" si="42"/>
        <v>0.32275930389193519</v>
      </c>
    </row>
    <row r="373" spans="1:17" x14ac:dyDescent="0.25">
      <c r="A373">
        <f t="shared" si="43"/>
        <v>331</v>
      </c>
      <c r="B373">
        <f>Data!A373</f>
        <v>11166</v>
      </c>
      <c r="C373">
        <f>Data!C373</f>
        <v>0.32163770053475943</v>
      </c>
      <c r="F373">
        <f t="shared" si="42"/>
        <v>0.32008610750693534</v>
      </c>
    </row>
    <row r="374" spans="1:17" x14ac:dyDescent="0.25">
      <c r="A374">
        <f t="shared" si="43"/>
        <v>361</v>
      </c>
      <c r="B374">
        <f>Data!A374</f>
        <v>11196</v>
      </c>
      <c r="C374">
        <f>Data!C374</f>
        <v>0.31856216577540114</v>
      </c>
      <c r="F374">
        <f t="shared" si="42"/>
        <v>0.31758256792803269</v>
      </c>
    </row>
    <row r="375" spans="1:17" x14ac:dyDescent="0.25">
      <c r="A375">
        <f t="shared" si="43"/>
        <v>391</v>
      </c>
      <c r="B375">
        <f>Data!A375</f>
        <v>11226</v>
      </c>
      <c r="C375">
        <f>Data!C375</f>
        <v>0.31563034759358294</v>
      </c>
      <c r="F375">
        <f t="shared" si="42"/>
        <v>0.31515845343807863</v>
      </c>
      <c r="G375">
        <f t="shared" ref="G375:G378" si="44">POWER((C375-F375),2)</f>
        <v>2.2268409399912058E-7</v>
      </c>
    </row>
    <row r="376" spans="1:17" x14ac:dyDescent="0.25">
      <c r="A376">
        <f t="shared" si="43"/>
        <v>421</v>
      </c>
      <c r="B376">
        <f>Data!A376</f>
        <v>11256</v>
      </c>
      <c r="C376">
        <f>Data!C376</f>
        <v>0.31338836898395728</v>
      </c>
      <c r="F376">
        <f t="shared" si="42"/>
        <v>0.31281124426674178</v>
      </c>
      <c r="G376">
        <f t="shared" si="44"/>
        <v>3.330729392210635E-7</v>
      </c>
    </row>
    <row r="377" spans="1:17" x14ac:dyDescent="0.25">
      <c r="A377">
        <f t="shared" si="43"/>
        <v>450</v>
      </c>
      <c r="B377">
        <f>Data!A377</f>
        <v>11285</v>
      </c>
      <c r="C377">
        <f>Data!C377</f>
        <v>0.31057152406417116</v>
      </c>
      <c r="F377">
        <f t="shared" si="42"/>
        <v>0.310613084143194</v>
      </c>
      <c r="G377">
        <f t="shared" si="44"/>
        <v>1.7272401683846946E-9</v>
      </c>
    </row>
    <row r="378" spans="1:17" x14ac:dyDescent="0.25">
      <c r="A378">
        <f t="shared" si="43"/>
        <v>481</v>
      </c>
      <c r="B378">
        <f>Data!A378</f>
        <v>11316</v>
      </c>
      <c r="C378">
        <f>Data!C378</f>
        <v>0.3083582887700535</v>
      </c>
      <c r="F378">
        <f t="shared" si="42"/>
        <v>0.30833785996254492</v>
      </c>
      <c r="G378">
        <f t="shared" si="44"/>
        <v>4.1733617622248325E-10</v>
      </c>
      <c r="O378" t="s">
        <v>7</v>
      </c>
    </row>
    <row r="379" spans="1:17" x14ac:dyDescent="0.25">
      <c r="A379">
        <f t="shared" si="43"/>
        <v>511</v>
      </c>
      <c r="B379">
        <f>Data!A379</f>
        <v>11346</v>
      </c>
      <c r="C379">
        <f>Data!C379</f>
        <v>0.30637500000000006</v>
      </c>
      <c r="F379">
        <f t="shared" si="42"/>
        <v>0.30620703492511253</v>
      </c>
      <c r="G379">
        <f t="shared" ref="G379:G421" si="45">POWER((C379-F379),2)</f>
        <v>2.8212266381974487E-8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43"/>
        <v>541</v>
      </c>
      <c r="B380">
        <f>Data!A380</f>
        <v>11376</v>
      </c>
      <c r="C380">
        <f>Data!C380</f>
        <v>0.30396056149732625</v>
      </c>
      <c r="F380">
        <f t="shared" si="42"/>
        <v>0.30414381056376227</v>
      </c>
      <c r="G380">
        <f t="shared" si="45"/>
        <v>3.3580220349672794E-8</v>
      </c>
      <c r="O380">
        <v>0.24117262429776917</v>
      </c>
      <c r="P380">
        <v>0.11262442833354282</v>
      </c>
      <c r="Q380">
        <v>1.0746421056615908E-3</v>
      </c>
    </row>
    <row r="381" spans="1:17" x14ac:dyDescent="0.25">
      <c r="A381">
        <f t="shared" si="43"/>
        <v>570</v>
      </c>
      <c r="B381">
        <f>Data!A381</f>
        <v>11405</v>
      </c>
      <c r="C381">
        <f>Data!C381</f>
        <v>0.30160360962566851</v>
      </c>
      <c r="F381">
        <f t="shared" si="42"/>
        <v>0.30221160206166719</v>
      </c>
      <c r="G381">
        <f t="shared" si="45"/>
        <v>3.6965480223161293E-7</v>
      </c>
      <c r="Q381">
        <f>1/Q380</f>
        <v>930.54235892270549</v>
      </c>
    </row>
    <row r="382" spans="1:17" x14ac:dyDescent="0.25">
      <c r="A382">
        <f t="shared" si="43"/>
        <v>600</v>
      </c>
      <c r="B382">
        <f>Data!A382</f>
        <v>11435</v>
      </c>
      <c r="C382">
        <f>Data!C382</f>
        <v>0.29982152406417117</v>
      </c>
      <c r="F382">
        <f t="shared" si="42"/>
        <v>0.30027513327999356</v>
      </c>
      <c r="G382">
        <f t="shared" si="45"/>
        <v>2.0576132067899583E-7</v>
      </c>
      <c r="O382">
        <f>SUM(G362:G421)</f>
        <v>4.6651027478414988E-6</v>
      </c>
    </row>
    <row r="383" spans="1:17" x14ac:dyDescent="0.25">
      <c r="A383">
        <f t="shared" si="43"/>
        <v>631</v>
      </c>
      <c r="B383">
        <f>Data!A383</f>
        <v>11466</v>
      </c>
      <c r="C383">
        <f>Data!C383</f>
        <v>0.29872927807486638</v>
      </c>
      <c r="F383">
        <f t="shared" si="42"/>
        <v>0.29833863317799653</v>
      </c>
      <c r="G383">
        <f t="shared" si="45"/>
        <v>1.5260343545045707E-7</v>
      </c>
    </row>
    <row r="384" spans="1:17" x14ac:dyDescent="0.25">
      <c r="A384">
        <f t="shared" si="43"/>
        <v>661</v>
      </c>
      <c r="B384">
        <f>Data!A384</f>
        <v>11496</v>
      </c>
      <c r="C384">
        <f>Data!C384</f>
        <v>0.29594117647058826</v>
      </c>
      <c r="F384">
        <f t="shared" si="42"/>
        <v>0.29652503479177139</v>
      </c>
      <c r="G384">
        <f t="shared" si="45"/>
        <v>3.4089053921478101E-7</v>
      </c>
    </row>
    <row r="385" spans="1:7" x14ac:dyDescent="0.25">
      <c r="A385">
        <f t="shared" si="43"/>
        <v>691</v>
      </c>
      <c r="B385">
        <f>Data!A385</f>
        <v>11526</v>
      </c>
      <c r="C385">
        <f>Data!C385</f>
        <v>0.29447526737967916</v>
      </c>
      <c r="F385">
        <f t="shared" si="42"/>
        <v>0.29476897302863653</v>
      </c>
      <c r="G385">
        <f t="shared" si="45"/>
        <v>8.6263008229467087E-8</v>
      </c>
    </row>
    <row r="386" spans="1:7" x14ac:dyDescent="0.25">
      <c r="A386">
        <f t="shared" si="43"/>
        <v>720</v>
      </c>
      <c r="B386">
        <f>Data!A386</f>
        <v>11555</v>
      </c>
      <c r="C386">
        <f>Data!C386</f>
        <v>0.29280815508021396</v>
      </c>
      <c r="F386">
        <f t="shared" si="42"/>
        <v>0.29312442213417517</v>
      </c>
      <c r="G386">
        <f t="shared" si="45"/>
        <v>1.0002484942130012E-7</v>
      </c>
    </row>
    <row r="387" spans="1:7" x14ac:dyDescent="0.25">
      <c r="A387">
        <f t="shared" si="43"/>
        <v>750</v>
      </c>
      <c r="B387">
        <f>Data!A387</f>
        <v>11585</v>
      </c>
      <c r="C387">
        <f>Data!C387</f>
        <v>0.29145721925133694</v>
      </c>
      <c r="F387">
        <f t="shared" si="42"/>
        <v>0.29147624520940496</v>
      </c>
      <c r="G387">
        <f t="shared" si="45"/>
        <v>3.6198708040604221E-10</v>
      </c>
    </row>
    <row r="388" spans="1:7" x14ac:dyDescent="0.25">
      <c r="A388">
        <f t="shared" si="43"/>
        <v>781</v>
      </c>
      <c r="B388">
        <f>Data!A388</f>
        <v>11616</v>
      </c>
      <c r="C388">
        <f>Data!C388</f>
        <v>0.28990508021390377</v>
      </c>
      <c r="F388">
        <f t="shared" si="42"/>
        <v>0.2898280416271255</v>
      </c>
      <c r="G388">
        <f t="shared" si="45"/>
        <v>5.9349438527924767E-9</v>
      </c>
    </row>
    <row r="389" spans="1:7" x14ac:dyDescent="0.25">
      <c r="A389">
        <f t="shared" si="43"/>
        <v>811</v>
      </c>
      <c r="B389">
        <f>Data!A389</f>
        <v>11646</v>
      </c>
      <c r="C389">
        <f>Data!C389</f>
        <v>0.28774933155080218</v>
      </c>
      <c r="F389">
        <f t="shared" si="42"/>
        <v>0.28828444276342813</v>
      </c>
      <c r="G389">
        <f t="shared" si="45"/>
        <v>2.8634400987801402E-7</v>
      </c>
    </row>
    <row r="390" spans="1:7" x14ac:dyDescent="0.25">
      <c r="A390">
        <f t="shared" si="43"/>
        <v>841</v>
      </c>
      <c r="B390">
        <f>Data!A390</f>
        <v>11676</v>
      </c>
      <c r="C390">
        <f>Data!C390</f>
        <v>0.28703074866310163</v>
      </c>
      <c r="F390">
        <f t="shared" si="42"/>
        <v>0.28678981475606691</v>
      </c>
      <c r="G390">
        <f t="shared" si="45"/>
        <v>5.8049147559016946E-8</v>
      </c>
    </row>
    <row r="391" spans="1:7" x14ac:dyDescent="0.25">
      <c r="A391">
        <f t="shared" si="43"/>
        <v>870</v>
      </c>
      <c r="B391">
        <f>Data!A391</f>
        <v>11705</v>
      </c>
      <c r="C391">
        <f>Data!C391</f>
        <v>0.28516243315508027</v>
      </c>
      <c r="F391">
        <f t="shared" si="42"/>
        <v>0.28539009643294533</v>
      </c>
      <c r="G391">
        <f t="shared" si="45"/>
        <v>5.1830568088260493E-8</v>
      </c>
    </row>
    <row r="392" spans="1:7" x14ac:dyDescent="0.25">
      <c r="A392">
        <f t="shared" si="43"/>
        <v>901</v>
      </c>
      <c r="B392">
        <f>Data!A392</f>
        <v>11736</v>
      </c>
      <c r="C392">
        <f>Data!C392</f>
        <v>0.28401270053475941</v>
      </c>
      <c r="F392">
        <f t="shared" si="42"/>
        <v>0.28394130617387908</v>
      </c>
      <c r="G392">
        <f t="shared" si="45"/>
        <v>5.0971547655105122E-9</v>
      </c>
    </row>
    <row r="393" spans="1:7" x14ac:dyDescent="0.25">
      <c r="A393">
        <f t="shared" si="43"/>
        <v>931</v>
      </c>
      <c r="B393">
        <f>Data!A393</f>
        <v>11766</v>
      </c>
      <c r="C393">
        <f>Data!C393</f>
        <v>0.28225935828877008</v>
      </c>
      <c r="F393">
        <f t="shared" si="42"/>
        <v>0.28258446468798837</v>
      </c>
      <c r="G393">
        <f t="shared" si="45"/>
        <v>1.056941708126815E-7</v>
      </c>
    </row>
    <row r="394" spans="1:7" x14ac:dyDescent="0.25">
      <c r="A394">
        <f t="shared" si="43"/>
        <v>961</v>
      </c>
      <c r="B394">
        <f>Data!A394</f>
        <v>11796</v>
      </c>
      <c r="C394">
        <f>Data!C394</f>
        <v>0.28148328877005352</v>
      </c>
      <c r="F394">
        <f t="shared" si="42"/>
        <v>0.28127066915855636</v>
      </c>
      <c r="G394">
        <f t="shared" si="45"/>
        <v>4.5207099193201423E-8</v>
      </c>
    </row>
    <row r="395" spans="1:7" x14ac:dyDescent="0.25">
      <c r="A395">
        <f t="shared" si="43"/>
        <v>990</v>
      </c>
      <c r="B395">
        <f>Data!A395</f>
        <v>11825</v>
      </c>
      <c r="C395">
        <f>Data!C395</f>
        <v>0.27952874331550803</v>
      </c>
      <c r="F395">
        <f t="shared" si="42"/>
        <v>0.28004030035352651</v>
      </c>
      <c r="G395">
        <f t="shared" si="45"/>
        <v>2.6169060314623349E-7</v>
      </c>
    </row>
    <row r="396" spans="1:7" x14ac:dyDescent="0.25">
      <c r="A396">
        <f t="shared" si="43"/>
        <v>1020</v>
      </c>
      <c r="B396">
        <f>Data!A396</f>
        <v>11855</v>
      </c>
      <c r="C396">
        <f>Data!C396</f>
        <v>0.27883890374331555</v>
      </c>
      <c r="F396">
        <f t="shared" si="42"/>
        <v>0.27880721873821324</v>
      </c>
      <c r="G396">
        <f t="shared" si="45"/>
        <v>1.0039395483334728E-9</v>
      </c>
    </row>
    <row r="397" spans="1:7" x14ac:dyDescent="0.25">
      <c r="A397">
        <f t="shared" si="43"/>
        <v>1051</v>
      </c>
      <c r="B397">
        <f>Data!A397</f>
        <v>11886</v>
      </c>
      <c r="C397">
        <f>Data!C397</f>
        <v>0.27771791443850274</v>
      </c>
      <c r="F397">
        <f t="shared" si="42"/>
        <v>0.27757411717911601</v>
      </c>
      <c r="G397">
        <f t="shared" si="45"/>
        <v>2.0677651807136054E-8</v>
      </c>
    </row>
    <row r="398" spans="1:7" x14ac:dyDescent="0.25">
      <c r="A398">
        <f t="shared" si="43"/>
        <v>1081</v>
      </c>
      <c r="B398">
        <f>Data!A398</f>
        <v>11916</v>
      </c>
      <c r="C398">
        <f>Data!C398</f>
        <v>0.27671189839572197</v>
      </c>
      <c r="F398">
        <f t="shared" si="42"/>
        <v>0.27641927551640499</v>
      </c>
      <c r="G398">
        <f t="shared" si="45"/>
        <v>8.5628149499755582E-8</v>
      </c>
    </row>
    <row r="399" spans="1:7" x14ac:dyDescent="0.25">
      <c r="A399">
        <f t="shared" si="43"/>
        <v>1111</v>
      </c>
      <c r="B399">
        <f>Data!A399</f>
        <v>11946</v>
      </c>
      <c r="C399">
        <f>Data!C399</f>
        <v>0.27570588235294125</v>
      </c>
      <c r="F399">
        <f t="shared" si="42"/>
        <v>0.27530107134189474</v>
      </c>
      <c r="G399">
        <f t="shared" si="45"/>
        <v>1.6387195466449115E-7</v>
      </c>
    </row>
    <row r="400" spans="1:7" x14ac:dyDescent="0.25">
      <c r="A400">
        <f t="shared" si="43"/>
        <v>1140</v>
      </c>
      <c r="B400">
        <f>Data!A400</f>
        <v>11975</v>
      </c>
      <c r="C400">
        <f>Data!C400</f>
        <v>0.27481483957219255</v>
      </c>
      <c r="F400">
        <f t="shared" si="42"/>
        <v>0.27425387373530352</v>
      </c>
      <c r="G400">
        <f t="shared" si="45"/>
        <v>3.1468267015660634E-7</v>
      </c>
    </row>
    <row r="401" spans="1:7" x14ac:dyDescent="0.25">
      <c r="A401">
        <f t="shared" si="43"/>
        <v>1170</v>
      </c>
      <c r="B401">
        <f>Data!A401</f>
        <v>12005</v>
      </c>
      <c r="C401">
        <f>Data!C401</f>
        <v>0.2735501336898396</v>
      </c>
      <c r="F401">
        <f t="shared" si="42"/>
        <v>0.27320436718815366</v>
      </c>
      <c r="G401">
        <f t="shared" si="45"/>
        <v>1.1955447368813325E-7</v>
      </c>
    </row>
    <row r="402" spans="1:7" x14ac:dyDescent="0.25">
      <c r="A402">
        <f t="shared" si="43"/>
        <v>1201</v>
      </c>
      <c r="B402">
        <f>Data!A402</f>
        <v>12036</v>
      </c>
      <c r="C402">
        <f>Data!C402</f>
        <v>0.27280280748663105</v>
      </c>
      <c r="F402">
        <f t="shared" si="42"/>
        <v>0.27215484366635145</v>
      </c>
      <c r="G402">
        <f t="shared" si="45"/>
        <v>4.1985711239132812E-7</v>
      </c>
    </row>
    <row r="403" spans="1:7" x14ac:dyDescent="0.25">
      <c r="A403">
        <f t="shared" si="43"/>
        <v>1231</v>
      </c>
      <c r="B403">
        <f>Data!A403</f>
        <v>12066</v>
      </c>
      <c r="C403">
        <f>Data!C403</f>
        <v>0.27139438502673802</v>
      </c>
      <c r="F403">
        <f t="shared" si="42"/>
        <v>0.27117192909615184</v>
      </c>
      <c r="G403">
        <f t="shared" si="45"/>
        <v>4.9486641052960649E-8</v>
      </c>
    </row>
    <row r="404" spans="1:7" x14ac:dyDescent="0.25">
      <c r="A404">
        <f t="shared" si="43"/>
        <v>1261</v>
      </c>
      <c r="B404">
        <f>Data!A404</f>
        <v>12096</v>
      </c>
      <c r="C404">
        <f>Data!C404</f>
        <v>0.27033088235294123</v>
      </c>
      <c r="F404">
        <f t="shared" si="42"/>
        <v>0.27022019760682897</v>
      </c>
      <c r="G404">
        <f t="shared" si="45"/>
        <v>1.2251113021934369E-8</v>
      </c>
    </row>
    <row r="405" spans="1:7" x14ac:dyDescent="0.25">
      <c r="A405">
        <f t="shared" si="43"/>
        <v>1290</v>
      </c>
      <c r="B405">
        <f>Data!A405</f>
        <v>12125</v>
      </c>
      <c r="C405">
        <f>Data!C405</f>
        <v>0.26926737967914444</v>
      </c>
      <c r="F405">
        <f t="shared" si="42"/>
        <v>0.26932890158016826</v>
      </c>
      <c r="G405">
        <f t="shared" si="45"/>
        <v>3.7849443055846968E-9</v>
      </c>
    </row>
    <row r="406" spans="1:7" x14ac:dyDescent="0.25">
      <c r="A406">
        <f t="shared" si="43"/>
        <v>1321</v>
      </c>
      <c r="B406">
        <f>Data!A406</f>
        <v>12156</v>
      </c>
      <c r="C406">
        <f>Data!C406</f>
        <v>0.26875000000000004</v>
      </c>
      <c r="F406">
        <f t="shared" si="42"/>
        <v>0.26840635810835689</v>
      </c>
      <c r="G406">
        <f t="shared" si="45"/>
        <v>1.1808974969208509E-7</v>
      </c>
    </row>
    <row r="407" spans="1:7" x14ac:dyDescent="0.25">
      <c r="A407">
        <f t="shared" si="43"/>
        <v>1351</v>
      </c>
      <c r="B407">
        <f>Data!A407</f>
        <v>12186</v>
      </c>
      <c r="C407">
        <f>Data!C407</f>
        <v>0.2678302139037434</v>
      </c>
      <c r="F407">
        <f t="shared" si="42"/>
        <v>0.26754236468539028</v>
      </c>
      <c r="G407">
        <f t="shared" si="45"/>
        <v>8.2857172506502185E-8</v>
      </c>
    </row>
    <row r="408" spans="1:7" x14ac:dyDescent="0.25">
      <c r="A408">
        <f t="shared" si="43"/>
        <v>1381</v>
      </c>
      <c r="B408">
        <f>Data!A408</f>
        <v>12216</v>
      </c>
      <c r="C408">
        <f>Data!C408</f>
        <v>0.26682419786096256</v>
      </c>
      <c r="F408">
        <f t="shared" si="42"/>
        <v>0.26670578155585317</v>
      </c>
      <c r="G408">
        <f t="shared" si="45"/>
        <v>1.4022421315760683E-8</v>
      </c>
    </row>
    <row r="409" spans="1:7" x14ac:dyDescent="0.25">
      <c r="A409">
        <f t="shared" si="43"/>
        <v>1411</v>
      </c>
      <c r="B409">
        <f>Data!A409</f>
        <v>12246</v>
      </c>
      <c r="C409">
        <f>Data!C409</f>
        <v>0.26581818181818184</v>
      </c>
      <c r="F409">
        <f t="shared" si="42"/>
        <v>0.26589573912494785</v>
      </c>
      <c r="G409">
        <f t="shared" si="45"/>
        <v>6.0151358327965713E-9</v>
      </c>
    </row>
    <row r="410" spans="1:7" x14ac:dyDescent="0.25">
      <c r="A410">
        <f t="shared" si="43"/>
        <v>1440</v>
      </c>
      <c r="B410">
        <f>Data!A410</f>
        <v>12275</v>
      </c>
      <c r="C410">
        <f>Data!C410</f>
        <v>0.26512834224598936</v>
      </c>
      <c r="F410">
        <f t="shared" si="42"/>
        <v>0.26513713482510881</v>
      </c>
      <c r="G410">
        <f t="shared" si="45"/>
        <v>7.7309447571863794E-11</v>
      </c>
    </row>
    <row r="411" spans="1:7" x14ac:dyDescent="0.25">
      <c r="A411">
        <f t="shared" si="43"/>
        <v>1471</v>
      </c>
      <c r="B411">
        <f>Data!A411</f>
        <v>12306</v>
      </c>
      <c r="C411">
        <f>Data!C411</f>
        <v>0.26440975935828881</v>
      </c>
      <c r="F411">
        <f t="shared" si="42"/>
        <v>0.26435193504459764</v>
      </c>
      <c r="G411">
        <f t="shared" si="45"/>
        <v>3.3436512538546279E-9</v>
      </c>
    </row>
    <row r="412" spans="1:7" x14ac:dyDescent="0.25">
      <c r="A412">
        <f t="shared" si="43"/>
        <v>1501</v>
      </c>
      <c r="B412">
        <f>Data!A412</f>
        <v>12336</v>
      </c>
      <c r="C412">
        <f>Data!C412</f>
        <v>0.26308756684491985</v>
      </c>
      <c r="F412">
        <f t="shared" si="42"/>
        <v>0.2636165686723827</v>
      </c>
      <c r="G412">
        <f t="shared" si="45"/>
        <v>2.7984293345903431E-7</v>
      </c>
    </row>
    <row r="413" spans="1:7" x14ac:dyDescent="0.25">
      <c r="A413">
        <f t="shared" si="43"/>
        <v>1531</v>
      </c>
      <c r="B413">
        <f>Data!A413</f>
        <v>12366</v>
      </c>
      <c r="C413">
        <f>Data!C413</f>
        <v>0.26259893048128347</v>
      </c>
      <c r="F413">
        <f t="shared" si="42"/>
        <v>0.26290453188521418</v>
      </c>
      <c r="G413">
        <f t="shared" si="45"/>
        <v>9.3392218084421514E-8</v>
      </c>
    </row>
    <row r="414" spans="1:7" x14ac:dyDescent="0.25">
      <c r="A414">
        <f t="shared" si="43"/>
        <v>1561</v>
      </c>
      <c r="B414">
        <f>Data!A414</f>
        <v>12396</v>
      </c>
      <c r="C414">
        <f>Data!C414</f>
        <v>0.26208155080213907</v>
      </c>
      <c r="F414">
        <f t="shared" si="42"/>
        <v>0.26221508454924985</v>
      </c>
      <c r="G414">
        <f t="shared" si="45"/>
        <v>1.783126161744605E-8</v>
      </c>
    </row>
    <row r="415" spans="1:7" x14ac:dyDescent="0.25">
      <c r="A415">
        <f t="shared" si="43"/>
        <v>1590</v>
      </c>
      <c r="B415">
        <f>Data!A415</f>
        <v>12425</v>
      </c>
      <c r="C415">
        <f>Data!C415</f>
        <v>0.26133422459893052</v>
      </c>
      <c r="F415">
        <f t="shared" si="42"/>
        <v>0.26156941749080881</v>
      </c>
      <c r="G415">
        <f t="shared" si="45"/>
        <v>5.5315696390072363E-8</v>
      </c>
    </row>
    <row r="416" spans="1:7" x14ac:dyDescent="0.25">
      <c r="A416">
        <f t="shared" si="43"/>
        <v>1621</v>
      </c>
      <c r="B416">
        <f>Data!A416</f>
        <v>12456</v>
      </c>
      <c r="C416">
        <f>Data!C416</f>
        <v>0.26098930481283422</v>
      </c>
      <c r="F416">
        <f t="shared" si="42"/>
        <v>0.26090111435480129</v>
      </c>
      <c r="G416">
        <f t="shared" si="45"/>
        <v>7.7775568880584993E-9</v>
      </c>
    </row>
    <row r="417" spans="1:13" x14ac:dyDescent="0.25">
      <c r="A417">
        <f t="shared" si="43"/>
        <v>1651</v>
      </c>
      <c r="B417">
        <f>Data!A417</f>
        <v>12486</v>
      </c>
      <c r="C417">
        <f>Data!C417</f>
        <v>0.26006951871657757</v>
      </c>
      <c r="F417">
        <f t="shared" si="42"/>
        <v>0.26027522567670486</v>
      </c>
      <c r="G417">
        <f t="shared" si="45"/>
        <v>4.2315353444807675E-8</v>
      </c>
    </row>
    <row r="418" spans="1:13" x14ac:dyDescent="0.25">
      <c r="A418">
        <f t="shared" si="43"/>
        <v>1681</v>
      </c>
      <c r="B418">
        <f>Data!A418</f>
        <v>12516</v>
      </c>
      <c r="C418">
        <f>Data!C418</f>
        <v>0.25952339572192518</v>
      </c>
      <c r="F418">
        <f t="shared" si="42"/>
        <v>0.25966919339087352</v>
      </c>
      <c r="G418">
        <f t="shared" si="45"/>
        <v>2.1256960270770979E-8</v>
      </c>
    </row>
    <row r="419" spans="1:13" x14ac:dyDescent="0.25">
      <c r="A419">
        <f t="shared" si="43"/>
        <v>1710</v>
      </c>
      <c r="B419">
        <f>Data!A419</f>
        <v>12545</v>
      </c>
      <c r="C419">
        <f>Data!C419</f>
        <v>0.25903475935828879</v>
      </c>
      <c r="F419">
        <f t="shared" si="42"/>
        <v>0.25910164448191186</v>
      </c>
      <c r="G419">
        <f t="shared" si="45"/>
        <v>4.4736197620737247E-9</v>
      </c>
    </row>
    <row r="420" spans="1:13" x14ac:dyDescent="0.25">
      <c r="A420">
        <f t="shared" si="43"/>
        <v>1741</v>
      </c>
      <c r="B420">
        <f>Data!A420</f>
        <v>12576</v>
      </c>
      <c r="C420">
        <f>Data!C420</f>
        <v>0.25863235294117648</v>
      </c>
      <c r="F420">
        <f t="shared" si="42"/>
        <v>0.25851419819556654</v>
      </c>
      <c r="G420">
        <f t="shared" si="45"/>
        <v>1.3960543910150605E-8</v>
      </c>
    </row>
    <row r="421" spans="1:13" x14ac:dyDescent="0.25">
      <c r="A421">
        <f>B421-$B$362</f>
        <v>1771</v>
      </c>
      <c r="B421">
        <f>Data!A421</f>
        <v>12606</v>
      </c>
      <c r="C421">
        <f>Data!C421</f>
        <v>0.25782754010695191</v>
      </c>
      <c r="F421">
        <f t="shared" si="42"/>
        <v>0.25796403471465001</v>
      </c>
      <c r="G421">
        <f t="shared" si="45"/>
        <v>1.863077793065851E-8</v>
      </c>
      <c r="M421" t="s">
        <v>22</v>
      </c>
    </row>
    <row r="422" spans="1:13" x14ac:dyDescent="0.25">
      <c r="A422">
        <f>B422-$B$422</f>
        <v>0</v>
      </c>
      <c r="B422">
        <f>Data!A422</f>
        <v>12639</v>
      </c>
      <c r="D422">
        <f>Data!C422</f>
        <v>0.25472326203208562</v>
      </c>
      <c r="E422">
        <f t="shared" ref="E422:E444" si="46">$P$440-($Q$440*EXP(-$R$440*A422))</f>
        <v>0.28649735452596686</v>
      </c>
    </row>
    <row r="423" spans="1:13" x14ac:dyDescent="0.25">
      <c r="A423">
        <f t="shared" ref="A423:A481" si="47">B423-$B$422</f>
        <v>30</v>
      </c>
      <c r="B423">
        <f>Data!A423</f>
        <v>12669</v>
      </c>
      <c r="D423">
        <f>Data!C423</f>
        <v>0.2891002673796792</v>
      </c>
      <c r="E423">
        <f t="shared" si="46"/>
        <v>0.30031506773166106</v>
      </c>
    </row>
    <row r="424" spans="1:13" x14ac:dyDescent="0.25">
      <c r="A424">
        <f t="shared" si="47"/>
        <v>60</v>
      </c>
      <c r="B424">
        <f>Data!A424</f>
        <v>12699</v>
      </c>
      <c r="D424">
        <f>Data!C424</f>
        <v>0.30479411764705888</v>
      </c>
      <c r="E424">
        <f t="shared" si="46"/>
        <v>0.31216075400686483</v>
      </c>
    </row>
    <row r="425" spans="1:13" x14ac:dyDescent="0.25">
      <c r="A425">
        <f t="shared" si="47"/>
        <v>91</v>
      </c>
      <c r="B425">
        <f>Data!A425</f>
        <v>12730</v>
      </c>
      <c r="D425">
        <f>Data!C425</f>
        <v>0.31795855614973267</v>
      </c>
      <c r="E425">
        <f t="shared" si="46"/>
        <v>0.3226281628898684</v>
      </c>
    </row>
    <row r="426" spans="1:13" x14ac:dyDescent="0.25">
      <c r="A426">
        <f t="shared" si="47"/>
        <v>121</v>
      </c>
      <c r="B426">
        <f>Data!A426</f>
        <v>12760</v>
      </c>
      <c r="D426">
        <f>Data!C426</f>
        <v>0.32876604278074867</v>
      </c>
      <c r="E426">
        <f t="shared" si="46"/>
        <v>0.3312893841309848</v>
      </c>
    </row>
    <row r="427" spans="1:13" x14ac:dyDescent="0.25">
      <c r="A427">
        <f t="shared" si="47"/>
        <v>150</v>
      </c>
      <c r="B427">
        <f>Data!A427</f>
        <v>12789</v>
      </c>
      <c r="D427">
        <f>Data!C427</f>
        <v>0.33598061497326209</v>
      </c>
      <c r="E427">
        <f t="shared" si="46"/>
        <v>0.33848497411238809</v>
      </c>
      <c r="G427">
        <f t="shared" ref="G427:G445" si="48">100*POWER((D427-E427),2)</f>
        <v>6.2718146977239198E-4</v>
      </c>
    </row>
    <row r="428" spans="1:13" x14ac:dyDescent="0.25">
      <c r="A428">
        <f t="shared" si="47"/>
        <v>180</v>
      </c>
      <c r="B428">
        <f>Data!A428</f>
        <v>12819</v>
      </c>
      <c r="D428">
        <f>Data!C428</f>
        <v>0.34463235294117656</v>
      </c>
      <c r="E428">
        <f t="shared" si="46"/>
        <v>0.34488315382868656</v>
      </c>
      <c r="G428">
        <f t="shared" si="48"/>
        <v>6.2901085175806381E-6</v>
      </c>
    </row>
    <row r="429" spans="1:13" x14ac:dyDescent="0.25">
      <c r="A429">
        <f t="shared" si="47"/>
        <v>211</v>
      </c>
      <c r="B429">
        <f>Data!A429</f>
        <v>12850</v>
      </c>
      <c r="D429">
        <f>Data!C429</f>
        <v>0.3501223262032086</v>
      </c>
      <c r="E429">
        <f t="shared" si="46"/>
        <v>0.35053688816213985</v>
      </c>
      <c r="G429">
        <f t="shared" si="48"/>
        <v>1.718616177929135E-5</v>
      </c>
    </row>
    <row r="430" spans="1:13" x14ac:dyDescent="0.25">
      <c r="A430">
        <f t="shared" si="47"/>
        <v>241</v>
      </c>
      <c r="B430">
        <f>Data!A430</f>
        <v>12880</v>
      </c>
      <c r="D430">
        <f>Data!C430</f>
        <v>0.35676203208556156</v>
      </c>
      <c r="E430">
        <f t="shared" si="46"/>
        <v>0.35521505106261148</v>
      </c>
      <c r="G430">
        <f t="shared" si="48"/>
        <v>2.3931502853677039E-4</v>
      </c>
    </row>
    <row r="431" spans="1:13" x14ac:dyDescent="0.25">
      <c r="A431">
        <f t="shared" si="47"/>
        <v>271</v>
      </c>
      <c r="B431">
        <f>Data!A431</f>
        <v>12910</v>
      </c>
      <c r="D431">
        <f>Data!C431</f>
        <v>0.36147593582887705</v>
      </c>
      <c r="E431">
        <f t="shared" si="46"/>
        <v>0.35922555911400511</v>
      </c>
      <c r="G431">
        <f t="shared" si="48"/>
        <v>5.064195358837815E-4</v>
      </c>
    </row>
    <row r="432" spans="1:13" x14ac:dyDescent="0.25">
      <c r="A432">
        <f t="shared" si="47"/>
        <v>300</v>
      </c>
      <c r="B432">
        <f>Data!A432</f>
        <v>12939</v>
      </c>
      <c r="D432">
        <f>Data!C432</f>
        <v>0.3642352941176471</v>
      </c>
      <c r="E432">
        <f t="shared" si="46"/>
        <v>0.36255741853100637</v>
      </c>
      <c r="G432">
        <f t="shared" si="48"/>
        <v>2.8152664842449784E-4</v>
      </c>
    </row>
    <row r="433" spans="1:18" x14ac:dyDescent="0.25">
      <c r="A433">
        <f t="shared" si="47"/>
        <v>330</v>
      </c>
      <c r="B433">
        <f>Data!A433</f>
        <v>12969</v>
      </c>
      <c r="D433">
        <f>Data!C433</f>
        <v>0.36728208556149738</v>
      </c>
      <c r="E433">
        <f t="shared" si="46"/>
        <v>0.36552004361032725</v>
      </c>
      <c r="G433">
        <f t="shared" si="48"/>
        <v>3.1047918376834549E-4</v>
      </c>
    </row>
    <row r="434" spans="1:18" x14ac:dyDescent="0.25">
      <c r="A434">
        <f t="shared" si="47"/>
        <v>361</v>
      </c>
      <c r="B434">
        <f>Data!A434</f>
        <v>13000</v>
      </c>
      <c r="D434">
        <f>Data!C434</f>
        <v>0.36874799465240643</v>
      </c>
      <c r="E434">
        <f t="shared" si="46"/>
        <v>0.36813795930991883</v>
      </c>
      <c r="G434">
        <f t="shared" si="48"/>
        <v>3.721431190839666E-5</v>
      </c>
    </row>
    <row r="435" spans="1:18" x14ac:dyDescent="0.25">
      <c r="A435">
        <f t="shared" si="47"/>
        <v>391</v>
      </c>
      <c r="B435">
        <f>Data!A435</f>
        <v>13030</v>
      </c>
      <c r="D435">
        <f>Data!C435</f>
        <v>0.37058756684491984</v>
      </c>
      <c r="E435">
        <f t="shared" si="46"/>
        <v>0.37030414459208283</v>
      </c>
      <c r="G435">
        <f t="shared" si="48"/>
        <v>8.0328173403204167E-6</v>
      </c>
    </row>
    <row r="436" spans="1:18" x14ac:dyDescent="0.25">
      <c r="A436">
        <f t="shared" si="47"/>
        <v>421</v>
      </c>
      <c r="B436">
        <f>Data!A436</f>
        <v>13060</v>
      </c>
      <c r="D436">
        <f>Data!C436</f>
        <v>0.37271457219251336</v>
      </c>
      <c r="E436">
        <f t="shared" si="46"/>
        <v>0.37216117772661794</v>
      </c>
      <c r="G436">
        <f t="shared" si="48"/>
        <v>3.0624543488367514E-5</v>
      </c>
    </row>
    <row r="437" spans="1:18" x14ac:dyDescent="0.25">
      <c r="A437">
        <f t="shared" si="47"/>
        <v>450</v>
      </c>
      <c r="B437">
        <f>Data!A437</f>
        <v>13089</v>
      </c>
      <c r="D437">
        <f>Data!C437</f>
        <v>0.37337566844919795</v>
      </c>
      <c r="E437">
        <f t="shared" si="46"/>
        <v>0.37370396813065027</v>
      </c>
      <c r="G437">
        <f t="shared" si="48"/>
        <v>1.0778068084169175E-5</v>
      </c>
    </row>
    <row r="438" spans="1:18" x14ac:dyDescent="0.25">
      <c r="A438">
        <f t="shared" si="47"/>
        <v>480</v>
      </c>
      <c r="B438">
        <f>Data!A438</f>
        <v>13119</v>
      </c>
      <c r="D438">
        <f>Data!C438</f>
        <v>0.37489906417112306</v>
      </c>
      <c r="E438">
        <f t="shared" si="46"/>
        <v>0.37507578757771309</v>
      </c>
      <c r="G438">
        <f t="shared" si="48"/>
        <v>3.1231162436784763E-6</v>
      </c>
      <c r="P438" t="s">
        <v>7</v>
      </c>
    </row>
    <row r="439" spans="1:18" x14ac:dyDescent="0.25">
      <c r="A439">
        <f t="shared" si="47"/>
        <v>511</v>
      </c>
      <c r="B439">
        <f>Data!A439</f>
        <v>13150</v>
      </c>
      <c r="D439">
        <f>Data!C439</f>
        <v>0.37587633689839578</v>
      </c>
      <c r="E439">
        <f t="shared" si="46"/>
        <v>0.37628799215011682</v>
      </c>
      <c r="G439">
        <f t="shared" si="48"/>
        <v>1.6946004626951583E-5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47"/>
        <v>541</v>
      </c>
      <c r="B440">
        <f>Data!A440</f>
        <v>13180</v>
      </c>
      <c r="D440">
        <f>Data!C440</f>
        <v>0.37714104278074873</v>
      </c>
      <c r="E440">
        <f t="shared" si="46"/>
        <v>0.37729102662678948</v>
      </c>
      <c r="G440">
        <f t="shared" si="48"/>
        <v>2.2495154073177694E-6</v>
      </c>
      <c r="P440">
        <v>0.38331611256764031</v>
      </c>
      <c r="Q440">
        <v>9.6818758041673447E-2</v>
      </c>
      <c r="R440">
        <v>5.1329186942975251E-3</v>
      </c>
    </row>
    <row r="441" spans="1:18" x14ac:dyDescent="0.25">
      <c r="A441">
        <f t="shared" si="47"/>
        <v>571</v>
      </c>
      <c r="B441">
        <f>Data!A441</f>
        <v>13210</v>
      </c>
      <c r="D441">
        <f>Data!C441</f>
        <v>0.37754344919786098</v>
      </c>
      <c r="E441">
        <f t="shared" si="46"/>
        <v>0.37815091071592954</v>
      </c>
      <c r="G441">
        <f t="shared" si="48"/>
        <v>3.6900949593416414E-5</v>
      </c>
      <c r="R441">
        <f>1/R440</f>
        <v>194.8209312395619</v>
      </c>
    </row>
    <row r="442" spans="1:18" x14ac:dyDescent="0.25">
      <c r="A442">
        <f t="shared" si="47"/>
        <v>600</v>
      </c>
      <c r="B442">
        <f>Data!A442</f>
        <v>13239</v>
      </c>
      <c r="D442">
        <f>Data!C442</f>
        <v>0.37754344919786098</v>
      </c>
      <c r="E442">
        <f t="shared" si="46"/>
        <v>0.37886528726454044</v>
      </c>
      <c r="G442">
        <f t="shared" si="48"/>
        <v>1.7472558745228908E-4</v>
      </c>
      <c r="P442">
        <f>SUM(G422:G481)</f>
        <v>7.4686355995510672E-3</v>
      </c>
    </row>
    <row r="443" spans="1:18" x14ac:dyDescent="0.25">
      <c r="A443">
        <f t="shared" si="47"/>
        <v>631</v>
      </c>
      <c r="B443">
        <f>Data!A443</f>
        <v>13270</v>
      </c>
      <c r="D443">
        <f>Data!C443</f>
        <v>0.3785494652406417</v>
      </c>
      <c r="E443">
        <f t="shared" si="46"/>
        <v>0.37952003216719699</v>
      </c>
      <c r="G443">
        <f t="shared" si="48"/>
        <v>9.4200015892296809E-5</v>
      </c>
    </row>
    <row r="444" spans="1:18" x14ac:dyDescent="0.25">
      <c r="A444">
        <f t="shared" si="47"/>
        <v>661</v>
      </c>
      <c r="B444">
        <f>Data!A444</f>
        <v>13300</v>
      </c>
      <c r="D444">
        <f>Data!C444</f>
        <v>0.378894385026738</v>
      </c>
      <c r="E444">
        <f t="shared" si="46"/>
        <v>0.38006179857011352</v>
      </c>
      <c r="G444">
        <f t="shared" si="48"/>
        <v>1.3628543812565808E-4</v>
      </c>
    </row>
    <row r="445" spans="1:18" x14ac:dyDescent="0.25">
      <c r="A445">
        <f t="shared" si="47"/>
        <v>691</v>
      </c>
      <c r="B445">
        <f>Data!A445</f>
        <v>13330</v>
      </c>
      <c r="D445">
        <f>Data!C445</f>
        <v>0.37837700534759355</v>
      </c>
      <c r="E445">
        <f t="shared" ref="E445:E481" si="49">$P$440-($Q$440*EXP(-$R$440*A445))</f>
        <v>0.38052624552655706</v>
      </c>
      <c r="G445">
        <f t="shared" si="48"/>
        <v>4.6192333468710891E-4</v>
      </c>
    </row>
    <row r="446" spans="1:18" x14ac:dyDescent="0.25">
      <c r="A446">
        <f t="shared" si="47"/>
        <v>720</v>
      </c>
      <c r="B446">
        <f>Data!A446</f>
        <v>13359</v>
      </c>
      <c r="D446">
        <f>Data!C446</f>
        <v>0.38018783422459901</v>
      </c>
      <c r="E446">
        <f t="shared" si="49"/>
        <v>0.38091209987361074</v>
      </c>
      <c r="G446">
        <f t="shared" ref="G446:G481" si="50">100*POWER((D446-E446),2)</f>
        <v>5.2456073033838966E-5</v>
      </c>
    </row>
    <row r="447" spans="1:18" x14ac:dyDescent="0.25">
      <c r="A447">
        <f t="shared" si="47"/>
        <v>750</v>
      </c>
      <c r="B447">
        <f>Data!A447</f>
        <v>13389</v>
      </c>
      <c r="D447">
        <f>Data!C447</f>
        <v>0.37972794117647068</v>
      </c>
      <c r="E447">
        <f t="shared" si="49"/>
        <v>0.38125519411093461</v>
      </c>
      <c r="G447">
        <f t="shared" si="50"/>
        <v>2.3325015258286841E-4</v>
      </c>
    </row>
    <row r="448" spans="1:18" x14ac:dyDescent="0.25">
      <c r="A448">
        <f t="shared" si="47"/>
        <v>781</v>
      </c>
      <c r="B448">
        <f>Data!A448</f>
        <v>13420</v>
      </c>
      <c r="D448">
        <f>Data!C448</f>
        <v>0.38024532085561502</v>
      </c>
      <c r="E448">
        <f t="shared" si="49"/>
        <v>0.38155836841287338</v>
      </c>
      <c r="G448">
        <f t="shared" si="50"/>
        <v>1.7240938876221521E-4</v>
      </c>
    </row>
    <row r="449" spans="1:7" x14ac:dyDescent="0.25">
      <c r="A449">
        <f t="shared" si="47"/>
        <v>811</v>
      </c>
      <c r="B449">
        <f>Data!A449</f>
        <v>13450</v>
      </c>
      <c r="D449">
        <f>Data!C449</f>
        <v>0.38038903743315516</v>
      </c>
      <c r="E449">
        <f t="shared" si="49"/>
        <v>0.38180922893939556</v>
      </c>
      <c r="G449">
        <f t="shared" si="50"/>
        <v>2.0169439143973705E-4</v>
      </c>
    </row>
    <row r="450" spans="1:7" x14ac:dyDescent="0.25">
      <c r="A450">
        <f t="shared" si="47"/>
        <v>841</v>
      </c>
      <c r="B450">
        <f>Data!A450</f>
        <v>13480</v>
      </c>
      <c r="D450">
        <f>Data!C450</f>
        <v>0.37981417112299465</v>
      </c>
      <c r="E450">
        <f t="shared" si="49"/>
        <v>0.38202428732509058</v>
      </c>
      <c r="G450">
        <f t="shared" si="50"/>
        <v>4.8846136267669611E-4</v>
      </c>
    </row>
    <row r="451" spans="1:7" x14ac:dyDescent="0.25">
      <c r="A451">
        <f t="shared" si="47"/>
        <v>870</v>
      </c>
      <c r="B451">
        <f>Data!A451</f>
        <v>13509</v>
      </c>
      <c r="D451">
        <f>Data!C451</f>
        <v>0.38153877005347603</v>
      </c>
      <c r="E451">
        <f t="shared" si="49"/>
        <v>0.38220295404222487</v>
      </c>
      <c r="G451">
        <f t="shared" si="50"/>
        <v>4.4114037091032643E-5</v>
      </c>
    </row>
    <row r="452" spans="1:7" x14ac:dyDescent="0.25">
      <c r="A452">
        <f t="shared" si="47"/>
        <v>900</v>
      </c>
      <c r="B452">
        <f>Data!A452</f>
        <v>13539</v>
      </c>
      <c r="D452">
        <f>Data!C452</f>
        <v>0.38136631016042788</v>
      </c>
      <c r="E452">
        <f t="shared" si="49"/>
        <v>0.38236182103832955</v>
      </c>
      <c r="G452">
        <f t="shared" si="50"/>
        <v>9.9104190802055977E-5</v>
      </c>
    </row>
    <row r="453" spans="1:7" x14ac:dyDescent="0.25">
      <c r="A453">
        <f t="shared" si="47"/>
        <v>931</v>
      </c>
      <c r="B453">
        <f>Data!A453</f>
        <v>13570</v>
      </c>
      <c r="D453">
        <f>Data!C453</f>
        <v>0.38165374331550811</v>
      </c>
      <c r="E453">
        <f t="shared" si="49"/>
        <v>0.38250220343303493</v>
      </c>
      <c r="G453">
        <f t="shared" si="50"/>
        <v>7.1988457103362E-5</v>
      </c>
    </row>
    <row r="454" spans="1:7" x14ac:dyDescent="0.25">
      <c r="A454">
        <f t="shared" si="47"/>
        <v>961</v>
      </c>
      <c r="B454">
        <f>Data!A454</f>
        <v>13600</v>
      </c>
      <c r="D454">
        <f>Data!C454</f>
        <v>0.38156751336898403</v>
      </c>
      <c r="E454">
        <f t="shared" si="49"/>
        <v>0.38261836235951724</v>
      </c>
      <c r="G454">
        <f t="shared" si="50"/>
        <v>1.1042836009046543E-4</v>
      </c>
    </row>
    <row r="455" spans="1:7" x14ac:dyDescent="0.25">
      <c r="A455">
        <f t="shared" si="47"/>
        <v>991</v>
      </c>
      <c r="B455">
        <f>Data!A455</f>
        <v>13630</v>
      </c>
      <c r="D455">
        <f>Data!C455</f>
        <v>0.38245855614973268</v>
      </c>
      <c r="E455">
        <f t="shared" si="49"/>
        <v>0.38271794339587911</v>
      </c>
      <c r="G455">
        <f t="shared" si="50"/>
        <v>6.7281743463431976E-6</v>
      </c>
    </row>
    <row r="456" spans="1:7" x14ac:dyDescent="0.25">
      <c r="A456">
        <f t="shared" si="47"/>
        <v>1020</v>
      </c>
      <c r="B456">
        <f>Data!A456</f>
        <v>13659</v>
      </c>
      <c r="D456">
        <f>Data!C456</f>
        <v>0.38153877005347603</v>
      </c>
      <c r="E456">
        <f t="shared" si="49"/>
        <v>0.38280067356609826</v>
      </c>
      <c r="G456">
        <f t="shared" si="50"/>
        <v>1.5924004751683254E-4</v>
      </c>
    </row>
    <row r="457" spans="1:7" x14ac:dyDescent="0.25">
      <c r="A457">
        <f t="shared" si="47"/>
        <v>1050</v>
      </c>
      <c r="B457">
        <f>Data!A457</f>
        <v>13689</v>
      </c>
      <c r="D457">
        <f>Data!C457</f>
        <v>0.38171122994652412</v>
      </c>
      <c r="E457">
        <f t="shared" si="49"/>
        <v>0.38287423563653167</v>
      </c>
      <c r="G457">
        <f t="shared" si="50"/>
        <v>1.3525822349899278E-4</v>
      </c>
    </row>
    <row r="458" spans="1:7" x14ac:dyDescent="0.25">
      <c r="A458">
        <f t="shared" si="47"/>
        <v>1081</v>
      </c>
      <c r="B458">
        <f>Data!A458</f>
        <v>13720</v>
      </c>
      <c r="D458">
        <f>Data!C458</f>
        <v>0.38231483957219253</v>
      </c>
      <c r="E458">
        <f t="shared" si="49"/>
        <v>0.38293923856262796</v>
      </c>
      <c r="G458">
        <f t="shared" si="50"/>
        <v>3.8987409925677968E-5</v>
      </c>
    </row>
    <row r="459" spans="1:7" x14ac:dyDescent="0.25">
      <c r="A459">
        <f t="shared" si="47"/>
        <v>1111</v>
      </c>
      <c r="B459">
        <f>Data!A459</f>
        <v>13750</v>
      </c>
      <c r="D459">
        <f>Data!C459</f>
        <v>0.38217112299465245</v>
      </c>
      <c r="E459">
        <f t="shared" si="49"/>
        <v>0.38299302500878024</v>
      </c>
      <c r="G459">
        <f t="shared" si="50"/>
        <v>6.7552292082732695E-5</v>
      </c>
    </row>
    <row r="460" spans="1:7" x14ac:dyDescent="0.25">
      <c r="A460">
        <f t="shared" si="47"/>
        <v>1140</v>
      </c>
      <c r="B460">
        <f>Data!A460</f>
        <v>13779</v>
      </c>
      <c r="D460">
        <f>Data!C460</f>
        <v>0.38297593582887707</v>
      </c>
      <c r="E460">
        <f t="shared" si="49"/>
        <v>0.38303770984043328</v>
      </c>
      <c r="G460">
        <f t="shared" si="50"/>
        <v>3.8160285037473679E-7</v>
      </c>
    </row>
    <row r="461" spans="1:7" x14ac:dyDescent="0.25">
      <c r="A461">
        <f t="shared" si="47"/>
        <v>1170</v>
      </c>
      <c r="B461">
        <f>Data!A461</f>
        <v>13809</v>
      </c>
      <c r="D461">
        <f>Data!C461</f>
        <v>0.38257352941176476</v>
      </c>
      <c r="E461">
        <f t="shared" si="49"/>
        <v>0.38307744273019595</v>
      </c>
      <c r="G461">
        <f t="shared" si="50"/>
        <v>2.5392863249233669E-5</v>
      </c>
    </row>
    <row r="462" spans="1:7" x14ac:dyDescent="0.25">
      <c r="A462">
        <f t="shared" si="47"/>
        <v>1201</v>
      </c>
      <c r="B462">
        <f>Data!A462</f>
        <v>13840</v>
      </c>
      <c r="D462">
        <f>Data!C462</f>
        <v>0.38352205882352947</v>
      </c>
      <c r="E462">
        <f t="shared" si="49"/>
        <v>0.38311255259159083</v>
      </c>
      <c r="G462">
        <f t="shared" si="50"/>
        <v>1.676953539965823E-5</v>
      </c>
    </row>
    <row r="463" spans="1:7" x14ac:dyDescent="0.25">
      <c r="A463">
        <f t="shared" si="47"/>
        <v>1231</v>
      </c>
      <c r="B463">
        <f>Data!A463</f>
        <v>13870</v>
      </c>
      <c r="D463">
        <f>Data!C463</f>
        <v>0.38265975935828883</v>
      </c>
      <c r="E463">
        <f t="shared" si="49"/>
        <v>0.38314160412484843</v>
      </c>
      <c r="G463">
        <f t="shared" si="50"/>
        <v>2.3217437906087793E-5</v>
      </c>
    </row>
    <row r="464" spans="1:7" x14ac:dyDescent="0.25">
      <c r="A464">
        <f t="shared" si="47"/>
        <v>1261</v>
      </c>
      <c r="B464">
        <f>Data!A464</f>
        <v>13900</v>
      </c>
      <c r="D464">
        <f>Data!C464</f>
        <v>0.38392446524064172</v>
      </c>
      <c r="E464">
        <f t="shared" si="49"/>
        <v>0.38316650950127801</v>
      </c>
      <c r="G464">
        <f t="shared" si="50"/>
        <v>5.7449690283439402E-5</v>
      </c>
    </row>
    <row r="465" spans="1:7" x14ac:dyDescent="0.25">
      <c r="A465">
        <f t="shared" si="47"/>
        <v>1290</v>
      </c>
      <c r="B465">
        <f>Data!A465</f>
        <v>13929</v>
      </c>
      <c r="D465">
        <f>Data!C465</f>
        <v>0.38383823529411765</v>
      </c>
      <c r="E465">
        <f t="shared" si="49"/>
        <v>0.38318720044913984</v>
      </c>
      <c r="G465">
        <f t="shared" si="50"/>
        <v>4.2384636937527426E-5</v>
      </c>
    </row>
    <row r="466" spans="1:7" x14ac:dyDescent="0.25">
      <c r="A466">
        <f t="shared" si="47"/>
        <v>1320</v>
      </c>
      <c r="B466">
        <f>Data!A466</f>
        <v>13959</v>
      </c>
      <c r="D466">
        <f>Data!C466</f>
        <v>0.38355080213903747</v>
      </c>
      <c r="E466">
        <f t="shared" si="49"/>
        <v>0.38320559844058494</v>
      </c>
      <c r="G466">
        <f t="shared" si="50"/>
        <v>1.1916559342530815E-5</v>
      </c>
    </row>
    <row r="467" spans="1:7" x14ac:dyDescent="0.25">
      <c r="A467">
        <f t="shared" si="47"/>
        <v>1351</v>
      </c>
      <c r="B467">
        <f>Data!A467</f>
        <v>13990</v>
      </c>
      <c r="D467">
        <f>Data!C467</f>
        <v>0.38271724598930484</v>
      </c>
      <c r="E467">
        <f t="shared" si="49"/>
        <v>0.38322185577634482</v>
      </c>
      <c r="G467">
        <f t="shared" si="50"/>
        <v>2.5463103717653189E-5</v>
      </c>
    </row>
    <row r="468" spans="1:7" x14ac:dyDescent="0.25">
      <c r="A468">
        <f t="shared" si="47"/>
        <v>1381</v>
      </c>
      <c r="B468">
        <f>Data!A468</f>
        <v>14020</v>
      </c>
      <c r="D468">
        <f>Data!C468</f>
        <v>0.38366577540106955</v>
      </c>
      <c r="E468">
        <f t="shared" si="49"/>
        <v>0.38323530785253496</v>
      </c>
      <c r="G468">
        <f t="shared" si="50"/>
        <v>1.8530231034138527E-5</v>
      </c>
    </row>
    <row r="469" spans="1:7" x14ac:dyDescent="0.25">
      <c r="A469">
        <f t="shared" si="47"/>
        <v>1411</v>
      </c>
      <c r="B469">
        <f>Data!A469</f>
        <v>14050</v>
      </c>
      <c r="D469">
        <f>Data!C469</f>
        <v>0.38369451871657761</v>
      </c>
      <c r="E469">
        <f t="shared" si="49"/>
        <v>0.38324684008452775</v>
      </c>
      <c r="G469">
        <f t="shared" si="50"/>
        <v>2.0041615759403732E-5</v>
      </c>
    </row>
    <row r="470" spans="1:7" x14ac:dyDescent="0.25">
      <c r="A470">
        <f t="shared" si="47"/>
        <v>1440</v>
      </c>
      <c r="B470">
        <f>Data!A470</f>
        <v>14079</v>
      </c>
      <c r="D470">
        <f>Data!C470</f>
        <v>0.38426938502673802</v>
      </c>
      <c r="E470">
        <f t="shared" si="49"/>
        <v>0.3832564208596495</v>
      </c>
      <c r="G470">
        <f t="shared" si="50"/>
        <v>1.0260964038053284E-4</v>
      </c>
    </row>
    <row r="471" spans="1:7" x14ac:dyDescent="0.25">
      <c r="A471">
        <f t="shared" si="47"/>
        <v>1470</v>
      </c>
      <c r="B471">
        <f>Data!A471</f>
        <v>14109</v>
      </c>
      <c r="D471">
        <f>Data!C471</f>
        <v>0.38360828877005354</v>
      </c>
      <c r="E471">
        <f t="shared" si="49"/>
        <v>0.38326493989995181</v>
      </c>
      <c r="G471">
        <f t="shared" si="50"/>
        <v>1.1788844660013739E-5</v>
      </c>
    </row>
    <row r="472" spans="1:7" x14ac:dyDescent="0.25">
      <c r="A472">
        <f t="shared" si="47"/>
        <v>1501</v>
      </c>
      <c r="B472">
        <f>Data!A472</f>
        <v>14140</v>
      </c>
      <c r="D472">
        <f>Data!C472</f>
        <v>0.38392446524064172</v>
      </c>
      <c r="E472">
        <f t="shared" si="49"/>
        <v>0.38327246772704965</v>
      </c>
      <c r="G472">
        <f t="shared" si="50"/>
        <v>4.2510075773024551E-5</v>
      </c>
    </row>
    <row r="473" spans="1:7" x14ac:dyDescent="0.25">
      <c r="A473">
        <f t="shared" si="47"/>
        <v>1531</v>
      </c>
      <c r="B473">
        <f>Data!A473</f>
        <v>14170</v>
      </c>
      <c r="D473">
        <f>Data!C473</f>
        <v>0.38432687165775409</v>
      </c>
      <c r="E473">
        <f t="shared" si="49"/>
        <v>0.3832786966015197</v>
      </c>
      <c r="G473">
        <f t="shared" si="50"/>
        <v>1.0986709485119677E-4</v>
      </c>
    </row>
    <row r="474" spans="1:7" x14ac:dyDescent="0.25">
      <c r="A474">
        <f t="shared" si="47"/>
        <v>1560</v>
      </c>
      <c r="B474">
        <f>Data!A474</f>
        <v>14199</v>
      </c>
      <c r="D474">
        <f>Data!C474</f>
        <v>0.38556283422459892</v>
      </c>
      <c r="E474">
        <f t="shared" si="49"/>
        <v>0.38328387144066589</v>
      </c>
      <c r="G474">
        <f t="shared" si="50"/>
        <v>5.1936713705517642E-4</v>
      </c>
    </row>
    <row r="475" spans="1:7" x14ac:dyDescent="0.25">
      <c r="A475">
        <f t="shared" si="47"/>
        <v>1590</v>
      </c>
      <c r="B475">
        <f>Data!A475</f>
        <v>14229</v>
      </c>
      <c r="D475">
        <f>Data!C475</f>
        <v>0.38478676470588241</v>
      </c>
      <c r="E475">
        <f t="shared" si="49"/>
        <v>0.38328847280774569</v>
      </c>
      <c r="G475">
        <f t="shared" si="50"/>
        <v>2.2448786120221251E-4</v>
      </c>
    </row>
    <row r="476" spans="1:7" x14ac:dyDescent="0.25">
      <c r="A476">
        <f t="shared" si="47"/>
        <v>1620</v>
      </c>
      <c r="B476">
        <f>Data!A476</f>
        <v>14259</v>
      </c>
      <c r="D476">
        <f>Data!C476</f>
        <v>0.3840106951871658</v>
      </c>
      <c r="E476">
        <f t="shared" si="49"/>
        <v>0.38329241748006976</v>
      </c>
      <c r="G476">
        <f t="shared" si="50"/>
        <v>5.1592286451114141E-5</v>
      </c>
    </row>
    <row r="477" spans="1:7" x14ac:dyDescent="0.25">
      <c r="A477">
        <f t="shared" si="47"/>
        <v>1651</v>
      </c>
      <c r="B477">
        <f>Data!A477</f>
        <v>14290</v>
      </c>
      <c r="D477">
        <f>Data!C477</f>
        <v>0.38504545454545464</v>
      </c>
      <c r="E477">
        <f t="shared" si="49"/>
        <v>0.38329590317918133</v>
      </c>
      <c r="G477">
        <f t="shared" si="50"/>
        <v>3.0609299832287895E-4</v>
      </c>
    </row>
    <row r="478" spans="1:7" x14ac:dyDescent="0.25">
      <c r="A478">
        <f t="shared" si="47"/>
        <v>1681</v>
      </c>
      <c r="B478">
        <f>Data!A478</f>
        <v>14320</v>
      </c>
      <c r="D478">
        <f>Data!C478</f>
        <v>0.38429812834224597</v>
      </c>
      <c r="E478">
        <f t="shared" si="49"/>
        <v>0.38329878740884343</v>
      </c>
      <c r="G478">
        <f t="shared" si="50"/>
        <v>9.9868230117385433E-5</v>
      </c>
    </row>
    <row r="479" spans="1:7" x14ac:dyDescent="0.25">
      <c r="A479">
        <f t="shared" si="47"/>
        <v>1710</v>
      </c>
      <c r="B479">
        <f>Data!A479</f>
        <v>14349</v>
      </c>
      <c r="D479">
        <f>Data!C479</f>
        <v>0.38424064171123001</v>
      </c>
      <c r="E479">
        <f t="shared" si="49"/>
        <v>0.38330118357602155</v>
      </c>
      <c r="G479">
        <f t="shared" si="50"/>
        <v>8.8258158780935646E-5</v>
      </c>
    </row>
    <row r="480" spans="1:7" x14ac:dyDescent="0.25">
      <c r="A480">
        <f t="shared" si="47"/>
        <v>1740</v>
      </c>
      <c r="B480">
        <f>Data!A480</f>
        <v>14379</v>
      </c>
      <c r="D480">
        <f>Data!C480</f>
        <v>0.38504545454545464</v>
      </c>
      <c r="E480">
        <f t="shared" si="49"/>
        <v>0.38330331420162356</v>
      </c>
      <c r="G480">
        <f t="shared" si="50"/>
        <v>3.0350529776038663E-4</v>
      </c>
    </row>
    <row r="481" spans="1:13" x14ac:dyDescent="0.25">
      <c r="A481">
        <f t="shared" si="47"/>
        <v>1771</v>
      </c>
      <c r="B481">
        <f>Data!A481</f>
        <v>14410</v>
      </c>
      <c r="D481">
        <f>Data!C481</f>
        <v>0.38550534759358296</v>
      </c>
      <c r="E481">
        <f t="shared" si="49"/>
        <v>0.38330519692321813</v>
      </c>
      <c r="G481">
        <f t="shared" si="50"/>
        <v>4.8406629723068159E-4</v>
      </c>
      <c r="M481" t="s">
        <v>13</v>
      </c>
    </row>
    <row r="482" spans="1:13" x14ac:dyDescent="0.25">
      <c r="A482">
        <f>B482-$B$482</f>
        <v>0</v>
      </c>
      <c r="B482">
        <f>Data!A482</f>
        <v>14449</v>
      </c>
      <c r="C482">
        <f>Data!C482</f>
        <v>0.38636764705882354</v>
      </c>
      <c r="F482">
        <f t="shared" ref="F482:F540" si="51">$O$500+($P$500*EXP(-$Q$500*A482))</f>
        <v>0.35440709228918876</v>
      </c>
    </row>
    <row r="483" spans="1:13" x14ac:dyDescent="0.25">
      <c r="A483">
        <f t="shared" ref="A483:A541" si="52">B483-$B$482</f>
        <v>30</v>
      </c>
      <c r="B483">
        <f>Data!A483</f>
        <v>14479</v>
      </c>
      <c r="C483">
        <f>Data!C483</f>
        <v>0.37524398395721931</v>
      </c>
      <c r="F483">
        <f t="shared" si="51"/>
        <v>0.35092086352863761</v>
      </c>
    </row>
    <row r="484" spans="1:13" x14ac:dyDescent="0.25">
      <c r="A484">
        <f t="shared" si="52"/>
        <v>60</v>
      </c>
      <c r="B484">
        <f>Data!A484</f>
        <v>14509</v>
      </c>
      <c r="C484">
        <f>Data!C484</f>
        <v>0.36604612299465245</v>
      </c>
      <c r="F484">
        <f t="shared" si="51"/>
        <v>0.34754290200596005</v>
      </c>
    </row>
    <row r="485" spans="1:13" x14ac:dyDescent="0.25">
      <c r="A485">
        <f t="shared" si="52"/>
        <v>90</v>
      </c>
      <c r="B485">
        <f>Data!A485</f>
        <v>14539</v>
      </c>
      <c r="C485">
        <f>Data!C485</f>
        <v>0.35834291443850275</v>
      </c>
      <c r="F485">
        <f t="shared" si="51"/>
        <v>0.34426984540743499</v>
      </c>
    </row>
    <row r="486" spans="1:13" x14ac:dyDescent="0.25">
      <c r="A486">
        <f t="shared" si="52"/>
        <v>121</v>
      </c>
      <c r="B486">
        <f>Data!A486</f>
        <v>14570</v>
      </c>
      <c r="C486">
        <f>Data!C486</f>
        <v>0.35138703208556155</v>
      </c>
      <c r="F486">
        <f t="shared" si="51"/>
        <v>0.34099443564588844</v>
      </c>
    </row>
    <row r="487" spans="1:13" x14ac:dyDescent="0.25">
      <c r="A487">
        <f t="shared" si="52"/>
        <v>150</v>
      </c>
      <c r="B487">
        <f>Data!A487</f>
        <v>14599</v>
      </c>
      <c r="C487">
        <f>Data!C487</f>
        <v>0.34612700534759366</v>
      </c>
      <c r="F487">
        <f t="shared" si="51"/>
        <v>0.33802551658000884</v>
      </c>
    </row>
    <row r="488" spans="1:13" x14ac:dyDescent="0.25">
      <c r="A488">
        <f t="shared" si="52"/>
        <v>180</v>
      </c>
      <c r="B488">
        <f>Data!A488</f>
        <v>14629</v>
      </c>
      <c r="C488">
        <f>Data!C488</f>
        <v>0.34129812834224604</v>
      </c>
      <c r="F488">
        <f t="shared" si="51"/>
        <v>0.33504802894801483</v>
      </c>
    </row>
    <row r="489" spans="1:13" x14ac:dyDescent="0.25">
      <c r="A489">
        <f t="shared" si="52"/>
        <v>210</v>
      </c>
      <c r="B489">
        <f>Data!A489</f>
        <v>14659</v>
      </c>
      <c r="C489">
        <f>Data!C489</f>
        <v>0.33661296791443851</v>
      </c>
      <c r="F489">
        <f t="shared" si="51"/>
        <v>0.33216300924737591</v>
      </c>
    </row>
    <row r="490" spans="1:13" x14ac:dyDescent="0.25">
      <c r="A490">
        <f t="shared" si="52"/>
        <v>240</v>
      </c>
      <c r="B490">
        <f>Data!A490</f>
        <v>14689</v>
      </c>
      <c r="C490">
        <f>Data!C490</f>
        <v>0.33270387700534765</v>
      </c>
      <c r="F490">
        <f t="shared" si="51"/>
        <v>0.32936758582272835</v>
      </c>
    </row>
    <row r="491" spans="1:13" x14ac:dyDescent="0.25">
      <c r="A491">
        <f t="shared" si="52"/>
        <v>271</v>
      </c>
      <c r="B491">
        <f>Data!A491</f>
        <v>14720</v>
      </c>
      <c r="C491">
        <f>Data!C491</f>
        <v>0.3299445187165776</v>
      </c>
      <c r="F491">
        <f t="shared" si="51"/>
        <v>0.32657015262928085</v>
      </c>
    </row>
    <row r="492" spans="1:13" x14ac:dyDescent="0.25">
      <c r="A492">
        <f t="shared" si="52"/>
        <v>300</v>
      </c>
      <c r="B492">
        <f>Data!A492</f>
        <v>14749</v>
      </c>
      <c r="C492">
        <f>Data!C492</f>
        <v>0.32589171122994659</v>
      </c>
      <c r="F492">
        <f t="shared" si="51"/>
        <v>0.32403448431655368</v>
      </c>
    </row>
    <row r="493" spans="1:13" x14ac:dyDescent="0.25">
      <c r="A493">
        <f t="shared" si="52"/>
        <v>330</v>
      </c>
      <c r="B493">
        <f>Data!A493</f>
        <v>14779</v>
      </c>
      <c r="C493">
        <f>Data!C493</f>
        <v>0.32270120320855616</v>
      </c>
      <c r="F493">
        <f t="shared" si="51"/>
        <v>0.32149149783815756</v>
      </c>
    </row>
    <row r="494" spans="1:13" x14ac:dyDescent="0.25">
      <c r="A494">
        <f t="shared" si="52"/>
        <v>360</v>
      </c>
      <c r="B494">
        <f>Data!A494</f>
        <v>14809</v>
      </c>
      <c r="C494">
        <f>Data!C494</f>
        <v>0.31959692513368987</v>
      </c>
      <c r="F494">
        <f t="shared" si="51"/>
        <v>0.31902748555820798</v>
      </c>
    </row>
    <row r="495" spans="1:13" x14ac:dyDescent="0.25">
      <c r="A495">
        <f t="shared" si="52"/>
        <v>390</v>
      </c>
      <c r="B495">
        <f>Data!A495</f>
        <v>14839</v>
      </c>
      <c r="C495">
        <f>Data!C495</f>
        <v>0.31689505347593588</v>
      </c>
      <c r="F495">
        <f t="shared" si="51"/>
        <v>0.31663999487852046</v>
      </c>
      <c r="G495">
        <f t="shared" ref="G495:G540" si="53">POWER((C495-F495),2)</f>
        <v>6.5054888115523912E-8</v>
      </c>
    </row>
    <row r="496" spans="1:13" x14ac:dyDescent="0.25">
      <c r="A496">
        <f t="shared" si="52"/>
        <v>421</v>
      </c>
      <c r="B496">
        <f>Data!A496</f>
        <v>14870</v>
      </c>
      <c r="C496">
        <f>Data!C496</f>
        <v>0.31448061497326202</v>
      </c>
      <c r="F496">
        <f t="shared" si="51"/>
        <v>0.31425078771315285</v>
      </c>
      <c r="G496">
        <f t="shared" si="53"/>
        <v>5.2820569489289097E-8</v>
      </c>
    </row>
    <row r="497" spans="1:17" x14ac:dyDescent="0.25">
      <c r="A497">
        <f t="shared" si="52"/>
        <v>450</v>
      </c>
      <c r="B497">
        <f>Data!A497</f>
        <v>14899</v>
      </c>
      <c r="C497">
        <f>Data!C497</f>
        <v>0.3118074866310161</v>
      </c>
      <c r="F497">
        <f t="shared" si="51"/>
        <v>0.31208514639740897</v>
      </c>
      <c r="G497">
        <f t="shared" si="53"/>
        <v>7.7094945873348278E-8</v>
      </c>
    </row>
    <row r="498" spans="1:17" x14ac:dyDescent="0.25">
      <c r="A498">
        <f t="shared" si="52"/>
        <v>480</v>
      </c>
      <c r="B498">
        <f>Data!A498</f>
        <v>14929</v>
      </c>
      <c r="C498">
        <f>Data!C498</f>
        <v>0.31005414438502682</v>
      </c>
      <c r="F498">
        <f t="shared" si="51"/>
        <v>0.30991325484702331</v>
      </c>
      <c r="G498">
        <f t="shared" si="53"/>
        <v>1.9849861918841927E-8</v>
      </c>
      <c r="O498" t="s">
        <v>7</v>
      </c>
    </row>
    <row r="499" spans="1:17" x14ac:dyDescent="0.25">
      <c r="A499">
        <f t="shared" si="52"/>
        <v>510</v>
      </c>
      <c r="B499">
        <f>Data!A499</f>
        <v>14959</v>
      </c>
      <c r="C499">
        <f>Data!C499</f>
        <v>0.30758221925133694</v>
      </c>
      <c r="F499">
        <f t="shared" si="51"/>
        <v>0.30780881288622919</v>
      </c>
      <c r="G499">
        <f t="shared" si="53"/>
        <v>5.1344675373680959E-8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52"/>
        <v>540</v>
      </c>
      <c r="B500">
        <f>Data!A500</f>
        <v>14989</v>
      </c>
      <c r="C500">
        <f>Data!C500</f>
        <v>0.30571390374331558</v>
      </c>
      <c r="F500">
        <f t="shared" si="51"/>
        <v>0.30576972582151613</v>
      </c>
      <c r="G500">
        <f t="shared" si="53"/>
        <v>3.1161044146272372E-9</v>
      </c>
      <c r="O500">
        <v>0.24214976302143473</v>
      </c>
      <c r="P500">
        <v>0.11225732926775406</v>
      </c>
      <c r="Q500">
        <v>1.0516046611764361E-3</v>
      </c>
    </row>
    <row r="501" spans="1:17" x14ac:dyDescent="0.25">
      <c r="A501">
        <f t="shared" si="52"/>
        <v>571</v>
      </c>
      <c r="B501">
        <f>Data!A501</f>
        <v>15020</v>
      </c>
      <c r="C501">
        <f>Data!C501</f>
        <v>0.30327072192513377</v>
      </c>
      <c r="F501">
        <f t="shared" si="51"/>
        <v>0.30372917275579336</v>
      </c>
      <c r="G501">
        <f t="shared" si="53"/>
        <v>2.1017716413247339E-7</v>
      </c>
      <c r="Q501">
        <f>1/Q500</f>
        <v>950.92769832466729</v>
      </c>
    </row>
    <row r="502" spans="1:17" x14ac:dyDescent="0.25">
      <c r="A502">
        <f t="shared" si="52"/>
        <v>600</v>
      </c>
      <c r="B502">
        <f>Data!A502</f>
        <v>15049</v>
      </c>
      <c r="C502">
        <f>Data!C502</f>
        <v>0.30189104278074869</v>
      </c>
      <c r="F502">
        <f t="shared" si="51"/>
        <v>0.301879560846808</v>
      </c>
      <c r="G502">
        <f t="shared" si="53"/>
        <v>1.3183480701819494E-10</v>
      </c>
      <c r="O502">
        <f>SUM(G482:G541)</f>
        <v>4.752089074684526E-6</v>
      </c>
    </row>
    <row r="503" spans="1:17" x14ac:dyDescent="0.25">
      <c r="A503">
        <f t="shared" si="52"/>
        <v>630</v>
      </c>
      <c r="B503">
        <f>Data!A503</f>
        <v>15079</v>
      </c>
      <c r="C503">
        <f>Data!C503</f>
        <v>0.30048262032085565</v>
      </c>
      <c r="F503">
        <f t="shared" si="51"/>
        <v>0.30002461079233045</v>
      </c>
      <c r="G503">
        <f t="shared" si="53"/>
        <v>2.0977272821988062E-7</v>
      </c>
    </row>
    <row r="504" spans="1:17" x14ac:dyDescent="0.25">
      <c r="A504">
        <f t="shared" si="52"/>
        <v>660</v>
      </c>
      <c r="B504">
        <f>Data!A504</f>
        <v>15109</v>
      </c>
      <c r="C504">
        <f>Data!C504</f>
        <v>0.29732085561497329</v>
      </c>
      <c r="F504">
        <f t="shared" si="51"/>
        <v>0.29822726749076145</v>
      </c>
      <c r="G504">
        <f t="shared" si="53"/>
        <v>8.2158248856981092E-7</v>
      </c>
    </row>
    <row r="505" spans="1:17" x14ac:dyDescent="0.25">
      <c r="A505">
        <f t="shared" si="52"/>
        <v>691</v>
      </c>
      <c r="B505">
        <f>Data!A505</f>
        <v>15140</v>
      </c>
      <c r="C505">
        <f>Data!C505</f>
        <v>0.29648729946524072</v>
      </c>
      <c r="F505">
        <f t="shared" si="51"/>
        <v>0.29642863198978597</v>
      </c>
      <c r="G505">
        <f t="shared" si="53"/>
        <v>3.4418726762329167E-9</v>
      </c>
    </row>
    <row r="506" spans="1:17" x14ac:dyDescent="0.25">
      <c r="A506">
        <f t="shared" si="52"/>
        <v>720</v>
      </c>
      <c r="B506">
        <f>Data!A506</f>
        <v>15169</v>
      </c>
      <c r="C506">
        <f>Data!C506</f>
        <v>0.29528008021390378</v>
      </c>
      <c r="F506">
        <f t="shared" si="51"/>
        <v>0.29479830063579604</v>
      </c>
      <c r="G506">
        <f t="shared" si="53"/>
        <v>2.3211156188167567E-7</v>
      </c>
    </row>
    <row r="507" spans="1:17" x14ac:dyDescent="0.25">
      <c r="A507">
        <f t="shared" si="52"/>
        <v>750</v>
      </c>
      <c r="B507">
        <f>Data!A507</f>
        <v>15199</v>
      </c>
      <c r="C507">
        <f>Data!C507</f>
        <v>0.29298061497326205</v>
      </c>
      <c r="F507">
        <f t="shared" si="51"/>
        <v>0.29316326399961917</v>
      </c>
      <c r="G507">
        <f t="shared" si="53"/>
        <v>3.3360666829203145E-8</v>
      </c>
    </row>
    <row r="508" spans="1:17" x14ac:dyDescent="0.25">
      <c r="A508">
        <f t="shared" si="52"/>
        <v>780</v>
      </c>
      <c r="B508">
        <f>Data!A508</f>
        <v>15229</v>
      </c>
      <c r="C508">
        <f>Data!C508</f>
        <v>0.29160093582887708</v>
      </c>
      <c r="F508">
        <f t="shared" si="51"/>
        <v>0.29157900455351776</v>
      </c>
      <c r="G508">
        <f t="shared" si="53"/>
        <v>4.8098083888638189E-10</v>
      </c>
    </row>
    <row r="509" spans="1:17" x14ac:dyDescent="0.25">
      <c r="A509">
        <f t="shared" si="52"/>
        <v>810</v>
      </c>
      <c r="B509">
        <f>Data!A509</f>
        <v>15259</v>
      </c>
      <c r="C509">
        <f>Data!C509</f>
        <v>0.28987633689839576</v>
      </c>
      <c r="F509">
        <f t="shared" si="51"/>
        <v>0.29004394537684375</v>
      </c>
      <c r="G509">
        <f t="shared" si="53"/>
        <v>2.8092602047650061E-8</v>
      </c>
    </row>
    <row r="510" spans="1:17" x14ac:dyDescent="0.25">
      <c r="A510">
        <f t="shared" si="52"/>
        <v>840</v>
      </c>
      <c r="B510">
        <f>Data!A510</f>
        <v>15289</v>
      </c>
      <c r="C510">
        <f>Data!C510</f>
        <v>0.28921524064171128</v>
      </c>
      <c r="F510">
        <f t="shared" si="51"/>
        <v>0.28855655852130707</v>
      </c>
      <c r="G510">
        <f t="shared" si="53"/>
        <v>4.3386213574018378E-7</v>
      </c>
    </row>
    <row r="511" spans="1:17" x14ac:dyDescent="0.25">
      <c r="A511">
        <f t="shared" si="52"/>
        <v>870</v>
      </c>
      <c r="B511">
        <f>Data!A511</f>
        <v>15319</v>
      </c>
      <c r="C511">
        <f>Data!C511</f>
        <v>0.28691577540106955</v>
      </c>
      <c r="F511">
        <f t="shared" si="51"/>
        <v>0.28711536349010525</v>
      </c>
      <c r="G511">
        <f t="shared" si="53"/>
        <v>3.9835405284920925E-8</v>
      </c>
    </row>
    <row r="512" spans="1:17" x14ac:dyDescent="0.25">
      <c r="A512">
        <f t="shared" si="52"/>
        <v>900</v>
      </c>
      <c r="B512">
        <f>Data!A512</f>
        <v>15349</v>
      </c>
      <c r="C512">
        <f>Data!C512</f>
        <v>0.28573729946524068</v>
      </c>
      <c r="F512">
        <f t="shared" si="51"/>
        <v>0.28571892576428487</v>
      </c>
      <c r="G512">
        <f t="shared" si="53"/>
        <v>3.375928868135101E-10</v>
      </c>
    </row>
    <row r="513" spans="1:7" x14ac:dyDescent="0.25">
      <c r="A513">
        <f t="shared" si="52"/>
        <v>930</v>
      </c>
      <c r="B513">
        <f>Data!A513</f>
        <v>15379</v>
      </c>
      <c r="C513">
        <f>Data!C513</f>
        <v>0.28481751336898403</v>
      </c>
      <c r="F513">
        <f t="shared" si="51"/>
        <v>0.28436585537486764</v>
      </c>
      <c r="G513">
        <f t="shared" si="53"/>
        <v>2.0399494364924506E-7</v>
      </c>
    </row>
    <row r="514" spans="1:7" x14ac:dyDescent="0.25">
      <c r="A514">
        <f t="shared" si="52"/>
        <v>960</v>
      </c>
      <c r="B514">
        <f>Data!A514</f>
        <v>15409</v>
      </c>
      <c r="C514">
        <f>Data!C514</f>
        <v>0.28323663101604285</v>
      </c>
      <c r="F514">
        <f t="shared" si="51"/>
        <v>0.28305480551932027</v>
      </c>
      <c r="G514">
        <f t="shared" si="53"/>
        <v>3.3060511258411608E-8</v>
      </c>
    </row>
    <row r="515" spans="1:7" x14ac:dyDescent="0.25">
      <c r="A515">
        <f t="shared" si="52"/>
        <v>991</v>
      </c>
      <c r="B515">
        <f>Data!A515</f>
        <v>15440</v>
      </c>
      <c r="C515">
        <f>Data!C515</f>
        <v>0.28174197860962569</v>
      </c>
      <c r="F515">
        <f t="shared" si="51"/>
        <v>0.2817428130848878</v>
      </c>
      <c r="G515">
        <f t="shared" si="53"/>
        <v>6.9634896307781753E-13</v>
      </c>
    </row>
    <row r="516" spans="1:7" x14ac:dyDescent="0.25">
      <c r="A516">
        <f t="shared" si="52"/>
        <v>1020</v>
      </c>
      <c r="B516">
        <f>Data!A516</f>
        <v>15469</v>
      </c>
      <c r="C516">
        <f>Data!C516</f>
        <v>0.28110962566844921</v>
      </c>
      <c r="F516">
        <f t="shared" si="51"/>
        <v>0.28055358803017677</v>
      </c>
      <c r="G516">
        <f t="shared" si="53"/>
        <v>3.0917785517559742E-7</v>
      </c>
    </row>
    <row r="517" spans="1:7" x14ac:dyDescent="0.25">
      <c r="A517">
        <f t="shared" si="52"/>
        <v>1050</v>
      </c>
      <c r="B517">
        <f>Data!A517</f>
        <v>15499</v>
      </c>
      <c r="C517">
        <f>Data!C517</f>
        <v>0.27909759358288772</v>
      </c>
      <c r="F517">
        <f t="shared" si="51"/>
        <v>0.27936093076553337</v>
      </c>
      <c r="G517">
        <f t="shared" si="53"/>
        <v>6.9346471763748941E-8</v>
      </c>
    </row>
    <row r="518" spans="1:7" x14ac:dyDescent="0.25">
      <c r="A518">
        <f t="shared" si="52"/>
        <v>1080</v>
      </c>
      <c r="B518">
        <f>Data!A518</f>
        <v>15529</v>
      </c>
      <c r="C518">
        <f>Data!C518</f>
        <v>0.27780414438502682</v>
      </c>
      <c r="F518">
        <f t="shared" si="51"/>
        <v>0.27820531229456696</v>
      </c>
      <c r="G518">
        <f t="shared" si="53"/>
        <v>1.6093569164481034E-7</v>
      </c>
    </row>
    <row r="519" spans="1:7" x14ac:dyDescent="0.25">
      <c r="A519">
        <f t="shared" si="52"/>
        <v>1110</v>
      </c>
      <c r="B519">
        <f>Data!A519</f>
        <v>15559</v>
      </c>
      <c r="C519">
        <f>Data!C519</f>
        <v>0.27717179144385035</v>
      </c>
      <c r="F519">
        <f t="shared" si="51"/>
        <v>0.27708558235200215</v>
      </c>
      <c r="G519">
        <f t="shared" si="53"/>
        <v>7.4320075172912924E-9</v>
      </c>
    </row>
    <row r="520" spans="1:7" x14ac:dyDescent="0.25">
      <c r="A520">
        <f t="shared" si="52"/>
        <v>1141</v>
      </c>
      <c r="B520">
        <f>Data!A520</f>
        <v>15590</v>
      </c>
      <c r="C520">
        <f>Data!C520</f>
        <v>0.27576336898395726</v>
      </c>
      <c r="F520">
        <f t="shared" si="51"/>
        <v>0.27596504737994404</v>
      </c>
      <c r="G520">
        <f t="shared" si="53"/>
        <v>4.0674175407801177E-8</v>
      </c>
    </row>
    <row r="521" spans="1:7" x14ac:dyDescent="0.25">
      <c r="A521">
        <f t="shared" si="52"/>
        <v>1170</v>
      </c>
      <c r="B521">
        <f>Data!A521</f>
        <v>15619</v>
      </c>
      <c r="C521">
        <f>Data!C521</f>
        <v>0.27452740641711237</v>
      </c>
      <c r="F521">
        <f t="shared" si="51"/>
        <v>0.27494936449300128</v>
      </c>
      <c r="G521">
        <f t="shared" si="53"/>
        <v>1.7804861780786802E-7</v>
      </c>
    </row>
    <row r="522" spans="1:7" x14ac:dyDescent="0.25">
      <c r="A522">
        <f t="shared" si="52"/>
        <v>1200</v>
      </c>
      <c r="B522">
        <f>Data!A522</f>
        <v>15649</v>
      </c>
      <c r="C522">
        <f>Data!C522</f>
        <v>0.2738950534759359</v>
      </c>
      <c r="F522">
        <f t="shared" si="51"/>
        <v>0.27393075025435276</v>
      </c>
      <c r="G522">
        <f t="shared" si="53"/>
        <v>1.2742599893424359E-9</v>
      </c>
    </row>
    <row r="523" spans="1:7" x14ac:dyDescent="0.25">
      <c r="A523">
        <f t="shared" si="52"/>
        <v>1230</v>
      </c>
      <c r="B523">
        <f>Data!A523</f>
        <v>15679</v>
      </c>
      <c r="C523">
        <f>Data!C523</f>
        <v>0.27268783422459897</v>
      </c>
      <c r="F523">
        <f t="shared" si="51"/>
        <v>0.27294376978320822</v>
      </c>
      <c r="G523">
        <f t="shared" si="53"/>
        <v>6.5503010160631339E-8</v>
      </c>
    </row>
    <row r="524" spans="1:7" x14ac:dyDescent="0.25">
      <c r="A524">
        <f t="shared" si="52"/>
        <v>1261</v>
      </c>
      <c r="B524">
        <f>Data!A524</f>
        <v>15710</v>
      </c>
      <c r="C524">
        <f>Data!C524</f>
        <v>0.27251537433155082</v>
      </c>
      <c r="F524">
        <f t="shared" si="51"/>
        <v>0.27195607972276165</v>
      </c>
      <c r="G524">
        <f t="shared" si="53"/>
        <v>3.1281045942063484E-7</v>
      </c>
    </row>
    <row r="525" spans="1:7" x14ac:dyDescent="0.25">
      <c r="A525">
        <f t="shared" si="52"/>
        <v>1290</v>
      </c>
      <c r="B525">
        <f>Data!A525</f>
        <v>15739</v>
      </c>
      <c r="C525">
        <f>Data!C525</f>
        <v>0.27130815508021394</v>
      </c>
      <c r="F525">
        <f t="shared" si="51"/>
        <v>0.27106081101895974</v>
      </c>
      <c r="G525">
        <f t="shared" si="53"/>
        <v>6.1179084637724709E-8</v>
      </c>
    </row>
    <row r="526" spans="1:7" x14ac:dyDescent="0.25">
      <c r="A526">
        <f t="shared" si="52"/>
        <v>1320</v>
      </c>
      <c r="B526">
        <f>Data!A526</f>
        <v>15769</v>
      </c>
      <c r="C526">
        <f>Data!C526</f>
        <v>0.27035962566844923</v>
      </c>
      <c r="F526">
        <f t="shared" si="51"/>
        <v>0.27016295848956062</v>
      </c>
      <c r="G526">
        <f t="shared" si="53"/>
        <v>3.8677979252004465E-8</v>
      </c>
    </row>
    <row r="527" spans="1:7" x14ac:dyDescent="0.25">
      <c r="A527">
        <f t="shared" si="52"/>
        <v>1350</v>
      </c>
      <c r="B527">
        <f>Data!A527</f>
        <v>15799</v>
      </c>
      <c r="C527">
        <f>Data!C527</f>
        <v>0.26852005347593588</v>
      </c>
      <c r="F527">
        <f t="shared" si="51"/>
        <v>0.26929298938952095</v>
      </c>
      <c r="G527">
        <f t="shared" si="53"/>
        <v>5.9742992650958849E-7</v>
      </c>
    </row>
    <row r="528" spans="1:7" x14ac:dyDescent="0.25">
      <c r="A528">
        <f t="shared" si="52"/>
        <v>1380</v>
      </c>
      <c r="B528">
        <f>Data!A528</f>
        <v>15829</v>
      </c>
      <c r="C528">
        <f>Data!C528</f>
        <v>0.26829010695187172</v>
      </c>
      <c r="F528">
        <f t="shared" si="51"/>
        <v>0.26845003777971671</v>
      </c>
      <c r="G528">
        <f t="shared" si="53"/>
        <v>2.5577869695183694E-8</v>
      </c>
    </row>
    <row r="529" spans="1:13" x14ac:dyDescent="0.25">
      <c r="A529">
        <f t="shared" si="52"/>
        <v>1410</v>
      </c>
      <c r="B529">
        <f>Data!A529</f>
        <v>15859</v>
      </c>
      <c r="C529">
        <f>Data!C529</f>
        <v>0.26742780748663109</v>
      </c>
      <c r="F529">
        <f t="shared" si="51"/>
        <v>0.26763326461336046</v>
      </c>
      <c r="G529">
        <f t="shared" si="53"/>
        <v>4.2212630923888081E-8</v>
      </c>
    </row>
    <row r="530" spans="1:13" x14ac:dyDescent="0.25">
      <c r="A530">
        <f t="shared" si="52"/>
        <v>1440</v>
      </c>
      <c r="B530">
        <f>Data!A530</f>
        <v>15889</v>
      </c>
      <c r="C530">
        <f>Data!C530</f>
        <v>0.26711163101604285</v>
      </c>
      <c r="F530">
        <f t="shared" si="51"/>
        <v>0.26684185690084111</v>
      </c>
      <c r="G530">
        <f t="shared" si="53"/>
        <v>7.2778073232880305E-8</v>
      </c>
    </row>
    <row r="531" spans="1:13" x14ac:dyDescent="0.25">
      <c r="A531">
        <f t="shared" si="52"/>
        <v>1470</v>
      </c>
      <c r="B531">
        <f>Data!A531</f>
        <v>15919</v>
      </c>
      <c r="C531">
        <f>Data!C531</f>
        <v>0.26613435828877008</v>
      </c>
      <c r="F531">
        <f t="shared" si="51"/>
        <v>0.26607502690050061</v>
      </c>
      <c r="G531">
        <f t="shared" si="53"/>
        <v>3.5202136339823569E-9</v>
      </c>
    </row>
    <row r="532" spans="1:13" x14ac:dyDescent="0.25">
      <c r="A532">
        <f t="shared" si="52"/>
        <v>1500</v>
      </c>
      <c r="B532">
        <f>Data!A532</f>
        <v>15949</v>
      </c>
      <c r="C532">
        <f>Data!C532</f>
        <v>0.26538703208556153</v>
      </c>
      <c r="F532">
        <f t="shared" si="51"/>
        <v>0.26533201133454115</v>
      </c>
      <c r="G532">
        <f t="shared" si="53"/>
        <v>3.0272830428459577E-9</v>
      </c>
    </row>
    <row r="533" spans="1:13" x14ac:dyDescent="0.25">
      <c r="A533">
        <f t="shared" si="52"/>
        <v>1531</v>
      </c>
      <c r="B533">
        <f>Data!A533</f>
        <v>15980</v>
      </c>
      <c r="C533">
        <f>Data!C533</f>
        <v>0.26469719251336904</v>
      </c>
      <c r="F533">
        <f t="shared" si="51"/>
        <v>0.2645884615777721</v>
      </c>
      <c r="G533">
        <f t="shared" si="53"/>
        <v>1.1822416355784737E-8</v>
      </c>
    </row>
    <row r="534" spans="1:13" x14ac:dyDescent="0.25">
      <c r="A534">
        <f t="shared" si="52"/>
        <v>1561</v>
      </c>
      <c r="B534">
        <f>Data!A534</f>
        <v>16010</v>
      </c>
      <c r="C534">
        <f>Data!C534</f>
        <v>0.26392112299465242</v>
      </c>
      <c r="F534">
        <f t="shared" si="51"/>
        <v>0.26389161232287978</v>
      </c>
      <c r="G534">
        <f t="shared" si="53"/>
        <v>8.7087974847295626E-10</v>
      </c>
    </row>
    <row r="535" spans="1:13" x14ac:dyDescent="0.25">
      <c r="A535">
        <f t="shared" si="52"/>
        <v>1590</v>
      </c>
      <c r="B535">
        <f>Data!A535</f>
        <v>16039</v>
      </c>
      <c r="C535">
        <f>Data!C535</f>
        <v>0.26303008021390378</v>
      </c>
      <c r="F535">
        <f t="shared" si="51"/>
        <v>0.26323856963272091</v>
      </c>
      <c r="G535">
        <f t="shared" si="53"/>
        <v>4.3467837758702982E-8</v>
      </c>
    </row>
    <row r="536" spans="1:13" x14ac:dyDescent="0.25">
      <c r="A536">
        <f t="shared" si="52"/>
        <v>1620</v>
      </c>
      <c r="B536">
        <f>Data!A536</f>
        <v>16069</v>
      </c>
      <c r="C536">
        <f>Data!C536</f>
        <v>0.26265641711229948</v>
      </c>
      <c r="F536">
        <f t="shared" si="51"/>
        <v>0.26258364220291713</v>
      </c>
      <c r="G536">
        <f t="shared" si="53"/>
        <v>5.2961874356085083E-9</v>
      </c>
    </row>
    <row r="537" spans="1:13" x14ac:dyDescent="0.25">
      <c r="A537">
        <f t="shared" si="52"/>
        <v>1650</v>
      </c>
      <c r="B537">
        <f>Data!A537</f>
        <v>16099</v>
      </c>
      <c r="C537">
        <f>Data!C537</f>
        <v>0.26205280748663107</v>
      </c>
      <c r="F537">
        <f t="shared" si="51"/>
        <v>0.26194905399601087</v>
      </c>
      <c r="G537">
        <f t="shared" si="53"/>
        <v>1.0764786815874963E-8</v>
      </c>
    </row>
    <row r="538" spans="1:13" x14ac:dyDescent="0.25">
      <c r="A538">
        <f t="shared" si="52"/>
        <v>1681</v>
      </c>
      <c r="B538">
        <f>Data!A538</f>
        <v>16130</v>
      </c>
      <c r="C538">
        <f>Data!C538</f>
        <v>0.2614491978609626</v>
      </c>
      <c r="F538">
        <f t="shared" si="51"/>
        <v>0.26131400955211098</v>
      </c>
      <c r="G538">
        <f t="shared" si="53"/>
        <v>1.8275878850160797E-8</v>
      </c>
    </row>
    <row r="539" spans="1:13" x14ac:dyDescent="0.25">
      <c r="A539">
        <f t="shared" si="52"/>
        <v>1711</v>
      </c>
      <c r="B539">
        <f>Data!A539</f>
        <v>16160</v>
      </c>
      <c r="C539">
        <f>Data!C539</f>
        <v>0.26098930481283422</v>
      </c>
      <c r="F539">
        <f t="shared" si="51"/>
        <v>0.26071885066257261</v>
      </c>
      <c r="G539">
        <f t="shared" si="53"/>
        <v>7.3145447393730604E-8</v>
      </c>
    </row>
    <row r="540" spans="1:13" x14ac:dyDescent="0.25">
      <c r="A540">
        <f t="shared" si="52"/>
        <v>1740</v>
      </c>
      <c r="B540">
        <f>Data!A540</f>
        <v>16189</v>
      </c>
      <c r="C540">
        <f>Data!C540</f>
        <v>0.26012700534759359</v>
      </c>
      <c r="F540">
        <f t="shared" si="51"/>
        <v>0.26016110569898493</v>
      </c>
      <c r="G540">
        <f t="shared" si="53"/>
        <v>1.1628339650129882E-9</v>
      </c>
    </row>
    <row r="541" spans="1:13" x14ac:dyDescent="0.25">
      <c r="A541">
        <f t="shared" si="52"/>
        <v>1770</v>
      </c>
      <c r="B541">
        <f>Data!A541</f>
        <v>16219</v>
      </c>
      <c r="C541">
        <f>Data!C541</f>
        <v>0.25932219251336902</v>
      </c>
      <c r="F541">
        <f t="shared" ref="F541" si="54">$O$500+($P$500*EXP(-$Q$500*A541))</f>
        <v>0.2596017510335194</v>
      </c>
      <c r="G541">
        <f t="shared" ref="G541" si="55">POWER((C541-F541),2)</f>
        <v>7.8152966188670588E-8</v>
      </c>
      <c r="M541" t="s">
        <v>23</v>
      </c>
    </row>
    <row r="542" spans="1:13" x14ac:dyDescent="0.25">
      <c r="A542">
        <f>B542-$B$542</f>
        <v>0</v>
      </c>
      <c r="B542">
        <f>Data!A542</f>
        <v>16250</v>
      </c>
      <c r="D542">
        <f>Data!C542</f>
        <v>0.25871858288770055</v>
      </c>
      <c r="E542">
        <f t="shared" ref="E542:E563" si="56">$P$560-($Q$560*EXP(-$R$560*A542))</f>
        <v>0.29555413250295298</v>
      </c>
    </row>
    <row r="543" spans="1:13" x14ac:dyDescent="0.25">
      <c r="A543">
        <f>B543-$B$542</f>
        <v>30</v>
      </c>
      <c r="B543">
        <f>Data!A543</f>
        <v>16280</v>
      </c>
      <c r="D543">
        <f>Data!C543</f>
        <v>0.29240574866310165</v>
      </c>
      <c r="E543">
        <f t="shared" si="56"/>
        <v>0.30760031512568803</v>
      </c>
    </row>
    <row r="544" spans="1:13" x14ac:dyDescent="0.25">
      <c r="A544">
        <f t="shared" ref="A544:A601" si="57">B544-$B$542</f>
        <v>61</v>
      </c>
      <c r="B544">
        <f>Data!A544</f>
        <v>16311</v>
      </c>
      <c r="D544">
        <f>Data!C544</f>
        <v>0.3083582887700535</v>
      </c>
      <c r="E544">
        <f t="shared" si="56"/>
        <v>0.3183215451472754</v>
      </c>
    </row>
    <row r="545" spans="1:18" x14ac:dyDescent="0.25">
      <c r="A545">
        <f t="shared" si="57"/>
        <v>90</v>
      </c>
      <c r="B545">
        <f>Data!A545</f>
        <v>16340</v>
      </c>
      <c r="D545">
        <f>Data!C545</f>
        <v>0.31979812834224602</v>
      </c>
      <c r="E545">
        <f t="shared" si="56"/>
        <v>0.32697960513673185</v>
      </c>
    </row>
    <row r="546" spans="1:18" x14ac:dyDescent="0.25">
      <c r="A546">
        <f t="shared" si="57"/>
        <v>120</v>
      </c>
      <c r="B546">
        <f>Data!A546</f>
        <v>16370</v>
      </c>
      <c r="D546">
        <f>Data!C546</f>
        <v>0.32925467914438505</v>
      </c>
      <c r="E546">
        <f t="shared" si="56"/>
        <v>0.33473179952470394</v>
      </c>
    </row>
    <row r="547" spans="1:18" x14ac:dyDescent="0.25">
      <c r="A547">
        <f t="shared" si="57"/>
        <v>151</v>
      </c>
      <c r="B547">
        <f>Data!A547</f>
        <v>16401</v>
      </c>
      <c r="D547">
        <f>Data!C547</f>
        <v>0.33871122994652414</v>
      </c>
      <c r="E547">
        <f t="shared" si="56"/>
        <v>0.34163133457314715</v>
      </c>
      <c r="G547">
        <f t="shared" ref="G547:G563" si="58">100*POWER((D547-E547),2)</f>
        <v>8.5270110304251103E-4</v>
      </c>
    </row>
    <row r="548" spans="1:18" x14ac:dyDescent="0.25">
      <c r="A548">
        <f t="shared" si="57"/>
        <v>181</v>
      </c>
      <c r="B548">
        <f>Data!A548</f>
        <v>16431</v>
      </c>
      <c r="D548">
        <f>Data!C548</f>
        <v>0.34765040106951878</v>
      </c>
      <c r="E548">
        <f t="shared" si="56"/>
        <v>0.34738151121735839</v>
      </c>
      <c r="G548">
        <f t="shared" si="58"/>
        <v>7.2301752594837566E-6</v>
      </c>
    </row>
    <row r="549" spans="1:18" x14ac:dyDescent="0.25">
      <c r="A549">
        <f t="shared" si="57"/>
        <v>210</v>
      </c>
      <c r="B549">
        <f>Data!A549</f>
        <v>16460</v>
      </c>
      <c r="D549">
        <f>Data!C549</f>
        <v>0.35256550802139042</v>
      </c>
      <c r="E549">
        <f t="shared" si="56"/>
        <v>0.35219198153277398</v>
      </c>
      <c r="G549">
        <f t="shared" si="58"/>
        <v>1.3952203769812599E-5</v>
      </c>
    </row>
    <row r="550" spans="1:18" x14ac:dyDescent="0.25">
      <c r="A550">
        <f t="shared" si="57"/>
        <v>240</v>
      </c>
      <c r="B550">
        <f>Data!A550</f>
        <v>16490</v>
      </c>
      <c r="D550">
        <f>Data!C550</f>
        <v>0.35702072192513368</v>
      </c>
      <c r="E550">
        <f t="shared" si="56"/>
        <v>0.35649914746002376</v>
      </c>
      <c r="G550">
        <f t="shared" si="58"/>
        <v>2.7203992265469881E-5</v>
      </c>
    </row>
    <row r="551" spans="1:18" x14ac:dyDescent="0.25">
      <c r="A551">
        <f t="shared" si="57"/>
        <v>271</v>
      </c>
      <c r="B551">
        <f>Data!A551</f>
        <v>16521</v>
      </c>
      <c r="D551">
        <f>Data!C551</f>
        <v>0.36199331550802144</v>
      </c>
      <c r="E551">
        <f t="shared" si="56"/>
        <v>0.36033257071894365</v>
      </c>
      <c r="G551">
        <f t="shared" si="58"/>
        <v>2.7580732544490495E-4</v>
      </c>
    </row>
    <row r="552" spans="1:18" x14ac:dyDescent="0.25">
      <c r="A552">
        <f t="shared" si="57"/>
        <v>301</v>
      </c>
      <c r="B552">
        <f>Data!A552</f>
        <v>16551</v>
      </c>
      <c r="D552">
        <f>Data!C552</f>
        <v>0.3651263368983958</v>
      </c>
      <c r="E552">
        <f t="shared" si="56"/>
        <v>0.36352740352087143</v>
      </c>
      <c r="G552">
        <f t="shared" si="58"/>
        <v>2.5565879457614888E-4</v>
      </c>
    </row>
    <row r="553" spans="1:18" x14ac:dyDescent="0.25">
      <c r="A553">
        <f t="shared" si="57"/>
        <v>331</v>
      </c>
      <c r="B553">
        <f>Data!A553</f>
        <v>16581</v>
      </c>
      <c r="D553">
        <f>Data!C553</f>
        <v>0.36820187165775409</v>
      </c>
      <c r="E553">
        <f t="shared" si="56"/>
        <v>0.36628569318394549</v>
      </c>
      <c r="G553">
        <f t="shared" si="58"/>
        <v>3.6717399434874331E-4</v>
      </c>
    </row>
    <row r="554" spans="1:18" x14ac:dyDescent="0.25">
      <c r="A554">
        <f t="shared" si="57"/>
        <v>360</v>
      </c>
      <c r="B554">
        <f>Data!A554</f>
        <v>16610</v>
      </c>
      <c r="D554">
        <f>Data!C554</f>
        <v>0.36998395721925137</v>
      </c>
      <c r="E554">
        <f t="shared" si="56"/>
        <v>0.36859321717260302</v>
      </c>
      <c r="G554">
        <f t="shared" si="58"/>
        <v>1.9341578773514638E-4</v>
      </c>
    </row>
    <row r="555" spans="1:18" x14ac:dyDescent="0.25">
      <c r="A555">
        <f t="shared" si="57"/>
        <v>390</v>
      </c>
      <c r="B555">
        <f>Data!A555</f>
        <v>16640</v>
      </c>
      <c r="D555">
        <f>Data!C555</f>
        <v>0.37076002673796798</v>
      </c>
      <c r="E555">
        <f t="shared" si="56"/>
        <v>0.37065931217965603</v>
      </c>
      <c r="G555">
        <f t="shared" si="58"/>
        <v>1.0143422255971978E-6</v>
      </c>
    </row>
    <row r="556" spans="1:18" x14ac:dyDescent="0.25">
      <c r="A556">
        <f t="shared" si="57"/>
        <v>421</v>
      </c>
      <c r="B556">
        <f>Data!A556</f>
        <v>16671</v>
      </c>
      <c r="D556">
        <f>Data!C556</f>
        <v>0.37297326203208558</v>
      </c>
      <c r="E556">
        <f t="shared" si="56"/>
        <v>0.37249815860186308</v>
      </c>
      <c r="G556">
        <f t="shared" si="58"/>
        <v>2.2572326940918687E-5</v>
      </c>
    </row>
    <row r="557" spans="1:18" x14ac:dyDescent="0.25">
      <c r="A557">
        <f t="shared" si="57"/>
        <v>451</v>
      </c>
      <c r="B557">
        <f>Data!A557</f>
        <v>16701</v>
      </c>
      <c r="D557">
        <f>Data!C557</f>
        <v>0.37397927807486642</v>
      </c>
      <c r="E557">
        <f t="shared" si="56"/>
        <v>0.37403068096388109</v>
      </c>
      <c r="G557">
        <f t="shared" si="58"/>
        <v>2.6422569990548293E-7</v>
      </c>
    </row>
    <row r="558" spans="1:18" x14ac:dyDescent="0.25">
      <c r="A558">
        <f t="shared" si="57"/>
        <v>481</v>
      </c>
      <c r="B558">
        <f>Data!A558</f>
        <v>16731</v>
      </c>
      <c r="D558">
        <f>Data!C558</f>
        <v>0.37464037433155084</v>
      </c>
      <c r="E558">
        <f t="shared" si="56"/>
        <v>0.37535379890201964</v>
      </c>
      <c r="G558">
        <f t="shared" si="58"/>
        <v>5.0897461774859369E-5</v>
      </c>
      <c r="P558" t="s">
        <v>7</v>
      </c>
    </row>
    <row r="559" spans="1:18" x14ac:dyDescent="0.25">
      <c r="A559">
        <f t="shared" si="57"/>
        <v>510</v>
      </c>
      <c r="B559">
        <f>Data!A559</f>
        <v>16760</v>
      </c>
      <c r="D559">
        <f>Data!C559</f>
        <v>0.37653743315508026</v>
      </c>
      <c r="E559">
        <f t="shared" si="56"/>
        <v>0.37646069003928878</v>
      </c>
      <c r="G559">
        <f t="shared" si="58"/>
        <v>5.8895058213841607E-7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57"/>
        <v>540</v>
      </c>
      <c r="B560">
        <f>Data!A560</f>
        <v>16790</v>
      </c>
      <c r="D560">
        <f>Data!C560</f>
        <v>0.37705481283422465</v>
      </c>
      <c r="E560">
        <f t="shared" si="56"/>
        <v>0.37745177063619889</v>
      </c>
      <c r="G560">
        <f t="shared" si="58"/>
        <v>1.5757549654822022E-5</v>
      </c>
      <c r="P560">
        <v>0.38371389486270324</v>
      </c>
      <c r="Q560">
        <v>8.815976235975026E-2</v>
      </c>
      <c r="R560">
        <v>4.8974651647883567E-3</v>
      </c>
    </row>
    <row r="561" spans="1:18" x14ac:dyDescent="0.25">
      <c r="A561">
        <f t="shared" si="57"/>
        <v>571</v>
      </c>
      <c r="B561">
        <f>Data!A561</f>
        <v>16821</v>
      </c>
      <c r="D561">
        <f>Data!C561</f>
        <v>0.37794585561497335</v>
      </c>
      <c r="E561">
        <f t="shared" si="56"/>
        <v>0.37833384285626892</v>
      </c>
      <c r="G561">
        <f t="shared" si="58"/>
        <v>1.5053409940814931E-5</v>
      </c>
      <c r="R561">
        <f>1/R560</f>
        <v>204.18726144083047</v>
      </c>
    </row>
    <row r="562" spans="1:18" x14ac:dyDescent="0.25">
      <c r="A562">
        <f t="shared" si="57"/>
        <v>601</v>
      </c>
      <c r="B562">
        <f>Data!A562</f>
        <v>16851</v>
      </c>
      <c r="D562">
        <f>Data!C562</f>
        <v>0.37875066844919797</v>
      </c>
      <c r="E562">
        <f t="shared" si="56"/>
        <v>0.37906897515761129</v>
      </c>
      <c r="G562">
        <f t="shared" si="58"/>
        <v>1.0131916062092132E-5</v>
      </c>
      <c r="P562">
        <f>SUM(G542:G601)</f>
        <v>7.0830831071827405E-3</v>
      </c>
    </row>
    <row r="563" spans="1:18" x14ac:dyDescent="0.25">
      <c r="A563">
        <f t="shared" si="57"/>
        <v>631</v>
      </c>
      <c r="B563">
        <f>Data!A563</f>
        <v>16881</v>
      </c>
      <c r="D563">
        <f>Data!C563</f>
        <v>0.37788836898395728</v>
      </c>
      <c r="E563">
        <f t="shared" si="56"/>
        <v>0.37970365870867567</v>
      </c>
      <c r="G563">
        <f t="shared" si="58"/>
        <v>3.2952767846681829E-4</v>
      </c>
    </row>
    <row r="564" spans="1:18" x14ac:dyDescent="0.25">
      <c r="A564">
        <f t="shared" si="57"/>
        <v>660</v>
      </c>
      <c r="B564">
        <f>Data!A564</f>
        <v>16910</v>
      </c>
      <c r="D564">
        <f>Data!C564</f>
        <v>0.37955548128342254</v>
      </c>
      <c r="E564">
        <f t="shared" ref="E564:E601" si="59">$P$560-($Q$560*EXP(-$R$560*A564))</f>
        <v>0.38023462089835924</v>
      </c>
      <c r="G564">
        <f t="shared" ref="G564:G601" si="60">100*POWER((D564-E564),2)</f>
        <v>4.6123061657637992E-5</v>
      </c>
    </row>
    <row r="565" spans="1:18" x14ac:dyDescent="0.25">
      <c r="A565">
        <f t="shared" si="57"/>
        <v>691</v>
      </c>
      <c r="B565">
        <f>Data!A565</f>
        <v>16941</v>
      </c>
      <c r="D565">
        <f>Data!C565</f>
        <v>0.37903810160427814</v>
      </c>
      <c r="E565">
        <f t="shared" si="59"/>
        <v>0.38072470554039994</v>
      </c>
      <c r="G565">
        <f t="shared" si="60"/>
        <v>2.8446328373415487E-4</v>
      </c>
    </row>
    <row r="566" spans="1:18" x14ac:dyDescent="0.25">
      <c r="A566">
        <f t="shared" si="57"/>
        <v>721</v>
      </c>
      <c r="B566">
        <f>Data!A566</f>
        <v>16971</v>
      </c>
      <c r="D566">
        <f>Data!C566</f>
        <v>0.37967045454545462</v>
      </c>
      <c r="E566">
        <f t="shared" si="59"/>
        <v>0.38113314947793531</v>
      </c>
      <c r="G566">
        <f t="shared" si="60"/>
        <v>2.1394764655046915E-4</v>
      </c>
    </row>
    <row r="567" spans="1:18" x14ac:dyDescent="0.25">
      <c r="A567">
        <f t="shared" si="57"/>
        <v>751</v>
      </c>
      <c r="B567">
        <f>Data!A567</f>
        <v>17001</v>
      </c>
      <c r="D567">
        <f>Data!C567</f>
        <v>0.38001537433155091</v>
      </c>
      <c r="E567">
        <f t="shared" si="59"/>
        <v>0.38148578348437506</v>
      </c>
      <c r="G567">
        <f t="shared" si="60"/>
        <v>2.1621030767090291E-4</v>
      </c>
    </row>
    <row r="568" spans="1:18" x14ac:dyDescent="0.25">
      <c r="A568">
        <f t="shared" si="57"/>
        <v>781</v>
      </c>
      <c r="B568">
        <f>Data!A568</f>
        <v>17031</v>
      </c>
      <c r="D568">
        <f>Data!C568</f>
        <v>0.3797854278074867</v>
      </c>
      <c r="E568">
        <f t="shared" si="59"/>
        <v>0.38179023344940116</v>
      </c>
      <c r="G568">
        <f t="shared" si="60"/>
        <v>4.0192456618520675E-4</v>
      </c>
    </row>
    <row r="569" spans="1:18" x14ac:dyDescent="0.25">
      <c r="A569">
        <f t="shared" si="57"/>
        <v>810</v>
      </c>
      <c r="B569">
        <f>Data!A569</f>
        <v>17060</v>
      </c>
      <c r="D569">
        <f>Data!C569</f>
        <v>0.38194117647058828</v>
      </c>
      <c r="E569">
        <f t="shared" si="59"/>
        <v>0.38204492954134844</v>
      </c>
      <c r="G569">
        <f t="shared" si="60"/>
        <v>1.076469969216271E-6</v>
      </c>
    </row>
    <row r="570" spans="1:18" x14ac:dyDescent="0.25">
      <c r="A570">
        <f t="shared" si="57"/>
        <v>840</v>
      </c>
      <c r="B570">
        <f>Data!A570</f>
        <v>17090</v>
      </c>
      <c r="D570">
        <f>Data!C570</f>
        <v>0.38159625668449204</v>
      </c>
      <c r="E570">
        <f t="shared" si="59"/>
        <v>0.38227297758179135</v>
      </c>
      <c r="G570">
        <f t="shared" si="60"/>
        <v>4.5795117284158322E-5</v>
      </c>
    </row>
    <row r="571" spans="1:18" x14ac:dyDescent="0.25">
      <c r="A571">
        <f t="shared" si="57"/>
        <v>871</v>
      </c>
      <c r="B571">
        <f>Data!A571</f>
        <v>17121</v>
      </c>
      <c r="D571">
        <f>Data!C571</f>
        <v>0.38173997326203213</v>
      </c>
      <c r="E571">
        <f t="shared" si="59"/>
        <v>0.38247594275126717</v>
      </c>
      <c r="G571">
        <f t="shared" si="60"/>
        <v>5.4165108908489202E-5</v>
      </c>
    </row>
    <row r="572" spans="1:18" x14ac:dyDescent="0.25">
      <c r="A572">
        <f t="shared" si="57"/>
        <v>901</v>
      </c>
      <c r="B572">
        <f>Data!A572</f>
        <v>17151</v>
      </c>
      <c r="D572">
        <f>Data!C572</f>
        <v>0.38093516042780756</v>
      </c>
      <c r="E572">
        <f t="shared" si="59"/>
        <v>0.38264509698686627</v>
      </c>
      <c r="G572">
        <f t="shared" si="60"/>
        <v>2.9238830360055456E-4</v>
      </c>
    </row>
    <row r="573" spans="1:18" x14ac:dyDescent="0.25">
      <c r="A573">
        <f t="shared" si="57"/>
        <v>930</v>
      </c>
      <c r="B573">
        <f>Data!A573</f>
        <v>17180</v>
      </c>
      <c r="D573">
        <f>Data!C573</f>
        <v>0.38142379679144389</v>
      </c>
      <c r="E573">
        <f t="shared" si="59"/>
        <v>0.38278660767069811</v>
      </c>
      <c r="G573">
        <f t="shared" si="60"/>
        <v>1.8572534926136522E-4</v>
      </c>
    </row>
    <row r="574" spans="1:18" x14ac:dyDescent="0.25">
      <c r="A574">
        <f t="shared" si="57"/>
        <v>960</v>
      </c>
      <c r="B574">
        <f>Data!A574</f>
        <v>17210</v>
      </c>
      <c r="D574">
        <f>Data!C574</f>
        <v>0.3823723262032086</v>
      </c>
      <c r="E574">
        <f t="shared" si="59"/>
        <v>0.38291331253649658</v>
      </c>
      <c r="G574">
        <f t="shared" si="60"/>
        <v>2.9266621280436674E-5</v>
      </c>
    </row>
    <row r="575" spans="1:18" x14ac:dyDescent="0.25">
      <c r="A575">
        <f t="shared" si="57"/>
        <v>991</v>
      </c>
      <c r="B575">
        <f>Data!A575</f>
        <v>17241</v>
      </c>
      <c r="D575">
        <f>Data!C575</f>
        <v>0.38240106951871661</v>
      </c>
      <c r="E575">
        <f t="shared" si="59"/>
        <v>0.38302608120800219</v>
      </c>
      <c r="G575">
        <f t="shared" si="60"/>
        <v>3.9063961174361655E-5</v>
      </c>
    </row>
    <row r="576" spans="1:18" x14ac:dyDescent="0.25">
      <c r="A576">
        <f t="shared" si="57"/>
        <v>1021</v>
      </c>
      <c r="B576">
        <f>Data!A576</f>
        <v>17271</v>
      </c>
      <c r="D576">
        <f>Data!C576</f>
        <v>0.38245855614973268</v>
      </c>
      <c r="E576">
        <f t="shared" si="59"/>
        <v>0.38312006432085505</v>
      </c>
      <c r="G576">
        <f t="shared" si="60"/>
        <v>4.3759306046166456E-5</v>
      </c>
    </row>
    <row r="577" spans="1:7" x14ac:dyDescent="0.25">
      <c r="A577">
        <f t="shared" si="57"/>
        <v>1051</v>
      </c>
      <c r="B577">
        <f>Data!A577</f>
        <v>17301</v>
      </c>
      <c r="D577">
        <f>Data!C577</f>
        <v>0.3823723262032086</v>
      </c>
      <c r="E577">
        <f t="shared" si="59"/>
        <v>0.38320120554631426</v>
      </c>
      <c r="G577">
        <f t="shared" si="60"/>
        <v>6.8704096542726977E-5</v>
      </c>
    </row>
    <row r="578" spans="1:7" x14ac:dyDescent="0.25">
      <c r="A578">
        <f t="shared" si="57"/>
        <v>1080</v>
      </c>
      <c r="B578">
        <f>Data!A578</f>
        <v>17330</v>
      </c>
      <c r="D578">
        <f>Data!C578</f>
        <v>0.38176871657754013</v>
      </c>
      <c r="E578">
        <f t="shared" si="59"/>
        <v>0.3832690864968622</v>
      </c>
      <c r="G578">
        <f t="shared" si="60"/>
        <v>2.2511098948064978E-4</v>
      </c>
    </row>
    <row r="579" spans="1:7" x14ac:dyDescent="0.25">
      <c r="A579">
        <f t="shared" si="57"/>
        <v>1111</v>
      </c>
      <c r="B579">
        <f>Data!A579</f>
        <v>17361</v>
      </c>
      <c r="D579">
        <f>Data!C579</f>
        <v>0.382918449197861</v>
      </c>
      <c r="E579">
        <f t="shared" si="59"/>
        <v>0.38333174145044852</v>
      </c>
      <c r="G579">
        <f t="shared" si="60"/>
        <v>1.7081048604886312E-5</v>
      </c>
    </row>
    <row r="580" spans="1:7" x14ac:dyDescent="0.25">
      <c r="A580">
        <f t="shared" si="57"/>
        <v>1141</v>
      </c>
      <c r="B580">
        <f>Data!A580</f>
        <v>17391</v>
      </c>
      <c r="D580">
        <f>Data!C580</f>
        <v>0.38219986631016045</v>
      </c>
      <c r="E580">
        <f t="shared" si="59"/>
        <v>0.38338395903441991</v>
      </c>
      <c r="G580">
        <f t="shared" si="60"/>
        <v>1.4020755796441794E-4</v>
      </c>
    </row>
    <row r="581" spans="1:7" x14ac:dyDescent="0.25">
      <c r="A581">
        <f t="shared" si="57"/>
        <v>1171</v>
      </c>
      <c r="B581">
        <f>Data!A581</f>
        <v>17421</v>
      </c>
      <c r="D581">
        <f>Data!C581</f>
        <v>0.38280347593582892</v>
      </c>
      <c r="E581">
        <f t="shared" si="59"/>
        <v>0.38342904158835273</v>
      </c>
      <c r="G581">
        <f t="shared" si="60"/>
        <v>3.9133238561753691E-5</v>
      </c>
    </row>
    <row r="582" spans="1:7" x14ac:dyDescent="0.25">
      <c r="A582">
        <f t="shared" si="57"/>
        <v>1200</v>
      </c>
      <c r="B582">
        <f>Data!A582</f>
        <v>17450</v>
      </c>
      <c r="D582">
        <f>Data!C582</f>
        <v>0.38265975935828883</v>
      </c>
      <c r="E582">
        <f t="shared" si="59"/>
        <v>0.38346675665362034</v>
      </c>
      <c r="G582">
        <f t="shared" si="60"/>
        <v>6.5124463467237728E-5</v>
      </c>
    </row>
    <row r="583" spans="1:7" x14ac:dyDescent="0.25">
      <c r="A583">
        <f t="shared" si="57"/>
        <v>1230</v>
      </c>
      <c r="B583">
        <f>Data!A583</f>
        <v>17480</v>
      </c>
      <c r="D583">
        <f>Data!C583</f>
        <v>0.38418315508021394</v>
      </c>
      <c r="E583">
        <f t="shared" si="59"/>
        <v>0.38350052571016019</v>
      </c>
      <c r="G583">
        <f t="shared" si="60"/>
        <v>4.6598285685998719E-5</v>
      </c>
    </row>
    <row r="584" spans="1:7" x14ac:dyDescent="0.25">
      <c r="A584">
        <f t="shared" si="57"/>
        <v>1261</v>
      </c>
      <c r="B584">
        <f>Data!A584</f>
        <v>17511</v>
      </c>
      <c r="D584">
        <f>Data!C584</f>
        <v>0.38355080213903747</v>
      </c>
      <c r="E584">
        <f t="shared" si="59"/>
        <v>0.38353058052786593</v>
      </c>
      <c r="G584">
        <f t="shared" si="60"/>
        <v>4.0891355837314352E-8</v>
      </c>
    </row>
    <row r="585" spans="1:7" x14ac:dyDescent="0.25">
      <c r="A585">
        <f t="shared" si="57"/>
        <v>1291</v>
      </c>
      <c r="B585">
        <f>Data!A585</f>
        <v>17541</v>
      </c>
      <c r="D585">
        <f>Data!C585</f>
        <v>0.38383823529411765</v>
      </c>
      <c r="E585">
        <f t="shared" si="59"/>
        <v>0.3835556286665599</v>
      </c>
      <c r="G585">
        <f t="shared" si="60"/>
        <v>7.9866505939562883E-6</v>
      </c>
    </row>
    <row r="586" spans="1:7" x14ac:dyDescent="0.25">
      <c r="A586">
        <f t="shared" si="57"/>
        <v>1321</v>
      </c>
      <c r="B586">
        <f>Data!A586</f>
        <v>17571</v>
      </c>
      <c r="D586">
        <f>Data!C586</f>
        <v>0.38501671122994652</v>
      </c>
      <c r="E586">
        <f t="shared" si="59"/>
        <v>0.3835772542182937</v>
      </c>
      <c r="G586">
        <f t="shared" si="60"/>
        <v>2.0720364883964744E-4</v>
      </c>
    </row>
    <row r="587" spans="1:7" x14ac:dyDescent="0.25">
      <c r="A587">
        <f t="shared" si="57"/>
        <v>1350</v>
      </c>
      <c r="B587">
        <f>Data!A587</f>
        <v>17600</v>
      </c>
      <c r="D587">
        <f>Data!C587</f>
        <v>0.38363703208556155</v>
      </c>
      <c r="E587">
        <f t="shared" si="59"/>
        <v>0.38359534567549691</v>
      </c>
      <c r="G587">
        <f t="shared" si="60"/>
        <v>1.7377567840768302E-7</v>
      </c>
    </row>
    <row r="588" spans="1:7" x14ac:dyDescent="0.25">
      <c r="A588">
        <f t="shared" si="57"/>
        <v>1380</v>
      </c>
      <c r="B588">
        <f>Data!A588</f>
        <v>17630</v>
      </c>
      <c r="D588">
        <f>Data!C588</f>
        <v>0.38334959893048132</v>
      </c>
      <c r="E588">
        <f t="shared" si="59"/>
        <v>0.38361154428040056</v>
      </c>
      <c r="G588">
        <f t="shared" si="60"/>
        <v>6.8615366344316183E-6</v>
      </c>
    </row>
    <row r="589" spans="1:7" x14ac:dyDescent="0.25">
      <c r="A589">
        <f t="shared" si="57"/>
        <v>1411</v>
      </c>
      <c r="B589">
        <f>Data!A589</f>
        <v>17661</v>
      </c>
      <c r="D589">
        <f>Data!C589</f>
        <v>0.38478676470588241</v>
      </c>
      <c r="E589">
        <f t="shared" si="59"/>
        <v>0.38362596121019815</v>
      </c>
      <c r="G589">
        <f t="shared" si="60"/>
        <v>1.3474647555927966E-4</v>
      </c>
    </row>
    <row r="590" spans="1:7" x14ac:dyDescent="0.25">
      <c r="A590">
        <f t="shared" si="57"/>
        <v>1441</v>
      </c>
      <c r="B590">
        <f>Data!A590</f>
        <v>17691</v>
      </c>
      <c r="D590">
        <f>Data!C590</f>
        <v>0.38438435828877004</v>
      </c>
      <c r="E590">
        <f t="shared" si="59"/>
        <v>0.38363797649708647</v>
      </c>
      <c r="G590">
        <f t="shared" si="60"/>
        <v>5.5708577895677644E-5</v>
      </c>
    </row>
    <row r="591" spans="1:7" x14ac:dyDescent="0.25">
      <c r="A591">
        <f t="shared" si="57"/>
        <v>1471</v>
      </c>
      <c r="B591">
        <f>Data!A591</f>
        <v>17721</v>
      </c>
      <c r="D591">
        <f>Data!C591</f>
        <v>0.38501671122994652</v>
      </c>
      <c r="E591">
        <f t="shared" si="59"/>
        <v>0.38364835001071856</v>
      </c>
      <c r="G591">
        <f t="shared" si="60"/>
        <v>1.8724124262870119E-4</v>
      </c>
    </row>
    <row r="592" spans="1:7" x14ac:dyDescent="0.25">
      <c r="A592">
        <f t="shared" si="57"/>
        <v>1500</v>
      </c>
      <c r="B592">
        <f>Data!A592</f>
        <v>17750</v>
      </c>
      <c r="D592">
        <f>Data!C592</f>
        <v>0.38493048128342244</v>
      </c>
      <c r="E592">
        <f t="shared" si="59"/>
        <v>0.38365702826227172</v>
      </c>
      <c r="G592">
        <f t="shared" si="60"/>
        <v>1.6216825970779159E-4</v>
      </c>
    </row>
    <row r="593" spans="1:7" x14ac:dyDescent="0.25">
      <c r="A593">
        <f t="shared" si="57"/>
        <v>1530</v>
      </c>
      <c r="B593">
        <f>Data!A593</f>
        <v>17780</v>
      </c>
      <c r="D593">
        <f>Data!C593</f>
        <v>0.38412566844919788</v>
      </c>
      <c r="E593">
        <f t="shared" si="59"/>
        <v>0.38366479853564356</v>
      </c>
      <c r="G593">
        <f t="shared" si="60"/>
        <v>2.124010772195647E-5</v>
      </c>
    </row>
    <row r="594" spans="1:7" x14ac:dyDescent="0.25">
      <c r="A594">
        <f t="shared" si="57"/>
        <v>1561</v>
      </c>
      <c r="B594">
        <f>Data!A594</f>
        <v>17811</v>
      </c>
      <c r="D594">
        <f>Data!C594</f>
        <v>0.38481550802139042</v>
      </c>
      <c r="E594">
        <f t="shared" si="59"/>
        <v>0.38367171416117901</v>
      </c>
      <c r="G594">
        <f t="shared" si="60"/>
        <v>1.3082643946573096E-4</v>
      </c>
    </row>
    <row r="595" spans="1:7" x14ac:dyDescent="0.25">
      <c r="A595">
        <f t="shared" si="57"/>
        <v>1591</v>
      </c>
      <c r="B595">
        <f>Data!A595</f>
        <v>17841</v>
      </c>
      <c r="D595">
        <f>Data!C595</f>
        <v>0.38444184491978611</v>
      </c>
      <c r="E595">
        <f t="shared" si="59"/>
        <v>0.38367747774787792</v>
      </c>
      <c r="G595">
        <f t="shared" si="60"/>
        <v>5.8425717349093664E-5</v>
      </c>
    </row>
    <row r="596" spans="1:7" x14ac:dyDescent="0.25">
      <c r="A596">
        <f t="shared" si="57"/>
        <v>1621</v>
      </c>
      <c r="B596">
        <f>Data!A596</f>
        <v>17871</v>
      </c>
      <c r="D596">
        <f>Data!C596</f>
        <v>0.38461430481283426</v>
      </c>
      <c r="E596">
        <f t="shared" si="59"/>
        <v>0.38368245379595284</v>
      </c>
      <c r="G596">
        <f t="shared" si="60"/>
        <v>8.6834631766294446E-5</v>
      </c>
    </row>
    <row r="597" spans="1:7" x14ac:dyDescent="0.25">
      <c r="A597">
        <f t="shared" si="57"/>
        <v>1650</v>
      </c>
      <c r="B597">
        <f>Data!A597</f>
        <v>17900</v>
      </c>
      <c r="D597">
        <f>Data!C597</f>
        <v>0.38576403743315518</v>
      </c>
      <c r="E597">
        <f t="shared" si="59"/>
        <v>0.3836866166474675</v>
      </c>
      <c r="G597">
        <f t="shared" si="60"/>
        <v>4.3156771208072099E-4</v>
      </c>
    </row>
    <row r="598" spans="1:7" x14ac:dyDescent="0.25">
      <c r="A598">
        <f t="shared" si="57"/>
        <v>1680</v>
      </c>
      <c r="B598">
        <f>Data!A598</f>
        <v>17930</v>
      </c>
      <c r="D598">
        <f>Data!C598</f>
        <v>0.38524665775401074</v>
      </c>
      <c r="E598">
        <f t="shared" si="59"/>
        <v>0.38369034395291335</v>
      </c>
      <c r="G598">
        <f t="shared" si="60"/>
        <v>2.4221126474861955E-4</v>
      </c>
    </row>
    <row r="599" spans="1:7" x14ac:dyDescent="0.25">
      <c r="A599">
        <f t="shared" si="57"/>
        <v>1711</v>
      </c>
      <c r="B599">
        <f>Data!A599</f>
        <v>17961</v>
      </c>
      <c r="D599">
        <f>Data!C599</f>
        <v>0.38455681818181819</v>
      </c>
      <c r="E599">
        <f t="shared" si="59"/>
        <v>0.38369366129420712</v>
      </c>
      <c r="G599">
        <f t="shared" si="60"/>
        <v>7.4503981263043234E-5</v>
      </c>
    </row>
    <row r="600" spans="1:7" x14ac:dyDescent="0.25">
      <c r="A600">
        <f t="shared" si="57"/>
        <v>1741</v>
      </c>
      <c r="B600">
        <f>Data!A600</f>
        <v>17991</v>
      </c>
      <c r="D600">
        <f>Data!C600</f>
        <v>0.38516042780748666</v>
      </c>
      <c r="E600">
        <f t="shared" si="59"/>
        <v>0.38369642601650999</v>
      </c>
      <c r="G600">
        <f t="shared" si="60"/>
        <v>2.1433012439828845E-4</v>
      </c>
    </row>
    <row r="601" spans="1:7" x14ac:dyDescent="0.25">
      <c r="A601">
        <f t="shared" si="57"/>
        <v>1771</v>
      </c>
      <c r="B601">
        <f>Data!A601</f>
        <v>18021</v>
      </c>
      <c r="D601">
        <f>Data!C601</f>
        <v>0.38498796791443851</v>
      </c>
      <c r="E601">
        <f t="shared" si="59"/>
        <v>0.38369881296613212</v>
      </c>
      <c r="G601">
        <f t="shared" si="60"/>
        <v>1.6619204807428572E-4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3B55-24AC-44D6-84C9-C89404C75623}">
  <sheetPr codeName="Tabelle3"/>
  <dimension ref="A2:G60"/>
  <sheetViews>
    <sheetView tabSelected="1" workbookViewId="0">
      <selection activeCell="K52" sqref="K52"/>
    </sheetView>
  </sheetViews>
  <sheetFormatPr baseColWidth="10" defaultRowHeight="15" x14ac:dyDescent="0.25"/>
  <sheetData>
    <row r="2" spans="1:6" x14ac:dyDescent="0.25">
      <c r="A2" t="s">
        <v>16</v>
      </c>
    </row>
    <row r="3" spans="1:6" x14ac:dyDescent="0.25">
      <c r="B3" s="14" t="s">
        <v>40</v>
      </c>
      <c r="C3" s="14"/>
      <c r="D3" s="14"/>
      <c r="E3" s="14"/>
      <c r="F3" s="14"/>
    </row>
    <row r="4" spans="1:6" x14ac:dyDescent="0.25">
      <c r="B4" s="14"/>
      <c r="C4" s="14"/>
      <c r="D4" s="14"/>
      <c r="E4" s="14"/>
      <c r="F4" s="14"/>
    </row>
    <row r="5" spans="1:6" x14ac:dyDescent="0.25">
      <c r="B5" s="14" t="str">
        <f>Calculation!V8</f>
        <v>cycle</v>
      </c>
      <c r="C5" s="14" t="str">
        <f>Calculation!W8</f>
        <v>A</v>
      </c>
      <c r="D5" s="14" t="str">
        <f>Calculation!X8</f>
        <v>B</v>
      </c>
      <c r="E5" s="14" t="str">
        <f>Calculation!Y8</f>
        <v>C</v>
      </c>
      <c r="F5" s="14"/>
    </row>
    <row r="6" spans="1:6" x14ac:dyDescent="0.25">
      <c r="B6" s="14">
        <f>Calculation!V9</f>
        <v>1</v>
      </c>
      <c r="C6" s="14">
        <f>Calculation!W9</f>
        <v>0.24192697876606722</v>
      </c>
      <c r="D6" s="14">
        <f>Calculation!X9</f>
        <v>0.11203467313702851</v>
      </c>
      <c r="E6" s="14">
        <f>Calculation!Y9</f>
        <v>1.0655650286955855E-3</v>
      </c>
      <c r="F6" s="14"/>
    </row>
    <row r="7" spans="1:6" x14ac:dyDescent="0.25">
      <c r="B7" s="14">
        <f>Calculation!V10</f>
        <v>2</v>
      </c>
      <c r="C7" s="14">
        <f>Calculation!W10</f>
        <v>0.23940959186532687</v>
      </c>
      <c r="D7" s="14">
        <f>Calculation!X10</f>
        <v>0.11123802077890596</v>
      </c>
      <c r="E7" s="14">
        <f>Calculation!Y10</f>
        <v>1.0118040282703303E-3</v>
      </c>
      <c r="F7" s="14"/>
    </row>
    <row r="8" spans="1:6" x14ac:dyDescent="0.25">
      <c r="B8" s="14">
        <f>Calculation!V11</f>
        <v>3</v>
      </c>
      <c r="C8" s="14">
        <f>Calculation!W11</f>
        <v>0.24381527397591621</v>
      </c>
      <c r="D8" s="14">
        <f>Calculation!X11</f>
        <v>0.11412156969461186</v>
      </c>
      <c r="E8" s="14">
        <f>Calculation!Y11</f>
        <v>1.1198640265512132E-3</v>
      </c>
      <c r="F8" s="14"/>
    </row>
    <row r="9" spans="1:6" x14ac:dyDescent="0.25">
      <c r="B9" s="14">
        <f>Calculation!V12</f>
        <v>4</v>
      </c>
      <c r="C9" s="14">
        <f>Calculation!W12</f>
        <v>0.24117262429776917</v>
      </c>
      <c r="D9" s="14">
        <f>Calculation!X12</f>
        <v>0.11262442833354282</v>
      </c>
      <c r="E9" s="14">
        <f>Calculation!Y12</f>
        <v>1.0746421056615908E-3</v>
      </c>
      <c r="F9" s="14"/>
    </row>
    <row r="10" spans="1:6" x14ac:dyDescent="0.25">
      <c r="B10" s="14">
        <f>Calculation!V13</f>
        <v>5</v>
      </c>
      <c r="C10" s="14">
        <f>Calculation!W13</f>
        <v>0.24214976302143473</v>
      </c>
      <c r="D10" s="14">
        <f>Calculation!X13</f>
        <v>0.11225732926775406</v>
      </c>
      <c r="E10" s="14">
        <f>Calculation!Y13</f>
        <v>1.0516046611764361E-3</v>
      </c>
      <c r="F10" s="14"/>
    </row>
    <row r="11" spans="1:6" x14ac:dyDescent="0.25">
      <c r="B11" s="14">
        <f>Calculation!V14</f>
        <v>6</v>
      </c>
      <c r="C11" s="14">
        <f>Calculation!W14</f>
        <v>0</v>
      </c>
      <c r="D11" s="14">
        <f>Calculation!X14</f>
        <v>0</v>
      </c>
      <c r="E11" s="14">
        <f>Calculation!Y14</f>
        <v>0</v>
      </c>
      <c r="F11" s="14"/>
    </row>
    <row r="12" spans="1:6" x14ac:dyDescent="0.25">
      <c r="B12" s="14">
        <f>Calculation!V15</f>
        <v>0</v>
      </c>
      <c r="C12" s="14">
        <f>Calculation!W15</f>
        <v>0</v>
      </c>
      <c r="D12" s="14">
        <f>Calculation!X15</f>
        <v>0</v>
      </c>
      <c r="E12" s="14">
        <f>Calculation!Y15</f>
        <v>0</v>
      </c>
      <c r="F12" s="14"/>
    </row>
    <row r="13" spans="1:6" x14ac:dyDescent="0.25">
      <c r="B13" s="14" t="str">
        <f>Calculation!V16</f>
        <v>durchsn</v>
      </c>
      <c r="C13" s="14">
        <f>Calculation!W16</f>
        <v>0.24169484638530286</v>
      </c>
      <c r="D13" s="14">
        <f>Calculation!X16</f>
        <v>0.11245520424236863</v>
      </c>
      <c r="E13" s="14">
        <f>Calculation!Y16</f>
        <v>1.0646959700710309E-3</v>
      </c>
      <c r="F13" s="14"/>
    </row>
    <row r="14" spans="1:6" x14ac:dyDescent="0.25">
      <c r="B14" s="14" t="str">
        <f>Calculation!V17</f>
        <v>standabw</v>
      </c>
      <c r="C14" s="14">
        <f>Calculation!W17</f>
        <v>1.4319323925969362E-3</v>
      </c>
      <c r="D14" s="14">
        <f>Calculation!X17</f>
        <v>9.4899390022568542E-4</v>
      </c>
      <c r="E14" s="14">
        <f>Calculation!Y17</f>
        <v>3.4963224130224861E-5</v>
      </c>
      <c r="F14" s="14" t="s">
        <v>26</v>
      </c>
    </row>
    <row r="15" spans="1:6" x14ac:dyDescent="0.25">
      <c r="B15" s="14"/>
      <c r="C15" s="14" t="str">
        <f>Calculation!W18</f>
        <v>tau</v>
      </c>
      <c r="D15" s="14">
        <f>Calculation!X18</f>
        <v>0.93923526350276809</v>
      </c>
      <c r="E15" s="14"/>
      <c r="F15" s="14">
        <f>Calculation!Z18</f>
        <v>3.2838693028858085E-2</v>
      </c>
    </row>
    <row r="16" spans="1:6" x14ac:dyDescent="0.25">
      <c r="B16" s="14"/>
      <c r="C16" s="14"/>
      <c r="D16" s="14">
        <f>Calculation!X19</f>
        <v>3.0843258500046038E-2</v>
      </c>
      <c r="E16" s="14"/>
      <c r="F16" s="14"/>
    </row>
    <row r="25" spans="1:6" x14ac:dyDescent="0.25">
      <c r="A25" t="s">
        <v>17</v>
      </c>
      <c r="B25" s="14"/>
      <c r="C25" s="14"/>
      <c r="D25" s="14"/>
      <c r="E25" s="14"/>
      <c r="F25" s="14"/>
    </row>
    <row r="26" spans="1:6" x14ac:dyDescent="0.25">
      <c r="B26" s="14" t="str">
        <f>Calculation!V62</f>
        <v>cycle</v>
      </c>
      <c r="C26" s="14" t="str">
        <f>Calculation!W62</f>
        <v>A</v>
      </c>
      <c r="D26" s="14" t="str">
        <f>Calculation!X62</f>
        <v>B</v>
      </c>
      <c r="E26" s="14" t="str">
        <f>Calculation!Y62</f>
        <v>C</v>
      </c>
      <c r="F26" s="14"/>
    </row>
    <row r="27" spans="1:6" x14ac:dyDescent="0.25">
      <c r="B27" s="14">
        <f>Calculation!V63</f>
        <v>1</v>
      </c>
      <c r="C27" s="14">
        <f>Calculation!W63</f>
        <v>0.38699835048281561</v>
      </c>
      <c r="D27" s="14">
        <f>Calculation!X63</f>
        <v>7.5133662699667175E-2</v>
      </c>
      <c r="E27" s="14">
        <f>Calculation!Y63</f>
        <v>4.3814931672173834E-3</v>
      </c>
      <c r="F27" s="14"/>
    </row>
    <row r="28" spans="1:6" x14ac:dyDescent="0.25">
      <c r="B28" s="14">
        <f>Calculation!V64</f>
        <v>2</v>
      </c>
      <c r="C28" s="14">
        <f>Calculation!W64</f>
        <v>0.38040617947974392</v>
      </c>
      <c r="D28" s="14">
        <f>Calculation!X64</f>
        <v>9.0541868779532894E-2</v>
      </c>
      <c r="E28" s="14">
        <f>Calculation!Y64</f>
        <v>5.0980913330980595E-3</v>
      </c>
      <c r="F28" s="14"/>
    </row>
    <row r="29" spans="1:6" x14ac:dyDescent="0.25">
      <c r="B29" s="14">
        <f>Calculation!V65</f>
        <v>3</v>
      </c>
      <c r="C29" s="14">
        <f>Calculation!W65</f>
        <v>0.38042415790365408</v>
      </c>
      <c r="D29" s="14">
        <f>Calculation!X65</f>
        <v>9.3514621512480967E-2</v>
      </c>
      <c r="E29" s="14">
        <f>Calculation!Y65</f>
        <v>5.2099028049212388E-3</v>
      </c>
      <c r="F29" s="14"/>
    </row>
    <row r="30" spans="1:6" x14ac:dyDescent="0.25">
      <c r="B30" s="14">
        <f>Calculation!V66</f>
        <v>4</v>
      </c>
      <c r="C30" s="14">
        <f>Calculation!W66</f>
        <v>0.38331611256764031</v>
      </c>
      <c r="D30" s="14">
        <f>Calculation!X66</f>
        <v>9.6818758041673447E-2</v>
      </c>
      <c r="E30" s="14">
        <f>Calculation!Y66</f>
        <v>5.1329186942975251E-3</v>
      </c>
      <c r="F30" s="14"/>
    </row>
    <row r="31" spans="1:6" x14ac:dyDescent="0.25">
      <c r="B31" s="14">
        <f>Calculation!V67</f>
        <v>5</v>
      </c>
      <c r="C31" s="14">
        <f>Calculation!W67</f>
        <v>0.38371389486270324</v>
      </c>
      <c r="D31" s="14">
        <f>Calculation!X67</f>
        <v>8.815976235975026E-2</v>
      </c>
      <c r="E31" s="14">
        <f>Calculation!Y67</f>
        <v>4.8974651647883567E-3</v>
      </c>
      <c r="F31" s="14"/>
    </row>
    <row r="32" spans="1:6" x14ac:dyDescent="0.25">
      <c r="B32" s="14">
        <f>Calculation!V68</f>
        <v>6</v>
      </c>
      <c r="C32" s="14">
        <f>Calculation!W68</f>
        <v>0</v>
      </c>
      <c r="D32" s="14">
        <f>Calculation!X68</f>
        <v>0</v>
      </c>
      <c r="E32" s="14">
        <f>Calculation!Y68</f>
        <v>0</v>
      </c>
      <c r="F32" s="14"/>
    </row>
    <row r="33" spans="2:7" x14ac:dyDescent="0.25">
      <c r="B33" s="14"/>
      <c r="C33" s="14"/>
      <c r="D33" s="14"/>
      <c r="E33" s="14"/>
      <c r="F33" s="14"/>
    </row>
    <row r="34" spans="2:7" x14ac:dyDescent="0.25">
      <c r="B34" s="14"/>
      <c r="C34" s="14"/>
      <c r="D34" s="14"/>
      <c r="E34" s="14"/>
      <c r="F34" s="14"/>
    </row>
    <row r="35" spans="2:7" x14ac:dyDescent="0.25">
      <c r="B35" s="14" t="str">
        <f>Calculation!V71</f>
        <v>mean</v>
      </c>
      <c r="C35" s="14">
        <f>Calculation!W71</f>
        <v>0.38297173905931142</v>
      </c>
      <c r="D35" s="14">
        <f>Calculation!X71</f>
        <v>8.8833734678620949E-2</v>
      </c>
      <c r="E35" s="14">
        <f>Calculation!Y71</f>
        <v>4.9439742328645127E-3</v>
      </c>
      <c r="F35" s="14" t="s">
        <v>26</v>
      </c>
    </row>
    <row r="36" spans="2:7" x14ac:dyDescent="0.25">
      <c r="B36" s="14" t="str">
        <f>Calculation!V72</f>
        <v>standabw</v>
      </c>
      <c r="C36" s="14">
        <f>Calculation!W72</f>
        <v>2.4476622972384203E-3</v>
      </c>
      <c r="D36" s="14">
        <f>Calculation!X72</f>
        <v>7.439559566018876E-3</v>
      </c>
      <c r="E36" s="14">
        <f>Calculation!Y72</f>
        <v>2.9957240799231838E-4</v>
      </c>
      <c r="F36" s="14">
        <f>Calculation!Z72</f>
        <v>6.0593440394762679E-2</v>
      </c>
    </row>
    <row r="37" spans="2:7" x14ac:dyDescent="0.25">
      <c r="B37" s="14"/>
      <c r="C37" s="14"/>
      <c r="D37" s="14"/>
      <c r="E37" s="14"/>
      <c r="F37" s="14"/>
    </row>
    <row r="38" spans="2:7" x14ac:dyDescent="0.25">
      <c r="B38" s="14"/>
      <c r="C38" s="14"/>
      <c r="D38" s="14" t="str">
        <f>Calculation!X74</f>
        <v>tau</v>
      </c>
      <c r="E38" s="14">
        <f>Calculation!Y74</f>
        <v>0.20226642634029371</v>
      </c>
      <c r="F38" s="14"/>
    </row>
    <row r="39" spans="2:7" x14ac:dyDescent="0.25">
      <c r="B39" s="14"/>
      <c r="C39" s="14"/>
      <c r="D39" s="14"/>
      <c r="E39" s="14">
        <f>Calculation!Y75</f>
        <v>1.2256018648312243E-2</v>
      </c>
      <c r="F39" s="14"/>
    </row>
    <row r="40" spans="2:7" x14ac:dyDescent="0.25">
      <c r="B40" t="s">
        <v>32</v>
      </c>
      <c r="C40">
        <f>C35-C13</f>
        <v>0.14127689267400856</v>
      </c>
    </row>
    <row r="41" spans="2:7" x14ac:dyDescent="0.25">
      <c r="B41" t="s">
        <v>28</v>
      </c>
      <c r="C41">
        <f>(C35-C13)/C35</f>
        <v>0.36889639173121541</v>
      </c>
    </row>
    <row r="42" spans="2:7" x14ac:dyDescent="0.25">
      <c r="B42" t="s">
        <v>35</v>
      </c>
      <c r="C42">
        <f>4/3*3.14*POWER((C35/2),3)</f>
        <v>2.9395346133377576E-2</v>
      </c>
    </row>
    <row r="43" spans="2:7" x14ac:dyDescent="0.25">
      <c r="C43">
        <f>4/3*3.14*POWER((C13/2),3)</f>
        <v>7.388913255748546E-3</v>
      </c>
    </row>
    <row r="44" spans="2:7" x14ac:dyDescent="0.25">
      <c r="C44">
        <f>ROUND(100*(C42-C43)/C42,0)</f>
        <v>75</v>
      </c>
    </row>
    <row r="45" spans="2:7" ht="15.75" thickBot="1" x14ac:dyDescent="0.3"/>
    <row r="46" spans="2:7" x14ac:dyDescent="0.25">
      <c r="D46" s="21"/>
      <c r="E46" s="2"/>
      <c r="F46" s="2"/>
      <c r="G46" s="3"/>
    </row>
    <row r="47" spans="2:7" x14ac:dyDescent="0.25">
      <c r="D47" s="22"/>
      <c r="E47" s="23"/>
      <c r="F47" s="23"/>
      <c r="G47" s="5"/>
    </row>
    <row r="48" spans="2:7" x14ac:dyDescent="0.25">
      <c r="D48" s="22"/>
      <c r="E48" s="16"/>
      <c r="F48" s="16" t="s">
        <v>40</v>
      </c>
      <c r="G48" s="5"/>
    </row>
    <row r="49" spans="4:7" x14ac:dyDescent="0.25">
      <c r="D49" s="22"/>
      <c r="E49" s="24" t="s">
        <v>27</v>
      </c>
      <c r="F49" s="25">
        <f>ROUND(C35,2)</f>
        <v>0.38</v>
      </c>
      <c r="G49" s="5"/>
    </row>
    <row r="50" spans="4:7" x14ac:dyDescent="0.25">
      <c r="D50" s="22"/>
      <c r="E50" s="29" t="s">
        <v>29</v>
      </c>
      <c r="F50" s="27">
        <f>ROUND(100*C41,0)</f>
        <v>37</v>
      </c>
      <c r="G50" s="5"/>
    </row>
    <row r="51" spans="4:7" x14ac:dyDescent="0.25">
      <c r="D51" s="22"/>
      <c r="E51" s="17" t="s">
        <v>36</v>
      </c>
      <c r="F51" s="18">
        <f>C44</f>
        <v>75</v>
      </c>
      <c r="G51" s="5"/>
    </row>
    <row r="52" spans="4:7" x14ac:dyDescent="0.25">
      <c r="D52" s="4"/>
      <c r="G52" s="5"/>
    </row>
    <row r="53" spans="4:7" x14ac:dyDescent="0.25">
      <c r="D53" s="26"/>
      <c r="E53" s="24" t="s">
        <v>30</v>
      </c>
      <c r="F53" s="27" t="s">
        <v>34</v>
      </c>
      <c r="G53" s="5"/>
    </row>
    <row r="54" spans="4:7" x14ac:dyDescent="0.25">
      <c r="D54" s="26"/>
      <c r="E54" s="20" t="s">
        <v>31</v>
      </c>
      <c r="F54" s="15">
        <f>ROUND(D15,2)</f>
        <v>0.94</v>
      </c>
      <c r="G54" s="5"/>
    </row>
    <row r="55" spans="4:7" x14ac:dyDescent="0.25">
      <c r="D55" s="26"/>
      <c r="E55" s="24" t="s">
        <v>32</v>
      </c>
      <c r="F55" s="27">
        <f>ROUND(D16,2)</f>
        <v>0.03</v>
      </c>
      <c r="G55" s="5"/>
    </row>
    <row r="56" spans="4:7" x14ac:dyDescent="0.25">
      <c r="D56" s="26"/>
      <c r="E56" s="28" t="s">
        <v>33</v>
      </c>
      <c r="F56" s="27">
        <f>ROUND(E38,2)</f>
        <v>0.2</v>
      </c>
      <c r="G56" s="5"/>
    </row>
    <row r="57" spans="4:7" x14ac:dyDescent="0.25">
      <c r="D57" s="26"/>
      <c r="E57" s="19" t="s">
        <v>32</v>
      </c>
      <c r="F57" s="18">
        <f>ROUND(E39,2)</f>
        <v>0.01</v>
      </c>
      <c r="G57" s="5"/>
    </row>
    <row r="58" spans="4:7" x14ac:dyDescent="0.25">
      <c r="D58" s="4"/>
      <c r="E58" s="28"/>
      <c r="F58" s="28"/>
      <c r="G58" s="5"/>
    </row>
    <row r="59" spans="4:7" x14ac:dyDescent="0.25">
      <c r="D59" s="4"/>
      <c r="E59" s="28"/>
      <c r="F59" s="28"/>
      <c r="G59" s="5"/>
    </row>
    <row r="60" spans="4:7" ht="15.75" thickBot="1" x14ac:dyDescent="0.3">
      <c r="D60" s="6"/>
      <c r="E60" s="7"/>
      <c r="F60" s="7"/>
      <c r="G60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Calculation</vt:lpstr>
      <vt:lpstr>Oversight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Jonah Hasse</cp:lastModifiedBy>
  <dcterms:created xsi:type="dcterms:W3CDTF">2026-01-20T11:26:59Z</dcterms:created>
  <dcterms:modified xsi:type="dcterms:W3CDTF">2026-02-26T14:14:44Z</dcterms:modified>
</cp:coreProperties>
</file>