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unihamburgde-my.sharepoint.com/personal/baw3268_uni-hamburg_de/Documents/Paper/TORE/"/>
    </mc:Choice>
  </mc:AlternateContent>
  <xr:revisionPtr revIDLastSave="1" documentId="8_{4B5181C0-ED00-4979-B578-3D5E41EF5D4A}" xr6:coauthVersionLast="47" xr6:coauthVersionMax="47" xr10:uidLastSave="{2273398A-AFE2-4522-96BB-50370823BDBA}"/>
  <bookViews>
    <workbookView xWindow="38280" yWindow="-8235" windowWidth="21840" windowHeight="37920" activeTab="1" xr2:uid="{00000000-000D-0000-FFFF-FFFF00000000}"/>
  </bookViews>
  <sheets>
    <sheet name="Data" sheetId="1" r:id="rId1"/>
    <sheet name="Calculation" sheetId="2" r:id="rId2"/>
    <sheet name="Oversight" sheetId="3" r:id="rId3"/>
  </sheets>
  <externalReferences>
    <externalReference r:id="rId4"/>
  </externalReferences>
  <definedNames>
    <definedName name="solver_adj" localSheetId="1" hidden="1">Calculation!$P$560:$R$560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Calculation!$P$562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1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A74" i="2" s="1"/>
  <c r="B75" i="2"/>
  <c r="B76" i="2"/>
  <c r="B77" i="2"/>
  <c r="B78" i="2"/>
  <c r="B79" i="2"/>
  <c r="B80" i="2"/>
  <c r="B81" i="2"/>
  <c r="B82" i="2"/>
  <c r="B83" i="2"/>
  <c r="B84" i="2"/>
  <c r="B85" i="2"/>
  <c r="B86" i="2"/>
  <c r="A86" i="2" s="1"/>
  <c r="B87" i="2"/>
  <c r="B88" i="2"/>
  <c r="B89" i="2"/>
  <c r="B90" i="2"/>
  <c r="B91" i="2"/>
  <c r="B92" i="2"/>
  <c r="B93" i="2"/>
  <c r="B94" i="2"/>
  <c r="B95" i="2"/>
  <c r="B96" i="2"/>
  <c r="B97" i="2"/>
  <c r="B98" i="2"/>
  <c r="A98" i="2" s="1"/>
  <c r="B99" i="2"/>
  <c r="B100" i="2"/>
  <c r="B101" i="2"/>
  <c r="B102" i="2"/>
  <c r="B103" i="2"/>
  <c r="B104" i="2"/>
  <c r="B105" i="2"/>
  <c r="B106" i="2"/>
  <c r="B107" i="2"/>
  <c r="B108" i="2"/>
  <c r="B109" i="2"/>
  <c r="B110" i="2"/>
  <c r="A110" i="2" s="1"/>
  <c r="B111" i="2"/>
  <c r="B112" i="2"/>
  <c r="B113" i="2"/>
  <c r="B114" i="2"/>
  <c r="B115" i="2"/>
  <c r="B116" i="2"/>
  <c r="B117" i="2"/>
  <c r="B118" i="2"/>
  <c r="B119" i="2"/>
  <c r="B120" i="2"/>
  <c r="B121" i="2"/>
  <c r="B122" i="2"/>
  <c r="A122" i="2" s="1"/>
  <c r="B123" i="2"/>
  <c r="B124" i="2"/>
  <c r="B125" i="2"/>
  <c r="B126" i="2"/>
  <c r="B127" i="2"/>
  <c r="B128" i="2"/>
  <c r="B129" i="2"/>
  <c r="B130" i="2"/>
  <c r="B131" i="2"/>
  <c r="B132" i="2"/>
  <c r="B133" i="2"/>
  <c r="B134" i="2"/>
  <c r="A134" i="2" s="1"/>
  <c r="B135" i="2"/>
  <c r="B136" i="2"/>
  <c r="B137" i="2"/>
  <c r="B138" i="2"/>
  <c r="B139" i="2"/>
  <c r="B140" i="2"/>
  <c r="B141" i="2"/>
  <c r="B142" i="2"/>
  <c r="B143" i="2"/>
  <c r="B144" i="2"/>
  <c r="B145" i="2"/>
  <c r="B146" i="2"/>
  <c r="A146" i="2" s="1"/>
  <c r="B147" i="2"/>
  <c r="B148" i="2"/>
  <c r="B149" i="2"/>
  <c r="B150" i="2"/>
  <c r="B151" i="2"/>
  <c r="B152" i="2"/>
  <c r="B153" i="2"/>
  <c r="B154" i="2"/>
  <c r="B155" i="2"/>
  <c r="B156" i="2"/>
  <c r="B157" i="2"/>
  <c r="B158" i="2"/>
  <c r="A158" i="2" s="1"/>
  <c r="B159" i="2"/>
  <c r="B160" i="2"/>
  <c r="B161" i="2"/>
  <c r="B162" i="2"/>
  <c r="B163" i="2"/>
  <c r="B164" i="2"/>
  <c r="B165" i="2"/>
  <c r="B166" i="2"/>
  <c r="B167" i="2"/>
  <c r="B168" i="2"/>
  <c r="B169" i="2"/>
  <c r="B170" i="2"/>
  <c r="A170" i="2" s="1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2" i="2"/>
  <c r="A242" i="2" s="1"/>
  <c r="B243" i="2"/>
  <c r="B244" i="2"/>
  <c r="B245" i="2"/>
  <c r="B246" i="2"/>
  <c r="B247" i="2"/>
  <c r="B248" i="2"/>
  <c r="B249" i="2"/>
  <c r="B250" i="2"/>
  <c r="B251" i="2"/>
  <c r="B252" i="2"/>
  <c r="B253" i="2"/>
  <c r="B254" i="2"/>
  <c r="A254" i="2" s="1"/>
  <c r="B255" i="2"/>
  <c r="B256" i="2"/>
  <c r="B257" i="2"/>
  <c r="B258" i="2"/>
  <c r="B259" i="2"/>
  <c r="B260" i="2"/>
  <c r="B261" i="2"/>
  <c r="B262" i="2"/>
  <c r="B263" i="2"/>
  <c r="B264" i="2"/>
  <c r="B265" i="2"/>
  <c r="B266" i="2"/>
  <c r="A266" i="2" s="1"/>
  <c r="B267" i="2"/>
  <c r="B268" i="2"/>
  <c r="B269" i="2"/>
  <c r="B270" i="2"/>
  <c r="B271" i="2"/>
  <c r="B272" i="2"/>
  <c r="B273" i="2"/>
  <c r="B274" i="2"/>
  <c r="B275" i="2"/>
  <c r="B276" i="2"/>
  <c r="B277" i="2"/>
  <c r="B278" i="2"/>
  <c r="A278" i="2" s="1"/>
  <c r="B279" i="2"/>
  <c r="B280" i="2"/>
  <c r="B281" i="2"/>
  <c r="B282" i="2"/>
  <c r="B283" i="2"/>
  <c r="B284" i="2"/>
  <c r="B285" i="2"/>
  <c r="B286" i="2"/>
  <c r="B287" i="2"/>
  <c r="B288" i="2"/>
  <c r="B289" i="2"/>
  <c r="B290" i="2"/>
  <c r="A290" i="2" s="1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A374" i="2" s="1"/>
  <c r="B375" i="2"/>
  <c r="B376" i="2"/>
  <c r="B377" i="2"/>
  <c r="B378" i="2"/>
  <c r="B379" i="2"/>
  <c r="B380" i="2"/>
  <c r="B381" i="2"/>
  <c r="B382" i="2"/>
  <c r="B383" i="2"/>
  <c r="B384" i="2"/>
  <c r="B385" i="2"/>
  <c r="B386" i="2"/>
  <c r="A386" i="2" s="1"/>
  <c r="B387" i="2"/>
  <c r="B388" i="2"/>
  <c r="B389" i="2"/>
  <c r="B390" i="2"/>
  <c r="B391" i="2"/>
  <c r="B392" i="2"/>
  <c r="B393" i="2"/>
  <c r="B394" i="2"/>
  <c r="B395" i="2"/>
  <c r="B396" i="2"/>
  <c r="B397" i="2"/>
  <c r="B398" i="2"/>
  <c r="A398" i="2" s="1"/>
  <c r="B399" i="2"/>
  <c r="B400" i="2"/>
  <c r="B401" i="2"/>
  <c r="B402" i="2"/>
  <c r="B403" i="2"/>
  <c r="B404" i="2"/>
  <c r="B405" i="2"/>
  <c r="B406" i="2"/>
  <c r="B407" i="2"/>
  <c r="B408" i="2"/>
  <c r="B409" i="2"/>
  <c r="B410" i="2"/>
  <c r="A410" i="2" s="1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A434" i="2" s="1"/>
  <c r="E434" i="2" s="1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A458" i="2" s="1"/>
  <c r="B459" i="2"/>
  <c r="B460" i="2"/>
  <c r="B461" i="2"/>
  <c r="B462" i="2"/>
  <c r="B463" i="2"/>
  <c r="B464" i="2"/>
  <c r="B465" i="2"/>
  <c r="B466" i="2"/>
  <c r="B467" i="2"/>
  <c r="B468" i="2"/>
  <c r="B469" i="2"/>
  <c r="B470" i="2"/>
  <c r="A470" i="2" s="1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A494" i="2" s="1"/>
  <c r="B495" i="2"/>
  <c r="B496" i="2"/>
  <c r="B497" i="2"/>
  <c r="B498" i="2"/>
  <c r="B499" i="2"/>
  <c r="B500" i="2"/>
  <c r="B501" i="2"/>
  <c r="B502" i="2"/>
  <c r="B503" i="2"/>
  <c r="B504" i="2"/>
  <c r="B505" i="2"/>
  <c r="B506" i="2"/>
  <c r="A506" i="2" s="1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A530" i="2" s="1"/>
  <c r="B531" i="2"/>
  <c r="B532" i="2"/>
  <c r="B533" i="2"/>
  <c r="B534" i="2"/>
  <c r="B535" i="2"/>
  <c r="B536" i="2"/>
  <c r="B537" i="2"/>
  <c r="B538" i="2"/>
  <c r="B539" i="2"/>
  <c r="B540" i="2"/>
  <c r="B541" i="2"/>
  <c r="B542" i="2"/>
  <c r="A577" i="2" s="1"/>
  <c r="B543" i="2"/>
  <c r="B544" i="2"/>
  <c r="B545" i="2"/>
  <c r="B546" i="2"/>
  <c r="B547" i="2"/>
  <c r="B548" i="2"/>
  <c r="B549" i="2"/>
  <c r="B550" i="2"/>
  <c r="B551" i="2"/>
  <c r="B552" i="2"/>
  <c r="B553" i="2"/>
  <c r="B554" i="2"/>
  <c r="A554" i="2" s="1"/>
  <c r="E554" i="2" s="1"/>
  <c r="B555" i="2"/>
  <c r="B556" i="2"/>
  <c r="B557" i="2"/>
  <c r="B558" i="2"/>
  <c r="B559" i="2"/>
  <c r="B560" i="2"/>
  <c r="B561" i="2"/>
  <c r="B562" i="2"/>
  <c r="B563" i="2"/>
  <c r="B564" i="2"/>
  <c r="B565" i="2"/>
  <c r="B566" i="2"/>
  <c r="A566" i="2" s="1"/>
  <c r="B567" i="2"/>
  <c r="B568" i="2"/>
  <c r="B569" i="2"/>
  <c r="B570" i="2"/>
  <c r="B571" i="2"/>
  <c r="B572" i="2"/>
  <c r="B573" i="2"/>
  <c r="B574" i="2"/>
  <c r="B575" i="2"/>
  <c r="B576" i="2"/>
  <c r="B577" i="2"/>
  <c r="B578" i="2"/>
  <c r="A578" i="2" s="1"/>
  <c r="B579" i="2"/>
  <c r="B580" i="2"/>
  <c r="B581" i="2"/>
  <c r="B582" i="2"/>
  <c r="B583" i="2"/>
  <c r="B584" i="2"/>
  <c r="B585" i="2"/>
  <c r="B586" i="2"/>
  <c r="B587" i="2"/>
  <c r="B588" i="2"/>
  <c r="B589" i="2"/>
  <c r="B590" i="2"/>
  <c r="A590" i="2" s="1"/>
  <c r="B591" i="2"/>
  <c r="B592" i="2"/>
  <c r="B593" i="2"/>
  <c r="B594" i="2"/>
  <c r="B595" i="2"/>
  <c r="B596" i="2"/>
  <c r="B597" i="2"/>
  <c r="B598" i="2"/>
  <c r="B599" i="2"/>
  <c r="B600" i="2"/>
  <c r="B601" i="2"/>
  <c r="B2" i="2"/>
  <c r="A172" i="2" l="1"/>
  <c r="A160" i="2"/>
  <c r="A148" i="2"/>
  <c r="A112" i="2"/>
  <c r="A100" i="2"/>
  <c r="A88" i="2"/>
  <c r="A173" i="2"/>
  <c r="A161" i="2"/>
  <c r="A149" i="2"/>
  <c r="A137" i="2"/>
  <c r="A125" i="2"/>
  <c r="A113" i="2"/>
  <c r="A101" i="2"/>
  <c r="A89" i="2"/>
  <c r="A77" i="2"/>
  <c r="A65" i="2"/>
  <c r="A136" i="2"/>
  <c r="A124" i="2"/>
  <c r="A76" i="2"/>
  <c r="A64" i="2"/>
  <c r="A446" i="2"/>
  <c r="A181" i="2"/>
  <c r="A145" i="2"/>
  <c r="A109" i="2"/>
  <c r="A73" i="2"/>
  <c r="A180" i="2"/>
  <c r="A144" i="2"/>
  <c r="A96" i="2"/>
  <c r="A72" i="2"/>
  <c r="A166" i="2"/>
  <c r="A154" i="2"/>
  <c r="A142" i="2"/>
  <c r="A130" i="2"/>
  <c r="A118" i="2"/>
  <c r="A106" i="2"/>
  <c r="A94" i="2"/>
  <c r="A82" i="2"/>
  <c r="A157" i="2"/>
  <c r="A121" i="2"/>
  <c r="E121" i="2" s="1"/>
  <c r="A85" i="2"/>
  <c r="A168" i="2"/>
  <c r="A132" i="2"/>
  <c r="A120" i="2"/>
  <c r="A108" i="2"/>
  <c r="A84" i="2"/>
  <c r="A178" i="2"/>
  <c r="A92" i="2"/>
  <c r="A169" i="2"/>
  <c r="A133" i="2"/>
  <c r="A97" i="2"/>
  <c r="A156" i="2"/>
  <c r="A176" i="2"/>
  <c r="A164" i="2"/>
  <c r="A152" i="2"/>
  <c r="A140" i="2"/>
  <c r="A128" i="2"/>
  <c r="A116" i="2"/>
  <c r="A104" i="2"/>
  <c r="A80" i="2"/>
  <c r="A265" i="2"/>
  <c r="A253" i="2"/>
  <c r="A179" i="2"/>
  <c r="A167" i="2"/>
  <c r="A155" i="2"/>
  <c r="A143" i="2"/>
  <c r="A131" i="2"/>
  <c r="A119" i="2"/>
  <c r="A107" i="2"/>
  <c r="A95" i="2"/>
  <c r="A83" i="2"/>
  <c r="A177" i="2"/>
  <c r="A165" i="2"/>
  <c r="A153" i="2"/>
  <c r="A141" i="2"/>
  <c r="A129" i="2"/>
  <c r="A117" i="2"/>
  <c r="A105" i="2"/>
  <c r="A93" i="2"/>
  <c r="A81" i="2"/>
  <c r="A69" i="2"/>
  <c r="A380" i="2"/>
  <c r="A296" i="2"/>
  <c r="A284" i="2"/>
  <c r="A272" i="2"/>
  <c r="A260" i="2"/>
  <c r="A248" i="2"/>
  <c r="A175" i="2"/>
  <c r="A163" i="2"/>
  <c r="A151" i="2"/>
  <c r="A139" i="2"/>
  <c r="A127" i="2"/>
  <c r="A115" i="2"/>
  <c r="A103" i="2"/>
  <c r="A91" i="2"/>
  <c r="A79" i="2"/>
  <c r="A67" i="2"/>
  <c r="A301" i="2"/>
  <c r="A295" i="2"/>
  <c r="A283" i="2"/>
  <c r="A271" i="2"/>
  <c r="A259" i="2"/>
  <c r="A247" i="2"/>
  <c r="A174" i="2"/>
  <c r="A162" i="2"/>
  <c r="A150" i="2"/>
  <c r="A138" i="2"/>
  <c r="A126" i="2"/>
  <c r="A114" i="2"/>
  <c r="A102" i="2"/>
  <c r="A90" i="2"/>
  <c r="A78" i="2"/>
  <c r="A66" i="2"/>
  <c r="A294" i="2"/>
  <c r="A258" i="2"/>
  <c r="A365" i="2"/>
  <c r="A281" i="2"/>
  <c r="A269" i="2"/>
  <c r="A245" i="2"/>
  <c r="A282" i="2"/>
  <c r="A246" i="2"/>
  <c r="A293" i="2"/>
  <c r="A257" i="2"/>
  <c r="A292" i="2"/>
  <c r="A280" i="2"/>
  <c r="A268" i="2"/>
  <c r="A256" i="2"/>
  <c r="A244" i="2"/>
  <c r="A171" i="2"/>
  <c r="A159" i="2"/>
  <c r="A147" i="2"/>
  <c r="A135" i="2"/>
  <c r="A123" i="2"/>
  <c r="A111" i="2"/>
  <c r="A99" i="2"/>
  <c r="A87" i="2"/>
  <c r="A75" i="2"/>
  <c r="A63" i="2"/>
  <c r="A270" i="2"/>
  <c r="A291" i="2"/>
  <c r="A279" i="2"/>
  <c r="A267" i="2"/>
  <c r="A255" i="2"/>
  <c r="A243" i="2"/>
  <c r="A289" i="2"/>
  <c r="A277" i="2"/>
  <c r="A528" i="2"/>
  <c r="A300" i="2"/>
  <c r="A288" i="2"/>
  <c r="A276" i="2"/>
  <c r="A264" i="2"/>
  <c r="A252" i="2"/>
  <c r="A71" i="2"/>
  <c r="A518" i="2"/>
  <c r="A299" i="2"/>
  <c r="A287" i="2"/>
  <c r="A275" i="2"/>
  <c r="A263" i="2"/>
  <c r="A251" i="2"/>
  <c r="A70" i="2"/>
  <c r="A430" i="2"/>
  <c r="E430" i="2" s="1"/>
  <c r="A298" i="2"/>
  <c r="A286" i="2"/>
  <c r="A274" i="2"/>
  <c r="A262" i="2"/>
  <c r="A250" i="2"/>
  <c r="A297" i="2"/>
  <c r="A285" i="2"/>
  <c r="A273" i="2"/>
  <c r="A261" i="2"/>
  <c r="A249" i="2"/>
  <c r="A68" i="2"/>
  <c r="A501" i="2"/>
  <c r="A492" i="2"/>
  <c r="A454" i="2"/>
  <c r="A401" i="2"/>
  <c r="A361" i="2"/>
  <c r="E361" i="2" s="1"/>
  <c r="A241" i="2"/>
  <c r="E241" i="2" s="1"/>
  <c r="A529" i="2"/>
  <c r="A493" i="2"/>
  <c r="A481" i="2"/>
  <c r="E481" i="2" s="1"/>
  <c r="A469" i="2"/>
  <c r="A445" i="2"/>
  <c r="A409" i="2"/>
  <c r="A397" i="2"/>
  <c r="A385" i="2"/>
  <c r="A373" i="2"/>
  <c r="A475" i="2"/>
  <c r="A480" i="2"/>
  <c r="A468" i="2"/>
  <c r="A456" i="2"/>
  <c r="A444" i="2"/>
  <c r="E444" i="2" s="1"/>
  <c r="A432" i="2"/>
  <c r="E432" i="2" s="1"/>
  <c r="A517" i="2"/>
  <c r="A433" i="2"/>
  <c r="E433" i="2" s="1"/>
  <c r="A416" i="2"/>
  <c r="A601" i="2"/>
  <c r="E601" i="2" s="1"/>
  <c r="A575" i="2"/>
  <c r="A539" i="2"/>
  <c r="A503" i="2"/>
  <c r="A467" i="2"/>
  <c r="A431" i="2"/>
  <c r="E431" i="2" s="1"/>
  <c r="A383" i="2"/>
  <c r="A463" i="2"/>
  <c r="A538" i="2"/>
  <c r="A514" i="2"/>
  <c r="A490" i="2"/>
  <c r="A394" i="2"/>
  <c r="A382" i="2"/>
  <c r="A417" i="2"/>
  <c r="A405" i="2"/>
  <c r="A393" i="2"/>
  <c r="A381" i="2"/>
  <c r="A369" i="2"/>
  <c r="A542" i="2"/>
  <c r="E542" i="2" s="1"/>
  <c r="A545" i="2"/>
  <c r="E545" i="2" s="1"/>
  <c r="A581" i="2"/>
  <c r="A582" i="2"/>
  <c r="A585" i="2"/>
  <c r="A574" i="2"/>
  <c r="A543" i="2"/>
  <c r="E543" i="2" s="1"/>
  <c r="A569" i="2"/>
  <c r="A546" i="2"/>
  <c r="E546" i="2" s="1"/>
  <c r="A570" i="2"/>
  <c r="A594" i="2"/>
  <c r="A550" i="2"/>
  <c r="E550" i="2" s="1"/>
  <c r="A586" i="2"/>
  <c r="A544" i="2"/>
  <c r="E544" i="2" s="1"/>
  <c r="A556" i="2"/>
  <c r="E556" i="2" s="1"/>
  <c r="A568" i="2"/>
  <c r="A580" i="2"/>
  <c r="A592" i="2"/>
  <c r="A557" i="2"/>
  <c r="E557" i="2" s="1"/>
  <c r="A593" i="2"/>
  <c r="A558" i="2"/>
  <c r="E558" i="2" s="1"/>
  <c r="A597" i="2"/>
  <c r="A562" i="2"/>
  <c r="E562" i="2" s="1"/>
  <c r="A573" i="2"/>
  <c r="A598" i="2"/>
  <c r="A548" i="2"/>
  <c r="E548" i="2" s="1"/>
  <c r="A560" i="2"/>
  <c r="E560" i="2" s="1"/>
  <c r="A572" i="2"/>
  <c r="A584" i="2"/>
  <c r="A596" i="2"/>
  <c r="A561" i="2"/>
  <c r="E561" i="2" s="1"/>
  <c r="A549" i="2"/>
  <c r="E549" i="2" s="1"/>
  <c r="A552" i="2"/>
  <c r="E552" i="2" s="1"/>
  <c r="A564" i="2"/>
  <c r="A576" i="2"/>
  <c r="A588" i="2"/>
  <c r="A600" i="2"/>
  <c r="E600" i="2" s="1"/>
  <c r="A484" i="2"/>
  <c r="A508" i="2"/>
  <c r="A485" i="2"/>
  <c r="A521" i="2"/>
  <c r="A482" i="2"/>
  <c r="A520" i="2"/>
  <c r="A497" i="2"/>
  <c r="A533" i="2"/>
  <c r="A483" i="2"/>
  <c r="A495" i="2"/>
  <c r="A507" i="2"/>
  <c r="A519" i="2"/>
  <c r="A531" i="2"/>
  <c r="A496" i="2"/>
  <c r="A532" i="2"/>
  <c r="A509" i="2"/>
  <c r="A525" i="2"/>
  <c r="A500" i="2"/>
  <c r="A524" i="2"/>
  <c r="A488" i="2"/>
  <c r="A512" i="2"/>
  <c r="A536" i="2"/>
  <c r="A489" i="2"/>
  <c r="A513" i="2"/>
  <c r="A447" i="2"/>
  <c r="A474" i="2"/>
  <c r="A422" i="2"/>
  <c r="E422" i="2" s="1"/>
  <c r="A435" i="2"/>
  <c r="E435" i="2" s="1"/>
  <c r="A471" i="2"/>
  <c r="A426" i="2"/>
  <c r="E426" i="2" s="1"/>
  <c r="A450" i="2"/>
  <c r="A423" i="2"/>
  <c r="E423" i="2" s="1"/>
  <c r="A459" i="2"/>
  <c r="A424" i="2"/>
  <c r="E424" i="2" s="1"/>
  <c r="A436" i="2"/>
  <c r="E436" i="2" s="1"/>
  <c r="A448" i="2"/>
  <c r="A460" i="2"/>
  <c r="A472" i="2"/>
  <c r="A437" i="2"/>
  <c r="E437" i="2" s="1"/>
  <c r="A461" i="2"/>
  <c r="A462" i="2"/>
  <c r="A425" i="2"/>
  <c r="E425" i="2" s="1"/>
  <c r="A449" i="2"/>
  <c r="A473" i="2"/>
  <c r="A438" i="2"/>
  <c r="E438" i="2" s="1"/>
  <c r="A428" i="2"/>
  <c r="E428" i="2" s="1"/>
  <c r="A440" i="2"/>
  <c r="E440" i="2" s="1"/>
  <c r="A452" i="2"/>
  <c r="A464" i="2"/>
  <c r="A476" i="2"/>
  <c r="A429" i="2"/>
  <c r="E429" i="2" s="1"/>
  <c r="A441" i="2"/>
  <c r="E441" i="2" s="1"/>
  <c r="A453" i="2"/>
  <c r="A465" i="2"/>
  <c r="A477" i="2"/>
  <c r="A541" i="2"/>
  <c r="F541" i="2" s="1"/>
  <c r="A457" i="2"/>
  <c r="A466" i="2"/>
  <c r="A599" i="2"/>
  <c r="A551" i="2"/>
  <c r="E551" i="2" s="1"/>
  <c r="A515" i="2"/>
  <c r="A479" i="2"/>
  <c r="A443" i="2"/>
  <c r="E443" i="2" s="1"/>
  <c r="A407" i="2"/>
  <c r="A371" i="2"/>
  <c r="A502" i="2"/>
  <c r="A418" i="2"/>
  <c r="A370" i="2"/>
  <c r="A404" i="2"/>
  <c r="A451" i="2"/>
  <c r="A565" i="2"/>
  <c r="A372" i="2"/>
  <c r="A408" i="2"/>
  <c r="A396" i="2"/>
  <c r="A376" i="2"/>
  <c r="A384" i="2"/>
  <c r="A420" i="2"/>
  <c r="A362" i="2"/>
  <c r="A364" i="2"/>
  <c r="A363" i="2"/>
  <c r="A387" i="2"/>
  <c r="A399" i="2"/>
  <c r="A412" i="2"/>
  <c r="A375" i="2"/>
  <c r="A411" i="2"/>
  <c r="A388" i="2"/>
  <c r="A400" i="2"/>
  <c r="A366" i="2"/>
  <c r="A378" i="2"/>
  <c r="A390" i="2"/>
  <c r="A402" i="2"/>
  <c r="A414" i="2"/>
  <c r="A367" i="2"/>
  <c r="A379" i="2"/>
  <c r="A391" i="2"/>
  <c r="A403" i="2"/>
  <c r="A415" i="2"/>
  <c r="A478" i="2"/>
  <c r="A505" i="2"/>
  <c r="A421" i="2"/>
  <c r="A587" i="2"/>
  <c r="A563" i="2"/>
  <c r="E563" i="2" s="1"/>
  <c r="A527" i="2"/>
  <c r="A491" i="2"/>
  <c r="A455" i="2"/>
  <c r="A419" i="2"/>
  <c r="A395" i="2"/>
  <c r="A413" i="2"/>
  <c r="A589" i="2"/>
  <c r="A526" i="2"/>
  <c r="A406" i="2"/>
  <c r="A392" i="2"/>
  <c r="A442" i="2"/>
  <c r="E442" i="2" s="1"/>
  <c r="A540" i="2"/>
  <c r="A553" i="2"/>
  <c r="E553" i="2" s="1"/>
  <c r="A595" i="2"/>
  <c r="A583" i="2"/>
  <c r="A571" i="2"/>
  <c r="A559" i="2"/>
  <c r="E559" i="2" s="1"/>
  <c r="A547" i="2"/>
  <c r="E547" i="2" s="1"/>
  <c r="A535" i="2"/>
  <c r="A523" i="2"/>
  <c r="A511" i="2"/>
  <c r="A499" i="2"/>
  <c r="A487" i="2"/>
  <c r="A389" i="2"/>
  <c r="A439" i="2"/>
  <c r="E439" i="2" s="1"/>
  <c r="A537" i="2"/>
  <c r="A534" i="2"/>
  <c r="A522" i="2"/>
  <c r="A510" i="2"/>
  <c r="A498" i="2"/>
  <c r="A486" i="2"/>
  <c r="A2" i="2" a="1"/>
  <c r="A2" i="2" s="1"/>
  <c r="A427" i="2"/>
  <c r="E427" i="2" s="1"/>
  <c r="A377" i="2"/>
  <c r="A516" i="2"/>
  <c r="A368" i="2"/>
  <c r="A504" i="2"/>
  <c r="A591" i="2"/>
  <c r="A579" i="2"/>
  <c r="A567" i="2"/>
  <c r="A555" i="2"/>
  <c r="E555" i="2" s="1"/>
  <c r="Q20" i="2"/>
  <c r="W10" i="2"/>
  <c r="D38" i="3" l="1"/>
  <c r="B27" i="3"/>
  <c r="B28" i="3"/>
  <c r="B29" i="3"/>
  <c r="B30" i="3"/>
  <c r="B31" i="3"/>
  <c r="B32" i="3"/>
  <c r="B35" i="3"/>
  <c r="B36" i="3"/>
  <c r="C26" i="3"/>
  <c r="D26" i="3"/>
  <c r="E26" i="3"/>
  <c r="B26" i="3"/>
  <c r="B6" i="3"/>
  <c r="B7" i="3"/>
  <c r="B8" i="3"/>
  <c r="B9" i="3"/>
  <c r="B10" i="3"/>
  <c r="B11" i="3"/>
  <c r="B12" i="3"/>
  <c r="C12" i="3"/>
  <c r="D12" i="3"/>
  <c r="E12" i="3"/>
  <c r="B13" i="3"/>
  <c r="B14" i="3"/>
  <c r="C15" i="3"/>
  <c r="C5" i="3"/>
  <c r="D5" i="3"/>
  <c r="E5" i="3"/>
  <c r="B5" i="3"/>
  <c r="C721" i="1"/>
  <c r="D721" i="1" s="1"/>
  <c r="C720" i="1"/>
  <c r="D720" i="1" s="1"/>
  <c r="C719" i="1"/>
  <c r="D719" i="1" s="1"/>
  <c r="C718" i="1"/>
  <c r="D718" i="1" s="1"/>
  <c r="C717" i="1"/>
  <c r="D717" i="1" s="1"/>
  <c r="C716" i="1"/>
  <c r="D716" i="1" s="1"/>
  <c r="C715" i="1"/>
  <c r="D715" i="1" s="1"/>
  <c r="C714" i="1"/>
  <c r="D714" i="1" s="1"/>
  <c r="C713" i="1"/>
  <c r="D713" i="1" s="1"/>
  <c r="C712" i="1"/>
  <c r="D712" i="1" s="1"/>
  <c r="C711" i="1"/>
  <c r="D711" i="1" s="1"/>
  <c r="C710" i="1"/>
  <c r="D710" i="1" s="1"/>
  <c r="C709" i="1"/>
  <c r="D709" i="1" s="1"/>
  <c r="C708" i="1"/>
  <c r="D708" i="1" s="1"/>
  <c r="C707" i="1"/>
  <c r="D707" i="1" s="1"/>
  <c r="C706" i="1"/>
  <c r="D706" i="1" s="1"/>
  <c r="C705" i="1"/>
  <c r="D705" i="1" s="1"/>
  <c r="C704" i="1"/>
  <c r="D704" i="1" s="1"/>
  <c r="C703" i="1"/>
  <c r="D703" i="1" s="1"/>
  <c r="C702" i="1"/>
  <c r="D702" i="1" s="1"/>
  <c r="C701" i="1"/>
  <c r="D701" i="1" s="1"/>
  <c r="C700" i="1"/>
  <c r="D700" i="1" s="1"/>
  <c r="C699" i="1"/>
  <c r="D699" i="1" s="1"/>
  <c r="C698" i="1"/>
  <c r="D698" i="1" s="1"/>
  <c r="C697" i="1"/>
  <c r="D697" i="1" s="1"/>
  <c r="C696" i="1"/>
  <c r="D696" i="1" s="1"/>
  <c r="C695" i="1"/>
  <c r="D695" i="1" s="1"/>
  <c r="C694" i="1"/>
  <c r="D694" i="1" s="1"/>
  <c r="C693" i="1"/>
  <c r="D693" i="1" s="1"/>
  <c r="C692" i="1"/>
  <c r="D692" i="1" s="1"/>
  <c r="C691" i="1"/>
  <c r="D691" i="1" s="1"/>
  <c r="C690" i="1"/>
  <c r="D690" i="1" s="1"/>
  <c r="C689" i="1"/>
  <c r="D689" i="1" s="1"/>
  <c r="C688" i="1"/>
  <c r="D688" i="1" s="1"/>
  <c r="C687" i="1"/>
  <c r="D687" i="1" s="1"/>
  <c r="C686" i="1"/>
  <c r="D686" i="1" s="1"/>
  <c r="C685" i="1"/>
  <c r="D685" i="1" s="1"/>
  <c r="C684" i="1"/>
  <c r="D684" i="1" s="1"/>
  <c r="C683" i="1"/>
  <c r="D683" i="1" s="1"/>
  <c r="C682" i="1"/>
  <c r="D682" i="1" s="1"/>
  <c r="C681" i="1"/>
  <c r="D681" i="1" s="1"/>
  <c r="C680" i="1"/>
  <c r="D680" i="1" s="1"/>
  <c r="C679" i="1"/>
  <c r="D679" i="1" s="1"/>
  <c r="C678" i="1"/>
  <c r="D678" i="1" s="1"/>
  <c r="C677" i="1"/>
  <c r="D677" i="1" s="1"/>
  <c r="C676" i="1"/>
  <c r="D676" i="1" s="1"/>
  <c r="C675" i="1"/>
  <c r="D675" i="1" s="1"/>
  <c r="C674" i="1"/>
  <c r="D674" i="1" s="1"/>
  <c r="C673" i="1"/>
  <c r="D673" i="1" s="1"/>
  <c r="C672" i="1"/>
  <c r="D672" i="1" s="1"/>
  <c r="C671" i="1"/>
  <c r="D671" i="1" s="1"/>
  <c r="C670" i="1"/>
  <c r="D670" i="1" s="1"/>
  <c r="C669" i="1"/>
  <c r="D669" i="1" s="1"/>
  <c r="C668" i="1"/>
  <c r="D668" i="1" s="1"/>
  <c r="C667" i="1"/>
  <c r="D667" i="1" s="1"/>
  <c r="C666" i="1"/>
  <c r="D666" i="1" s="1"/>
  <c r="C665" i="1"/>
  <c r="D665" i="1" s="1"/>
  <c r="C664" i="1"/>
  <c r="D664" i="1" s="1"/>
  <c r="C663" i="1"/>
  <c r="D663" i="1" s="1"/>
  <c r="C662" i="1"/>
  <c r="D662" i="1" s="1"/>
  <c r="C661" i="1"/>
  <c r="D661" i="1" s="1"/>
  <c r="C660" i="1"/>
  <c r="D660" i="1" s="1"/>
  <c r="C659" i="1"/>
  <c r="D659" i="1" s="1"/>
  <c r="C658" i="1"/>
  <c r="D658" i="1" s="1"/>
  <c r="C657" i="1"/>
  <c r="D657" i="1" s="1"/>
  <c r="C656" i="1"/>
  <c r="D656" i="1" s="1"/>
  <c r="C655" i="1"/>
  <c r="D655" i="1" s="1"/>
  <c r="C654" i="1"/>
  <c r="D654" i="1" s="1"/>
  <c r="C653" i="1"/>
  <c r="D653" i="1" s="1"/>
  <c r="C652" i="1"/>
  <c r="D652" i="1" s="1"/>
  <c r="C651" i="1"/>
  <c r="D651" i="1" s="1"/>
  <c r="C650" i="1"/>
  <c r="D650" i="1" s="1"/>
  <c r="C649" i="1"/>
  <c r="D649" i="1" s="1"/>
  <c r="C648" i="1"/>
  <c r="D648" i="1" s="1"/>
  <c r="C647" i="1"/>
  <c r="D647" i="1" s="1"/>
  <c r="C646" i="1"/>
  <c r="D646" i="1" s="1"/>
  <c r="C645" i="1"/>
  <c r="D645" i="1" s="1"/>
  <c r="C644" i="1"/>
  <c r="D644" i="1" s="1"/>
  <c r="C643" i="1"/>
  <c r="D643" i="1" s="1"/>
  <c r="C642" i="1"/>
  <c r="D642" i="1" s="1"/>
  <c r="C641" i="1"/>
  <c r="D641" i="1" s="1"/>
  <c r="C640" i="1"/>
  <c r="D640" i="1" s="1"/>
  <c r="C639" i="1"/>
  <c r="D639" i="1" s="1"/>
  <c r="C638" i="1"/>
  <c r="D638" i="1" s="1"/>
  <c r="C637" i="1"/>
  <c r="D637" i="1" s="1"/>
  <c r="C636" i="1"/>
  <c r="D636" i="1" s="1"/>
  <c r="C635" i="1"/>
  <c r="D635" i="1" s="1"/>
  <c r="C634" i="1"/>
  <c r="D634" i="1" s="1"/>
  <c r="C633" i="1"/>
  <c r="D633" i="1" s="1"/>
  <c r="C632" i="1"/>
  <c r="D632" i="1" s="1"/>
  <c r="C631" i="1"/>
  <c r="D631" i="1" s="1"/>
  <c r="C630" i="1"/>
  <c r="D630" i="1" s="1"/>
  <c r="C629" i="1"/>
  <c r="D629" i="1" s="1"/>
  <c r="C628" i="1"/>
  <c r="D628" i="1" s="1"/>
  <c r="C627" i="1"/>
  <c r="D627" i="1" s="1"/>
  <c r="C626" i="1"/>
  <c r="D626" i="1" s="1"/>
  <c r="C625" i="1"/>
  <c r="D625" i="1" s="1"/>
  <c r="C624" i="1"/>
  <c r="D624" i="1" s="1"/>
  <c r="C623" i="1"/>
  <c r="D623" i="1" s="1"/>
  <c r="C622" i="1"/>
  <c r="D622" i="1" s="1"/>
  <c r="C621" i="1"/>
  <c r="D621" i="1" s="1"/>
  <c r="C620" i="1"/>
  <c r="D620" i="1" s="1"/>
  <c r="C619" i="1"/>
  <c r="D619" i="1" s="1"/>
  <c r="C618" i="1"/>
  <c r="D618" i="1" s="1"/>
  <c r="C617" i="1"/>
  <c r="D617" i="1" s="1"/>
  <c r="C616" i="1"/>
  <c r="D616" i="1" s="1"/>
  <c r="C615" i="1"/>
  <c r="D615" i="1" s="1"/>
  <c r="C614" i="1"/>
  <c r="D614" i="1" s="1"/>
  <c r="C613" i="1"/>
  <c r="D613" i="1" s="1"/>
  <c r="C612" i="1"/>
  <c r="D612" i="1" s="1"/>
  <c r="C611" i="1"/>
  <c r="D611" i="1" s="1"/>
  <c r="C610" i="1"/>
  <c r="D610" i="1" s="1"/>
  <c r="C609" i="1"/>
  <c r="D609" i="1" s="1"/>
  <c r="C608" i="1"/>
  <c r="D608" i="1" s="1"/>
  <c r="C607" i="1"/>
  <c r="D607" i="1" s="1"/>
  <c r="C606" i="1"/>
  <c r="D606" i="1" s="1"/>
  <c r="C605" i="1"/>
  <c r="D605" i="1" s="1"/>
  <c r="C604" i="1"/>
  <c r="D604" i="1" s="1"/>
  <c r="C603" i="1"/>
  <c r="D603" i="1" s="1"/>
  <c r="C602" i="1"/>
  <c r="D602" i="1" s="1"/>
  <c r="C601" i="1"/>
  <c r="D601" i="1" s="1"/>
  <c r="C600" i="1"/>
  <c r="D600" i="1" s="1"/>
  <c r="C599" i="1"/>
  <c r="D599" i="1" s="1"/>
  <c r="C598" i="1"/>
  <c r="D598" i="1" s="1"/>
  <c r="C597" i="1"/>
  <c r="D597" i="1" s="1"/>
  <c r="C596" i="1"/>
  <c r="D596" i="1" s="1"/>
  <c r="C595" i="1"/>
  <c r="D595" i="1" s="1"/>
  <c r="C594" i="1"/>
  <c r="D594" i="1" s="1"/>
  <c r="C593" i="1"/>
  <c r="D593" i="1" s="1"/>
  <c r="C592" i="1"/>
  <c r="D592" i="1" s="1"/>
  <c r="C591" i="1"/>
  <c r="D591" i="1" s="1"/>
  <c r="C590" i="1"/>
  <c r="D590" i="1" s="1"/>
  <c r="C589" i="1"/>
  <c r="D589" i="1" s="1"/>
  <c r="C588" i="1"/>
  <c r="D588" i="1" s="1"/>
  <c r="C587" i="1"/>
  <c r="D587" i="1" s="1"/>
  <c r="C586" i="1"/>
  <c r="D586" i="1" s="1"/>
  <c r="C585" i="1"/>
  <c r="D585" i="1" s="1"/>
  <c r="C584" i="1"/>
  <c r="D584" i="1" s="1"/>
  <c r="C583" i="1"/>
  <c r="D583" i="1" s="1"/>
  <c r="C582" i="1"/>
  <c r="D582" i="1" s="1"/>
  <c r="C581" i="1"/>
  <c r="D581" i="1" s="1"/>
  <c r="C580" i="1"/>
  <c r="D580" i="1" s="1"/>
  <c r="C579" i="1"/>
  <c r="D579" i="1" s="1"/>
  <c r="C578" i="1"/>
  <c r="D578" i="1" s="1"/>
  <c r="C577" i="1"/>
  <c r="D577" i="1" s="1"/>
  <c r="C576" i="1"/>
  <c r="D576" i="1" s="1"/>
  <c r="C575" i="1"/>
  <c r="D575" i="1" s="1"/>
  <c r="C574" i="1"/>
  <c r="D574" i="1" s="1"/>
  <c r="C573" i="1"/>
  <c r="D573" i="1" s="1"/>
  <c r="C572" i="1"/>
  <c r="D572" i="1" s="1"/>
  <c r="C571" i="1"/>
  <c r="D571" i="1" s="1"/>
  <c r="C570" i="1"/>
  <c r="D570" i="1" s="1"/>
  <c r="C569" i="1"/>
  <c r="D569" i="1" s="1"/>
  <c r="C568" i="1"/>
  <c r="D568" i="1" s="1"/>
  <c r="C567" i="1"/>
  <c r="D567" i="1" s="1"/>
  <c r="C566" i="1"/>
  <c r="D566" i="1" s="1"/>
  <c r="C565" i="1"/>
  <c r="D565" i="1" s="1"/>
  <c r="C564" i="1"/>
  <c r="D564" i="1" s="1"/>
  <c r="C563" i="1"/>
  <c r="D563" i="1" s="1"/>
  <c r="C562" i="1"/>
  <c r="D562" i="1" s="1"/>
  <c r="C561" i="1"/>
  <c r="D561" i="1" s="1"/>
  <c r="C560" i="1"/>
  <c r="D560" i="1" s="1"/>
  <c r="C559" i="1"/>
  <c r="D559" i="1" s="1"/>
  <c r="C558" i="1"/>
  <c r="D558" i="1" s="1"/>
  <c r="C557" i="1"/>
  <c r="D557" i="1" s="1"/>
  <c r="C556" i="1"/>
  <c r="D556" i="1" s="1"/>
  <c r="C555" i="1"/>
  <c r="D555" i="1" s="1"/>
  <c r="C554" i="1"/>
  <c r="D554" i="1" s="1"/>
  <c r="C553" i="1"/>
  <c r="D553" i="1" s="1"/>
  <c r="C552" i="1"/>
  <c r="D552" i="1" s="1"/>
  <c r="C551" i="1"/>
  <c r="D551" i="1" s="1"/>
  <c r="C550" i="1"/>
  <c r="D550" i="1" s="1"/>
  <c r="C549" i="1"/>
  <c r="D549" i="1" s="1"/>
  <c r="C548" i="1"/>
  <c r="D548" i="1" s="1"/>
  <c r="C547" i="1"/>
  <c r="D547" i="1" s="1"/>
  <c r="C546" i="1"/>
  <c r="D546" i="1" s="1"/>
  <c r="C545" i="1"/>
  <c r="D545" i="1" s="1"/>
  <c r="C544" i="1"/>
  <c r="D544" i="1" s="1"/>
  <c r="C543" i="1"/>
  <c r="D543" i="1" s="1"/>
  <c r="C542" i="1"/>
  <c r="D542" i="1" s="1"/>
  <c r="C541" i="1"/>
  <c r="D541" i="1" s="1"/>
  <c r="C540" i="1"/>
  <c r="D540" i="1" s="1"/>
  <c r="C539" i="1"/>
  <c r="D539" i="1" s="1"/>
  <c r="C538" i="1"/>
  <c r="D538" i="1" s="1"/>
  <c r="C537" i="1"/>
  <c r="D537" i="1" s="1"/>
  <c r="C536" i="1"/>
  <c r="D536" i="1" s="1"/>
  <c r="C535" i="1"/>
  <c r="D535" i="1" s="1"/>
  <c r="C534" i="1"/>
  <c r="D534" i="1" s="1"/>
  <c r="C533" i="1"/>
  <c r="D533" i="1" s="1"/>
  <c r="C532" i="1"/>
  <c r="D532" i="1" s="1"/>
  <c r="C531" i="1"/>
  <c r="D531" i="1" s="1"/>
  <c r="C530" i="1"/>
  <c r="D530" i="1" s="1"/>
  <c r="C529" i="1"/>
  <c r="D529" i="1" s="1"/>
  <c r="C528" i="1"/>
  <c r="D528" i="1" s="1"/>
  <c r="C527" i="1"/>
  <c r="D527" i="1" s="1"/>
  <c r="C526" i="1"/>
  <c r="D526" i="1" s="1"/>
  <c r="C525" i="1"/>
  <c r="D525" i="1" s="1"/>
  <c r="C524" i="1"/>
  <c r="D524" i="1" s="1"/>
  <c r="C523" i="1"/>
  <c r="D523" i="1" s="1"/>
  <c r="C522" i="1"/>
  <c r="D522" i="1" s="1"/>
  <c r="C521" i="1"/>
  <c r="D521" i="1" s="1"/>
  <c r="C520" i="1"/>
  <c r="D520" i="1" s="1"/>
  <c r="C519" i="1"/>
  <c r="D519" i="1" s="1"/>
  <c r="C518" i="1"/>
  <c r="D518" i="1" s="1"/>
  <c r="C517" i="1"/>
  <c r="D517" i="1" s="1"/>
  <c r="C516" i="1"/>
  <c r="D516" i="1" s="1"/>
  <c r="C515" i="1"/>
  <c r="D515" i="1" s="1"/>
  <c r="C514" i="1"/>
  <c r="D514" i="1" s="1"/>
  <c r="C513" i="1"/>
  <c r="D513" i="1" s="1"/>
  <c r="C512" i="1"/>
  <c r="D512" i="1" s="1"/>
  <c r="C511" i="1"/>
  <c r="D511" i="1" s="1"/>
  <c r="C510" i="1"/>
  <c r="D510" i="1" s="1"/>
  <c r="C509" i="1"/>
  <c r="D509" i="1" s="1"/>
  <c r="C508" i="1"/>
  <c r="D508" i="1" s="1"/>
  <c r="C507" i="1"/>
  <c r="D507" i="1" s="1"/>
  <c r="C506" i="1"/>
  <c r="D506" i="1" s="1"/>
  <c r="C505" i="1"/>
  <c r="D505" i="1" s="1"/>
  <c r="C504" i="1"/>
  <c r="D504" i="1" s="1"/>
  <c r="C503" i="1"/>
  <c r="D503" i="1" s="1"/>
  <c r="C502" i="1"/>
  <c r="D502" i="1" s="1"/>
  <c r="C501" i="1"/>
  <c r="D501" i="1" s="1"/>
  <c r="C500" i="1"/>
  <c r="D500" i="1" s="1"/>
  <c r="C499" i="1"/>
  <c r="D499" i="1" s="1"/>
  <c r="C498" i="1"/>
  <c r="D498" i="1" s="1"/>
  <c r="C497" i="1"/>
  <c r="D497" i="1" s="1"/>
  <c r="C496" i="1"/>
  <c r="D496" i="1" s="1"/>
  <c r="C495" i="1"/>
  <c r="D495" i="1" s="1"/>
  <c r="C494" i="1"/>
  <c r="D494" i="1" s="1"/>
  <c r="C493" i="1"/>
  <c r="D493" i="1" s="1"/>
  <c r="C492" i="1"/>
  <c r="D492" i="1" s="1"/>
  <c r="C491" i="1"/>
  <c r="D491" i="1" s="1"/>
  <c r="C490" i="1"/>
  <c r="D490" i="1" s="1"/>
  <c r="C489" i="1"/>
  <c r="D489" i="1" s="1"/>
  <c r="C488" i="1"/>
  <c r="D488" i="1" s="1"/>
  <c r="C487" i="1"/>
  <c r="D487" i="1" s="1"/>
  <c r="C486" i="1"/>
  <c r="D486" i="1" s="1"/>
  <c r="C485" i="1"/>
  <c r="D485" i="1" s="1"/>
  <c r="C484" i="1"/>
  <c r="D484" i="1" s="1"/>
  <c r="C483" i="1"/>
  <c r="D483" i="1" s="1"/>
  <c r="C482" i="1"/>
  <c r="D482" i="1" s="1"/>
  <c r="C481" i="1"/>
  <c r="D481" i="1" s="1"/>
  <c r="C480" i="1"/>
  <c r="D480" i="1" s="1"/>
  <c r="C479" i="1"/>
  <c r="D479" i="1" s="1"/>
  <c r="C478" i="1"/>
  <c r="D478" i="1" s="1"/>
  <c r="C477" i="1"/>
  <c r="D477" i="1" s="1"/>
  <c r="C476" i="1"/>
  <c r="D476" i="1" s="1"/>
  <c r="C475" i="1"/>
  <c r="D475" i="1" s="1"/>
  <c r="C474" i="1"/>
  <c r="D474" i="1" s="1"/>
  <c r="C473" i="1"/>
  <c r="D473" i="1" s="1"/>
  <c r="C472" i="1"/>
  <c r="D472" i="1" s="1"/>
  <c r="C471" i="1"/>
  <c r="D471" i="1" s="1"/>
  <c r="C470" i="1"/>
  <c r="D470" i="1" s="1"/>
  <c r="C469" i="1"/>
  <c r="D469" i="1" s="1"/>
  <c r="C468" i="1"/>
  <c r="D468" i="1" s="1"/>
  <c r="C467" i="1"/>
  <c r="D467" i="1" s="1"/>
  <c r="C466" i="1"/>
  <c r="D466" i="1" s="1"/>
  <c r="C465" i="1"/>
  <c r="D465" i="1" s="1"/>
  <c r="C464" i="1"/>
  <c r="D464" i="1" s="1"/>
  <c r="C463" i="1"/>
  <c r="D463" i="1" s="1"/>
  <c r="C462" i="1"/>
  <c r="D462" i="1" s="1"/>
  <c r="C461" i="1"/>
  <c r="D461" i="1" s="1"/>
  <c r="C460" i="1"/>
  <c r="D460" i="1" s="1"/>
  <c r="C459" i="1"/>
  <c r="D459" i="1" s="1"/>
  <c r="C458" i="1"/>
  <c r="D458" i="1" s="1"/>
  <c r="C457" i="1"/>
  <c r="D457" i="1" s="1"/>
  <c r="C456" i="1"/>
  <c r="D456" i="1" s="1"/>
  <c r="C455" i="1"/>
  <c r="D455" i="1" s="1"/>
  <c r="C454" i="1"/>
  <c r="D454" i="1" s="1"/>
  <c r="C453" i="1"/>
  <c r="D453" i="1" s="1"/>
  <c r="C452" i="1"/>
  <c r="D452" i="1" s="1"/>
  <c r="C451" i="1"/>
  <c r="D451" i="1" s="1"/>
  <c r="C450" i="1"/>
  <c r="D450" i="1" s="1"/>
  <c r="C449" i="1"/>
  <c r="D449" i="1" s="1"/>
  <c r="C448" i="1"/>
  <c r="D448" i="1" s="1"/>
  <c r="C447" i="1"/>
  <c r="D447" i="1" s="1"/>
  <c r="C446" i="1"/>
  <c r="D446" i="1" s="1"/>
  <c r="C445" i="1"/>
  <c r="D445" i="1" s="1"/>
  <c r="C444" i="1"/>
  <c r="D444" i="1" s="1"/>
  <c r="C443" i="1"/>
  <c r="D443" i="1" s="1"/>
  <c r="C442" i="1"/>
  <c r="D442" i="1" s="1"/>
  <c r="C441" i="1"/>
  <c r="D441" i="1" s="1"/>
  <c r="C440" i="1"/>
  <c r="D440" i="1" s="1"/>
  <c r="C439" i="1"/>
  <c r="D439" i="1" s="1"/>
  <c r="C438" i="1"/>
  <c r="D438" i="1" s="1"/>
  <c r="C437" i="1"/>
  <c r="D437" i="1" s="1"/>
  <c r="C436" i="1"/>
  <c r="D436" i="1" s="1"/>
  <c r="C435" i="1"/>
  <c r="D435" i="1" s="1"/>
  <c r="C434" i="1"/>
  <c r="D434" i="1" s="1"/>
  <c r="C433" i="1"/>
  <c r="D433" i="1" s="1"/>
  <c r="C432" i="1"/>
  <c r="D432" i="1" s="1"/>
  <c r="C431" i="1"/>
  <c r="D431" i="1" s="1"/>
  <c r="C430" i="1"/>
  <c r="D430" i="1" s="1"/>
  <c r="C429" i="1"/>
  <c r="D429" i="1" s="1"/>
  <c r="C428" i="1"/>
  <c r="D428" i="1" s="1"/>
  <c r="C427" i="1"/>
  <c r="D427" i="1" s="1"/>
  <c r="C426" i="1"/>
  <c r="D426" i="1" s="1"/>
  <c r="C425" i="1"/>
  <c r="D425" i="1" s="1"/>
  <c r="C424" i="1"/>
  <c r="D424" i="1" s="1"/>
  <c r="C423" i="1"/>
  <c r="D423" i="1" s="1"/>
  <c r="C422" i="1"/>
  <c r="D422" i="1" s="1"/>
  <c r="C421" i="1"/>
  <c r="D421" i="1" s="1"/>
  <c r="C420" i="1"/>
  <c r="D420" i="1" s="1"/>
  <c r="C419" i="1"/>
  <c r="D419" i="1" s="1"/>
  <c r="C418" i="1"/>
  <c r="D418" i="1" s="1"/>
  <c r="C417" i="1"/>
  <c r="D417" i="1" s="1"/>
  <c r="C416" i="1"/>
  <c r="D416" i="1" s="1"/>
  <c r="C415" i="1"/>
  <c r="D415" i="1" s="1"/>
  <c r="C414" i="1"/>
  <c r="D414" i="1" s="1"/>
  <c r="C413" i="1"/>
  <c r="D413" i="1" s="1"/>
  <c r="C412" i="1"/>
  <c r="D412" i="1" s="1"/>
  <c r="C411" i="1"/>
  <c r="D411" i="1" s="1"/>
  <c r="C410" i="1"/>
  <c r="D410" i="1" s="1"/>
  <c r="C409" i="1"/>
  <c r="D409" i="1" s="1"/>
  <c r="C408" i="1"/>
  <c r="D408" i="1" s="1"/>
  <c r="C407" i="1"/>
  <c r="D407" i="1" s="1"/>
  <c r="C406" i="1"/>
  <c r="D406" i="1" s="1"/>
  <c r="C405" i="1"/>
  <c r="D405" i="1" s="1"/>
  <c r="C404" i="1"/>
  <c r="D404" i="1" s="1"/>
  <c r="C403" i="1"/>
  <c r="D403" i="1" s="1"/>
  <c r="C402" i="1"/>
  <c r="D402" i="1" s="1"/>
  <c r="C401" i="1"/>
  <c r="D401" i="1" s="1"/>
  <c r="C400" i="1"/>
  <c r="D400" i="1" s="1"/>
  <c r="C399" i="1"/>
  <c r="D399" i="1" s="1"/>
  <c r="C398" i="1"/>
  <c r="D398" i="1" s="1"/>
  <c r="C397" i="1"/>
  <c r="D397" i="1" s="1"/>
  <c r="C396" i="1"/>
  <c r="D396" i="1" s="1"/>
  <c r="C395" i="1"/>
  <c r="D395" i="1" s="1"/>
  <c r="C394" i="1"/>
  <c r="D394" i="1" s="1"/>
  <c r="C393" i="1"/>
  <c r="D393" i="1" s="1"/>
  <c r="C392" i="1"/>
  <c r="D392" i="1" s="1"/>
  <c r="C391" i="1"/>
  <c r="D391" i="1" s="1"/>
  <c r="C390" i="1"/>
  <c r="D390" i="1" s="1"/>
  <c r="C389" i="1"/>
  <c r="D389" i="1" s="1"/>
  <c r="C388" i="1"/>
  <c r="D388" i="1" s="1"/>
  <c r="C387" i="1"/>
  <c r="D387" i="1" s="1"/>
  <c r="C386" i="1"/>
  <c r="D386" i="1" s="1"/>
  <c r="C385" i="1"/>
  <c r="D385" i="1" s="1"/>
  <c r="C384" i="1"/>
  <c r="D384" i="1" s="1"/>
  <c r="C383" i="1"/>
  <c r="D383" i="1" s="1"/>
  <c r="C382" i="1"/>
  <c r="D382" i="1" s="1"/>
  <c r="C381" i="1"/>
  <c r="D381" i="1" s="1"/>
  <c r="C380" i="1"/>
  <c r="D380" i="1" s="1"/>
  <c r="C379" i="1"/>
  <c r="D379" i="1" s="1"/>
  <c r="C378" i="1"/>
  <c r="D378" i="1" s="1"/>
  <c r="C377" i="1"/>
  <c r="D377" i="1" s="1"/>
  <c r="C376" i="1"/>
  <c r="D376" i="1" s="1"/>
  <c r="C375" i="1"/>
  <c r="D375" i="1" s="1"/>
  <c r="C374" i="1"/>
  <c r="D374" i="1" s="1"/>
  <c r="C373" i="1"/>
  <c r="D373" i="1" s="1"/>
  <c r="C372" i="1"/>
  <c r="D372" i="1" s="1"/>
  <c r="C371" i="1"/>
  <c r="D371" i="1" s="1"/>
  <c r="C370" i="1"/>
  <c r="D370" i="1" s="1"/>
  <c r="C369" i="1"/>
  <c r="D369" i="1" s="1"/>
  <c r="C368" i="1"/>
  <c r="D368" i="1" s="1"/>
  <c r="C367" i="1"/>
  <c r="D367" i="1" s="1"/>
  <c r="C366" i="1"/>
  <c r="D366" i="1" s="1"/>
  <c r="C365" i="1"/>
  <c r="D365" i="1" s="1"/>
  <c r="C364" i="1"/>
  <c r="D364" i="1" s="1"/>
  <c r="C363" i="1"/>
  <c r="D363" i="1" s="1"/>
  <c r="C362" i="1"/>
  <c r="D362" i="1" s="1"/>
  <c r="C361" i="1"/>
  <c r="C360" i="1"/>
  <c r="D360" i="1" s="1"/>
  <c r="C359" i="1"/>
  <c r="D359" i="1" s="1"/>
  <c r="C358" i="1"/>
  <c r="D358" i="1" s="1"/>
  <c r="C357" i="1"/>
  <c r="D357" i="1" s="1"/>
  <c r="C356" i="1"/>
  <c r="D356" i="1" s="1"/>
  <c r="C355" i="1"/>
  <c r="D355" i="1" s="1"/>
  <c r="C354" i="1"/>
  <c r="D354" i="1" s="1"/>
  <c r="C353" i="1"/>
  <c r="D353" i="1" s="1"/>
  <c r="C352" i="1"/>
  <c r="D352" i="1" s="1"/>
  <c r="C351" i="1"/>
  <c r="D351" i="1" s="1"/>
  <c r="C350" i="1"/>
  <c r="D350" i="1" s="1"/>
  <c r="C349" i="1"/>
  <c r="D349" i="1" s="1"/>
  <c r="C348" i="1"/>
  <c r="D348" i="1" s="1"/>
  <c r="C347" i="1"/>
  <c r="D347" i="1" s="1"/>
  <c r="C346" i="1"/>
  <c r="D346" i="1" s="1"/>
  <c r="C345" i="1"/>
  <c r="D345" i="1" s="1"/>
  <c r="C344" i="1"/>
  <c r="D344" i="1" s="1"/>
  <c r="C343" i="1"/>
  <c r="D343" i="1" s="1"/>
  <c r="C342" i="1"/>
  <c r="D342" i="1" s="1"/>
  <c r="C341" i="1"/>
  <c r="D341" i="1" s="1"/>
  <c r="C340" i="1"/>
  <c r="D340" i="1" s="1"/>
  <c r="C339" i="1"/>
  <c r="D339" i="1" s="1"/>
  <c r="C338" i="1"/>
  <c r="D338" i="1" s="1"/>
  <c r="C337" i="1"/>
  <c r="D337" i="1" s="1"/>
  <c r="C336" i="1"/>
  <c r="D336" i="1" s="1"/>
  <c r="C335" i="1"/>
  <c r="D335" i="1" s="1"/>
  <c r="C334" i="1"/>
  <c r="D334" i="1" s="1"/>
  <c r="C333" i="1"/>
  <c r="D333" i="1" s="1"/>
  <c r="C332" i="1"/>
  <c r="D332" i="1" s="1"/>
  <c r="C331" i="1"/>
  <c r="D331" i="1" s="1"/>
  <c r="C330" i="1"/>
  <c r="D330" i="1" s="1"/>
  <c r="C329" i="1"/>
  <c r="D329" i="1" s="1"/>
  <c r="C328" i="1"/>
  <c r="D328" i="1" s="1"/>
  <c r="C327" i="1"/>
  <c r="D327" i="1" s="1"/>
  <c r="C326" i="1"/>
  <c r="D326" i="1" s="1"/>
  <c r="C325" i="1"/>
  <c r="D325" i="1" s="1"/>
  <c r="C324" i="1"/>
  <c r="D324" i="1" s="1"/>
  <c r="C323" i="1"/>
  <c r="D323" i="1" s="1"/>
  <c r="C322" i="1"/>
  <c r="D322" i="1" s="1"/>
  <c r="C321" i="1"/>
  <c r="D321" i="1" s="1"/>
  <c r="C320" i="1"/>
  <c r="D320" i="1" s="1"/>
  <c r="C319" i="1"/>
  <c r="D319" i="1" s="1"/>
  <c r="C318" i="1"/>
  <c r="D318" i="1" s="1"/>
  <c r="C317" i="1"/>
  <c r="D317" i="1" s="1"/>
  <c r="C316" i="1"/>
  <c r="D316" i="1" s="1"/>
  <c r="C315" i="1"/>
  <c r="D315" i="1" s="1"/>
  <c r="C314" i="1"/>
  <c r="D314" i="1" s="1"/>
  <c r="C313" i="1"/>
  <c r="D313" i="1" s="1"/>
  <c r="C312" i="1"/>
  <c r="D312" i="1" s="1"/>
  <c r="C311" i="1"/>
  <c r="D311" i="1" s="1"/>
  <c r="C310" i="1"/>
  <c r="D310" i="1" s="1"/>
  <c r="C309" i="1"/>
  <c r="D309" i="1" s="1"/>
  <c r="C308" i="1"/>
  <c r="D308" i="1" s="1"/>
  <c r="C307" i="1"/>
  <c r="D307" i="1" s="1"/>
  <c r="C306" i="1"/>
  <c r="D306" i="1" s="1"/>
  <c r="C305" i="1"/>
  <c r="D305" i="1" s="1"/>
  <c r="C304" i="1"/>
  <c r="D304" i="1" s="1"/>
  <c r="C303" i="1"/>
  <c r="D303" i="1" s="1"/>
  <c r="C302" i="1"/>
  <c r="D302" i="1" s="1"/>
  <c r="C301" i="1"/>
  <c r="D301" i="1" s="1"/>
  <c r="C300" i="1"/>
  <c r="D300" i="1" s="1"/>
  <c r="C299" i="1"/>
  <c r="D299" i="1" s="1"/>
  <c r="C298" i="1"/>
  <c r="D298" i="1" s="1"/>
  <c r="C297" i="1"/>
  <c r="D297" i="1" s="1"/>
  <c r="C296" i="1"/>
  <c r="D296" i="1" s="1"/>
  <c r="C295" i="1"/>
  <c r="D295" i="1" s="1"/>
  <c r="C294" i="1"/>
  <c r="D294" i="1" s="1"/>
  <c r="C293" i="1"/>
  <c r="D293" i="1" s="1"/>
  <c r="C292" i="1"/>
  <c r="D292" i="1" s="1"/>
  <c r="C291" i="1"/>
  <c r="D291" i="1" s="1"/>
  <c r="C290" i="1"/>
  <c r="D290" i="1" s="1"/>
  <c r="C289" i="1"/>
  <c r="D289" i="1" s="1"/>
  <c r="C288" i="1"/>
  <c r="D288" i="1" s="1"/>
  <c r="C287" i="1"/>
  <c r="D287" i="1" s="1"/>
  <c r="C286" i="1"/>
  <c r="D286" i="1" s="1"/>
  <c r="C285" i="1"/>
  <c r="D285" i="1" s="1"/>
  <c r="C284" i="1"/>
  <c r="D284" i="1" s="1"/>
  <c r="C283" i="1"/>
  <c r="D283" i="1" s="1"/>
  <c r="C282" i="1"/>
  <c r="D282" i="1" s="1"/>
  <c r="C281" i="1"/>
  <c r="D281" i="1" s="1"/>
  <c r="C280" i="1"/>
  <c r="D280" i="1" s="1"/>
  <c r="C279" i="1"/>
  <c r="D279" i="1" s="1"/>
  <c r="C278" i="1"/>
  <c r="D278" i="1" s="1"/>
  <c r="C277" i="1"/>
  <c r="D277" i="1" s="1"/>
  <c r="C276" i="1"/>
  <c r="D276" i="1" s="1"/>
  <c r="C275" i="1"/>
  <c r="D275" i="1" s="1"/>
  <c r="C274" i="1"/>
  <c r="D274" i="1" s="1"/>
  <c r="C273" i="1"/>
  <c r="D273" i="1" s="1"/>
  <c r="C272" i="1"/>
  <c r="D272" i="1" s="1"/>
  <c r="C271" i="1"/>
  <c r="D271" i="1" s="1"/>
  <c r="C270" i="1"/>
  <c r="D270" i="1" s="1"/>
  <c r="C269" i="1"/>
  <c r="D269" i="1" s="1"/>
  <c r="C268" i="1"/>
  <c r="D268" i="1" s="1"/>
  <c r="C267" i="1"/>
  <c r="D267" i="1" s="1"/>
  <c r="C266" i="1"/>
  <c r="D266" i="1" s="1"/>
  <c r="C265" i="1"/>
  <c r="D265" i="1" s="1"/>
  <c r="C264" i="1"/>
  <c r="D264" i="1" s="1"/>
  <c r="C263" i="1"/>
  <c r="D263" i="1" s="1"/>
  <c r="C262" i="1"/>
  <c r="D262" i="1" s="1"/>
  <c r="C261" i="1"/>
  <c r="D261" i="1" s="1"/>
  <c r="C260" i="1"/>
  <c r="D260" i="1" s="1"/>
  <c r="C259" i="1"/>
  <c r="D259" i="1" s="1"/>
  <c r="C258" i="1"/>
  <c r="D258" i="1" s="1"/>
  <c r="C257" i="1"/>
  <c r="D257" i="1" s="1"/>
  <c r="C256" i="1"/>
  <c r="D256" i="1" s="1"/>
  <c r="C255" i="1"/>
  <c r="D255" i="1" s="1"/>
  <c r="C254" i="1"/>
  <c r="D254" i="1" s="1"/>
  <c r="C253" i="1"/>
  <c r="D253" i="1" s="1"/>
  <c r="C252" i="1"/>
  <c r="D252" i="1" s="1"/>
  <c r="C251" i="1"/>
  <c r="D251" i="1" s="1"/>
  <c r="C250" i="1"/>
  <c r="D250" i="1" s="1"/>
  <c r="C249" i="1"/>
  <c r="D249" i="1" s="1"/>
  <c r="C248" i="1"/>
  <c r="D248" i="1" s="1"/>
  <c r="C247" i="1"/>
  <c r="D247" i="1" s="1"/>
  <c r="C246" i="1"/>
  <c r="D246" i="1" s="1"/>
  <c r="C245" i="1"/>
  <c r="D245" i="1" s="1"/>
  <c r="C244" i="1"/>
  <c r="D244" i="1" s="1"/>
  <c r="C243" i="1"/>
  <c r="D243" i="1" s="1"/>
  <c r="C242" i="1"/>
  <c r="D242" i="1" s="1"/>
  <c r="C241" i="1"/>
  <c r="C240" i="1"/>
  <c r="C239" i="1"/>
  <c r="D239" i="1" s="1"/>
  <c r="C238" i="1"/>
  <c r="D238" i="1" s="1"/>
  <c r="C237" i="1"/>
  <c r="D237" i="1" s="1"/>
  <c r="C236" i="1"/>
  <c r="D236" i="1" s="1"/>
  <c r="C235" i="1"/>
  <c r="D235" i="1" s="1"/>
  <c r="C234" i="1"/>
  <c r="D234" i="1" s="1"/>
  <c r="C233" i="1"/>
  <c r="D233" i="1" s="1"/>
  <c r="C232" i="1"/>
  <c r="D232" i="1" s="1"/>
  <c r="C231" i="1"/>
  <c r="D231" i="1" s="1"/>
  <c r="C230" i="1"/>
  <c r="D230" i="1" s="1"/>
  <c r="C229" i="1"/>
  <c r="D229" i="1" s="1"/>
  <c r="C228" i="1"/>
  <c r="D228" i="1" s="1"/>
  <c r="C227" i="1"/>
  <c r="D227" i="1" s="1"/>
  <c r="C226" i="1"/>
  <c r="D226" i="1" s="1"/>
  <c r="C225" i="1"/>
  <c r="D225" i="1" s="1"/>
  <c r="C224" i="1"/>
  <c r="D224" i="1" s="1"/>
  <c r="C223" i="1"/>
  <c r="D223" i="1" s="1"/>
  <c r="C222" i="1"/>
  <c r="D222" i="1" s="1"/>
  <c r="C221" i="1"/>
  <c r="D221" i="1" s="1"/>
  <c r="C220" i="1"/>
  <c r="D220" i="1" s="1"/>
  <c r="C219" i="1"/>
  <c r="D219" i="1" s="1"/>
  <c r="C218" i="1"/>
  <c r="D218" i="1" s="1"/>
  <c r="C217" i="1"/>
  <c r="D217" i="1" s="1"/>
  <c r="C216" i="1"/>
  <c r="D216" i="1" s="1"/>
  <c r="C215" i="1"/>
  <c r="D215" i="1" s="1"/>
  <c r="C214" i="1"/>
  <c r="D214" i="1" s="1"/>
  <c r="C213" i="1"/>
  <c r="D213" i="1" s="1"/>
  <c r="C212" i="1"/>
  <c r="D212" i="1" s="1"/>
  <c r="C211" i="1"/>
  <c r="D211" i="1" s="1"/>
  <c r="C210" i="1"/>
  <c r="D210" i="1" s="1"/>
  <c r="C209" i="1"/>
  <c r="D209" i="1" s="1"/>
  <c r="C208" i="1"/>
  <c r="D208" i="1" s="1"/>
  <c r="C207" i="1"/>
  <c r="D207" i="1" s="1"/>
  <c r="C206" i="1"/>
  <c r="D206" i="1" s="1"/>
  <c r="C205" i="1"/>
  <c r="D205" i="1" s="1"/>
  <c r="C204" i="1"/>
  <c r="D204" i="1" s="1"/>
  <c r="C203" i="1"/>
  <c r="D203" i="1" s="1"/>
  <c r="C202" i="1"/>
  <c r="D202" i="1" s="1"/>
  <c r="C201" i="1"/>
  <c r="D201" i="1" s="1"/>
  <c r="C200" i="1"/>
  <c r="D200" i="1" s="1"/>
  <c r="C199" i="1"/>
  <c r="D199" i="1" s="1"/>
  <c r="C198" i="1"/>
  <c r="D198" i="1" s="1"/>
  <c r="C197" i="1"/>
  <c r="D197" i="1" s="1"/>
  <c r="C196" i="1"/>
  <c r="D196" i="1" s="1"/>
  <c r="C195" i="1"/>
  <c r="D195" i="1" s="1"/>
  <c r="C194" i="1"/>
  <c r="D194" i="1" s="1"/>
  <c r="C193" i="1"/>
  <c r="D193" i="1" s="1"/>
  <c r="C192" i="1"/>
  <c r="D192" i="1" s="1"/>
  <c r="C191" i="1"/>
  <c r="D191" i="1" s="1"/>
  <c r="C190" i="1"/>
  <c r="D190" i="1" s="1"/>
  <c r="C189" i="1"/>
  <c r="D189" i="1" s="1"/>
  <c r="C188" i="1"/>
  <c r="D188" i="1" s="1"/>
  <c r="C187" i="1"/>
  <c r="D187" i="1" s="1"/>
  <c r="C186" i="1"/>
  <c r="D186" i="1" s="1"/>
  <c r="C185" i="1"/>
  <c r="D185" i="1" s="1"/>
  <c r="C184" i="1"/>
  <c r="D184" i="1" s="1"/>
  <c r="C183" i="1"/>
  <c r="D183" i="1" s="1"/>
  <c r="C182" i="1"/>
  <c r="D182" i="1" s="1"/>
  <c r="C181" i="1"/>
  <c r="C180" i="1"/>
  <c r="D180" i="1" s="1"/>
  <c r="C179" i="1"/>
  <c r="D179" i="1" s="1"/>
  <c r="C178" i="1"/>
  <c r="D178" i="1" s="1"/>
  <c r="C177" i="1"/>
  <c r="D177" i="1" s="1"/>
  <c r="C176" i="1"/>
  <c r="D176" i="1" s="1"/>
  <c r="C175" i="1"/>
  <c r="D175" i="1" s="1"/>
  <c r="C174" i="1"/>
  <c r="D174" i="1" s="1"/>
  <c r="C173" i="1"/>
  <c r="D173" i="1" s="1"/>
  <c r="C172" i="1"/>
  <c r="D172" i="1" s="1"/>
  <c r="C171" i="1"/>
  <c r="D171" i="1" s="1"/>
  <c r="C170" i="1"/>
  <c r="D170" i="1" s="1"/>
  <c r="C169" i="1"/>
  <c r="D169" i="1" s="1"/>
  <c r="C168" i="1"/>
  <c r="D168" i="1" s="1"/>
  <c r="C167" i="1"/>
  <c r="D167" i="1" s="1"/>
  <c r="C166" i="1"/>
  <c r="D166" i="1" s="1"/>
  <c r="C165" i="1"/>
  <c r="D165" i="1" s="1"/>
  <c r="C164" i="1"/>
  <c r="D164" i="1" s="1"/>
  <c r="C163" i="1"/>
  <c r="D163" i="1" s="1"/>
  <c r="C162" i="1"/>
  <c r="D162" i="1" s="1"/>
  <c r="C161" i="1"/>
  <c r="D161" i="1" s="1"/>
  <c r="C160" i="1"/>
  <c r="D160" i="1" s="1"/>
  <c r="C159" i="1"/>
  <c r="D159" i="1" s="1"/>
  <c r="C158" i="1"/>
  <c r="D158" i="1" s="1"/>
  <c r="C157" i="1"/>
  <c r="D157" i="1" s="1"/>
  <c r="C156" i="1"/>
  <c r="D156" i="1" s="1"/>
  <c r="C155" i="1"/>
  <c r="D155" i="1" s="1"/>
  <c r="C154" i="1"/>
  <c r="D154" i="1" s="1"/>
  <c r="C153" i="1"/>
  <c r="D153" i="1" s="1"/>
  <c r="C152" i="1"/>
  <c r="D152" i="1" s="1"/>
  <c r="C151" i="1"/>
  <c r="D151" i="1" s="1"/>
  <c r="C150" i="1"/>
  <c r="D150" i="1" s="1"/>
  <c r="C149" i="1"/>
  <c r="D149" i="1" s="1"/>
  <c r="C148" i="1"/>
  <c r="D148" i="1" s="1"/>
  <c r="C147" i="1"/>
  <c r="D147" i="1" s="1"/>
  <c r="C146" i="1"/>
  <c r="D146" i="1" s="1"/>
  <c r="C145" i="1"/>
  <c r="D145" i="1" s="1"/>
  <c r="C144" i="1"/>
  <c r="D144" i="1" s="1"/>
  <c r="C143" i="1"/>
  <c r="D143" i="1" s="1"/>
  <c r="C142" i="1"/>
  <c r="D142" i="1" s="1"/>
  <c r="C141" i="1"/>
  <c r="D141" i="1" s="1"/>
  <c r="C140" i="1"/>
  <c r="D140" i="1" s="1"/>
  <c r="C139" i="1"/>
  <c r="D139" i="1" s="1"/>
  <c r="C138" i="1"/>
  <c r="D138" i="1" s="1"/>
  <c r="C137" i="1"/>
  <c r="D137" i="1" s="1"/>
  <c r="C136" i="1"/>
  <c r="D136" i="1" s="1"/>
  <c r="C135" i="1"/>
  <c r="D135" i="1" s="1"/>
  <c r="C134" i="1"/>
  <c r="D134" i="1" s="1"/>
  <c r="C133" i="1"/>
  <c r="D133" i="1" s="1"/>
  <c r="C132" i="1"/>
  <c r="D132" i="1" s="1"/>
  <c r="C131" i="1"/>
  <c r="D131" i="1" s="1"/>
  <c r="C130" i="1"/>
  <c r="D130" i="1" s="1"/>
  <c r="C129" i="1"/>
  <c r="D129" i="1" s="1"/>
  <c r="C128" i="1"/>
  <c r="D128" i="1" s="1"/>
  <c r="C127" i="1"/>
  <c r="D127" i="1" s="1"/>
  <c r="C126" i="1"/>
  <c r="D126" i="1" s="1"/>
  <c r="C125" i="1"/>
  <c r="D125" i="1" s="1"/>
  <c r="C124" i="1"/>
  <c r="D124" i="1" s="1"/>
  <c r="C123" i="1"/>
  <c r="D123" i="1" s="1"/>
  <c r="C122" i="1"/>
  <c r="D122" i="1" s="1"/>
  <c r="C121" i="1"/>
  <c r="C120" i="1"/>
  <c r="D120" i="1" s="1"/>
  <c r="C119" i="1"/>
  <c r="D119" i="1" s="1"/>
  <c r="C118" i="1"/>
  <c r="D118" i="1" s="1"/>
  <c r="C117" i="1"/>
  <c r="D117" i="1" s="1"/>
  <c r="C116" i="1"/>
  <c r="D116" i="1" s="1"/>
  <c r="C115" i="1"/>
  <c r="D115" i="1" s="1"/>
  <c r="C114" i="1"/>
  <c r="D114" i="1" s="1"/>
  <c r="C113" i="1"/>
  <c r="D113" i="1" s="1"/>
  <c r="C112" i="1"/>
  <c r="D112" i="1" s="1"/>
  <c r="C111" i="1"/>
  <c r="D111" i="1" s="1"/>
  <c r="C110" i="1"/>
  <c r="D110" i="1" s="1"/>
  <c r="C109" i="1"/>
  <c r="D109" i="1" s="1"/>
  <c r="C108" i="1"/>
  <c r="D108" i="1" s="1"/>
  <c r="C107" i="1"/>
  <c r="D107" i="1" s="1"/>
  <c r="C106" i="1"/>
  <c r="D106" i="1" s="1"/>
  <c r="C105" i="1"/>
  <c r="D105" i="1" s="1"/>
  <c r="C104" i="1"/>
  <c r="D104" i="1" s="1"/>
  <c r="C103" i="1"/>
  <c r="D103" i="1" s="1"/>
  <c r="C102" i="1"/>
  <c r="D102" i="1" s="1"/>
  <c r="C101" i="1"/>
  <c r="D101" i="1" s="1"/>
  <c r="C100" i="1"/>
  <c r="D100" i="1" s="1"/>
  <c r="C99" i="1"/>
  <c r="D99" i="1" s="1"/>
  <c r="C98" i="1"/>
  <c r="D98" i="1" s="1"/>
  <c r="C97" i="1"/>
  <c r="D97" i="1" s="1"/>
  <c r="C96" i="1"/>
  <c r="D96" i="1" s="1"/>
  <c r="C95" i="1"/>
  <c r="D95" i="1" s="1"/>
  <c r="C94" i="1"/>
  <c r="D94" i="1" s="1"/>
  <c r="C93" i="1"/>
  <c r="D93" i="1" s="1"/>
  <c r="C92" i="1"/>
  <c r="D92" i="1" s="1"/>
  <c r="C91" i="1"/>
  <c r="D91" i="1" s="1"/>
  <c r="C90" i="1"/>
  <c r="D90" i="1" s="1"/>
  <c r="C89" i="1"/>
  <c r="D89" i="1" s="1"/>
  <c r="C88" i="1"/>
  <c r="D88" i="1" s="1"/>
  <c r="C87" i="1"/>
  <c r="D87" i="1" s="1"/>
  <c r="C86" i="1"/>
  <c r="D86" i="1" s="1"/>
  <c r="C85" i="1"/>
  <c r="D85" i="1" s="1"/>
  <c r="C84" i="1"/>
  <c r="D84" i="1" s="1"/>
  <c r="C83" i="1"/>
  <c r="D83" i="1" s="1"/>
  <c r="C82" i="1"/>
  <c r="D82" i="1" s="1"/>
  <c r="C81" i="1"/>
  <c r="D81" i="1" s="1"/>
  <c r="C80" i="1"/>
  <c r="D80" i="1" s="1"/>
  <c r="C79" i="1"/>
  <c r="D79" i="1" s="1"/>
  <c r="C78" i="1"/>
  <c r="D78" i="1" s="1"/>
  <c r="C77" i="1"/>
  <c r="D77" i="1" s="1"/>
  <c r="C76" i="1"/>
  <c r="D76" i="1" s="1"/>
  <c r="C75" i="1"/>
  <c r="D75" i="1" s="1"/>
  <c r="C74" i="1"/>
  <c r="D74" i="1" s="1"/>
  <c r="C73" i="1"/>
  <c r="D73" i="1" s="1"/>
  <c r="C72" i="1"/>
  <c r="D72" i="1" s="1"/>
  <c r="C71" i="1"/>
  <c r="D71" i="1" s="1"/>
  <c r="C70" i="1"/>
  <c r="D70" i="1" s="1"/>
  <c r="C69" i="1"/>
  <c r="D69" i="1" s="1"/>
  <c r="C68" i="1"/>
  <c r="C67" i="1"/>
  <c r="D67" i="1" s="1"/>
  <c r="C66" i="1"/>
  <c r="D66" i="1" s="1"/>
  <c r="C65" i="1"/>
  <c r="D65" i="1" s="1"/>
  <c r="C64" i="1"/>
  <c r="D64" i="1" s="1"/>
  <c r="C63" i="1"/>
  <c r="D63" i="1" s="1"/>
  <c r="C62" i="1"/>
  <c r="D62" i="1" s="1"/>
  <c r="C61" i="1"/>
  <c r="D61" i="1" s="1"/>
  <c r="C60" i="1"/>
  <c r="D60" i="1" s="1"/>
  <c r="C59" i="1"/>
  <c r="D59" i="1" s="1"/>
  <c r="C58" i="1"/>
  <c r="D58" i="1" s="1"/>
  <c r="C57" i="1"/>
  <c r="D57" i="1" s="1"/>
  <c r="C56" i="1"/>
  <c r="D56" i="1" s="1"/>
  <c r="C55" i="1"/>
  <c r="D55" i="1" s="1"/>
  <c r="C54" i="1"/>
  <c r="D54" i="1" s="1"/>
  <c r="C53" i="1"/>
  <c r="D53" i="1" s="1"/>
  <c r="C52" i="1"/>
  <c r="D52" i="1" s="1"/>
  <c r="C51" i="1"/>
  <c r="D51" i="1" s="1"/>
  <c r="C50" i="1"/>
  <c r="D50" i="1" s="1"/>
  <c r="C49" i="1"/>
  <c r="D49" i="1" s="1"/>
  <c r="C48" i="1"/>
  <c r="D48" i="1" s="1"/>
  <c r="C47" i="1"/>
  <c r="D47" i="1" s="1"/>
  <c r="C46" i="1"/>
  <c r="D46" i="1" s="1"/>
  <c r="C45" i="1"/>
  <c r="D45" i="1" s="1"/>
  <c r="C44" i="1"/>
  <c r="D44" i="1" s="1"/>
  <c r="C43" i="1"/>
  <c r="D43" i="1" s="1"/>
  <c r="C42" i="1"/>
  <c r="D42" i="1" s="1"/>
  <c r="C41" i="1"/>
  <c r="D41" i="1" s="1"/>
  <c r="C40" i="1"/>
  <c r="D40" i="1" s="1"/>
  <c r="C39" i="1"/>
  <c r="D39" i="1" s="1"/>
  <c r="C38" i="1"/>
  <c r="D38" i="1" s="1"/>
  <c r="C37" i="1"/>
  <c r="D37" i="1" s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C12" i="1"/>
  <c r="D12" i="1" s="1"/>
  <c r="C11" i="1"/>
  <c r="D11" i="1" s="1"/>
  <c r="C10" i="1"/>
  <c r="D10" i="1" s="1"/>
  <c r="C9" i="1"/>
  <c r="D9" i="1" s="1"/>
  <c r="C8" i="1"/>
  <c r="D8" i="1" s="1"/>
  <c r="C7" i="1"/>
  <c r="D7" i="1" s="1"/>
  <c r="C6" i="1"/>
  <c r="D6" i="1" s="1"/>
  <c r="C5" i="1"/>
  <c r="D5" i="1" s="1"/>
  <c r="C4" i="1"/>
  <c r="D4" i="1" s="1"/>
  <c r="C3" i="1"/>
  <c r="D3" i="1" s="1"/>
  <c r="D2" i="1"/>
  <c r="E13" i="1" l="1"/>
  <c r="E37" i="1"/>
  <c r="E49" i="1"/>
  <c r="E61" i="1"/>
  <c r="E73" i="1"/>
  <c r="E97" i="1"/>
  <c r="E109" i="1"/>
  <c r="E133" i="1"/>
  <c r="E169" i="1"/>
  <c r="D241" i="1"/>
  <c r="E241" i="1" s="1"/>
  <c r="D241" i="2"/>
  <c r="G241" i="2" s="1"/>
  <c r="D361" i="1"/>
  <c r="E361" i="1" s="1"/>
  <c r="D361" i="2"/>
  <c r="G361" i="2" s="1"/>
  <c r="D121" i="1"/>
  <c r="E121" i="1" s="1"/>
  <c r="D121" i="2"/>
  <c r="G121" i="2" s="1"/>
  <c r="D181" i="1"/>
  <c r="E181" i="1" s="1"/>
  <c r="C181" i="2"/>
  <c r="E123" i="1"/>
  <c r="D240" i="1"/>
  <c r="E240" i="1" s="1"/>
  <c r="D240" i="2"/>
  <c r="E215" i="1"/>
  <c r="E227" i="1"/>
  <c r="E251" i="1"/>
  <c r="E275" i="1"/>
  <c r="E347" i="1"/>
  <c r="E24" i="1"/>
  <c r="E48" i="1"/>
  <c r="E72" i="1"/>
  <c r="E96" i="1"/>
  <c r="E120" i="1"/>
  <c r="E144" i="1"/>
  <c r="E168" i="1"/>
  <c r="E180" i="1"/>
  <c r="E192" i="1"/>
  <c r="E312" i="1"/>
  <c r="E324" i="1"/>
  <c r="E372" i="1"/>
  <c r="E304" i="1"/>
  <c r="E17" i="1"/>
  <c r="E29" i="1"/>
  <c r="E41" i="1"/>
  <c r="E65" i="1"/>
  <c r="E89" i="1"/>
  <c r="E101" i="1"/>
  <c r="E113" i="1"/>
  <c r="E173" i="1"/>
  <c r="E197" i="1"/>
  <c r="E233" i="1"/>
  <c r="E281" i="1"/>
  <c r="E329" i="1"/>
  <c r="E341" i="1"/>
  <c r="E353" i="1"/>
  <c r="E377" i="1"/>
  <c r="E208" i="1"/>
  <c r="E412" i="1"/>
  <c r="E30" i="1"/>
  <c r="E90" i="1"/>
  <c r="E126" i="1"/>
  <c r="E187" i="1"/>
  <c r="E211" i="1"/>
  <c r="E235" i="1"/>
  <c r="E6" i="1"/>
  <c r="E8" i="1"/>
  <c r="E56" i="1"/>
  <c r="E80" i="1"/>
  <c r="E104" i="1"/>
  <c r="E116" i="1"/>
  <c r="E128" i="1"/>
  <c r="E176" i="1"/>
  <c r="E54" i="1"/>
  <c r="E150" i="1"/>
  <c r="E20" i="1"/>
  <c r="E66" i="1"/>
  <c r="E174" i="1"/>
  <c r="E32" i="1"/>
  <c r="E38" i="1"/>
  <c r="E62" i="1"/>
  <c r="E86" i="1"/>
  <c r="E134" i="1"/>
  <c r="E193" i="1"/>
  <c r="E217" i="1"/>
  <c r="E289" i="1"/>
  <c r="E3" i="1"/>
  <c r="E27" i="1"/>
  <c r="E75" i="1"/>
  <c r="E87" i="1"/>
  <c r="E99" i="1"/>
  <c r="E147" i="1"/>
  <c r="E171" i="1"/>
  <c r="E183" i="1"/>
  <c r="E194" i="1"/>
  <c r="E206" i="1"/>
  <c r="E218" i="1"/>
  <c r="E266" i="1"/>
  <c r="E278" i="1"/>
  <c r="E446" i="1"/>
  <c r="E14" i="1"/>
  <c r="E26" i="1"/>
  <c r="E50" i="1"/>
  <c r="E146" i="1"/>
  <c r="E205" i="1"/>
  <c r="E16" i="1"/>
  <c r="E40" i="1"/>
  <c r="E64" i="1"/>
  <c r="E112" i="1"/>
  <c r="E124" i="1"/>
  <c r="E136" i="1"/>
  <c r="E160" i="1"/>
  <c r="E184" i="1"/>
  <c r="E219" i="1"/>
  <c r="E255" i="1"/>
  <c r="E435" i="1"/>
  <c r="E19" i="1"/>
  <c r="E103" i="1"/>
  <c r="E115" i="1"/>
  <c r="E139" i="1"/>
  <c r="E151" i="1"/>
  <c r="E163" i="1"/>
  <c r="E198" i="1"/>
  <c r="E210" i="1"/>
  <c r="E246" i="1"/>
  <c r="E283" i="1"/>
  <c r="E21" i="1"/>
  <c r="E33" i="1"/>
  <c r="E45" i="1"/>
  <c r="E57" i="1"/>
  <c r="E69" i="1"/>
  <c r="E81" i="1"/>
  <c r="E105" i="1"/>
  <c r="E129" i="1"/>
  <c r="E141" i="1"/>
  <c r="E177" i="1"/>
  <c r="E200" i="1"/>
  <c r="E224" i="1"/>
  <c r="E272" i="1"/>
  <c r="E308" i="1"/>
  <c r="E320" i="1"/>
  <c r="E344" i="1"/>
  <c r="E82" i="1"/>
  <c r="E189" i="1"/>
  <c r="E22" i="1"/>
  <c r="E46" i="1"/>
  <c r="E70" i="1"/>
  <c r="E94" i="1"/>
  <c r="E118" i="1"/>
  <c r="E154" i="1"/>
  <c r="E201" i="1"/>
  <c r="E213" i="1"/>
  <c r="E225" i="1"/>
  <c r="E297" i="1"/>
  <c r="E11" i="1"/>
  <c r="E23" i="1"/>
  <c r="E59" i="1"/>
  <c r="E83" i="1"/>
  <c r="E107" i="1"/>
  <c r="E119" i="1"/>
  <c r="E131" i="1"/>
  <c r="E155" i="1"/>
  <c r="E167" i="1"/>
  <c r="E190" i="1"/>
  <c r="E214" i="1"/>
  <c r="E262" i="1"/>
  <c r="E406" i="1"/>
  <c r="D68" i="1"/>
  <c r="E68" i="1" s="1"/>
  <c r="D68" i="2"/>
  <c r="E221" i="1"/>
  <c r="E91" i="1"/>
  <c r="E149" i="1"/>
  <c r="E78" i="1"/>
  <c r="E157" i="1"/>
  <c r="E164" i="1"/>
  <c r="E185" i="1"/>
  <c r="E222" i="1"/>
  <c r="E229" i="1"/>
  <c r="E237" i="1"/>
  <c r="E332" i="1"/>
  <c r="E388" i="1"/>
  <c r="E77" i="1"/>
  <c r="E142" i="1"/>
  <c r="E228" i="1"/>
  <c r="E300" i="1"/>
  <c r="E9" i="1"/>
  <c r="E43" i="1"/>
  <c r="E85" i="1"/>
  <c r="E36" i="1"/>
  <c r="E44" i="1"/>
  <c r="E93" i="1"/>
  <c r="E100" i="1"/>
  <c r="E158" i="1"/>
  <c r="E165" i="1"/>
  <c r="E179" i="1"/>
  <c r="E238" i="1"/>
  <c r="E254" i="1"/>
  <c r="E261" i="1"/>
  <c r="E269" i="1"/>
  <c r="E292" i="1"/>
  <c r="E316" i="1"/>
  <c r="E110" i="1"/>
  <c r="E209" i="1"/>
  <c r="E318" i="1"/>
  <c r="E382" i="1"/>
  <c r="E5" i="1"/>
  <c r="E25" i="1"/>
  <c r="E53" i="1"/>
  <c r="E117" i="1"/>
  <c r="E130" i="1"/>
  <c r="E137" i="1"/>
  <c r="E145" i="1"/>
  <c r="E182" i="1"/>
  <c r="E188" i="1"/>
  <c r="E195" i="1"/>
  <c r="E232" i="1"/>
  <c r="E295" i="1"/>
  <c r="E326" i="1"/>
  <c r="E350" i="1"/>
  <c r="E358" i="1"/>
  <c r="E479" i="1"/>
  <c r="E60" i="1"/>
  <c r="E67" i="1"/>
  <c r="E125" i="1"/>
  <c r="E153" i="1"/>
  <c r="E161" i="1"/>
  <c r="E203" i="1"/>
  <c r="E441" i="1"/>
  <c r="E717" i="1"/>
  <c r="E701" i="1"/>
  <c r="E685" i="1"/>
  <c r="E669" i="1"/>
  <c r="E653" i="1"/>
  <c r="E637" i="1"/>
  <c r="E602" i="1"/>
  <c r="E570" i="1"/>
  <c r="E538" i="1"/>
  <c r="E506" i="1"/>
  <c r="E474" i="1"/>
  <c r="E442" i="1"/>
  <c r="E410" i="1"/>
  <c r="E716" i="1"/>
  <c r="E712" i="1"/>
  <c r="E697" i="1"/>
  <c r="E693" i="1"/>
  <c r="E652" i="1"/>
  <c r="E648" i="1"/>
  <c r="E633" i="1"/>
  <c r="E610" i="1"/>
  <c r="E597" i="1"/>
  <c r="E568" i="1"/>
  <c r="E548" i="1"/>
  <c r="E545" i="1"/>
  <c r="E542" i="1"/>
  <c r="E507" i="1"/>
  <c r="E451" i="1"/>
  <c r="E448" i="1"/>
  <c r="E445" i="1"/>
  <c r="E426" i="1"/>
  <c r="E357" i="1"/>
  <c r="E325" i="1"/>
  <c r="E293" i="1"/>
  <c r="E708" i="1"/>
  <c r="E705" i="1"/>
  <c r="E690" i="1"/>
  <c r="E644" i="1"/>
  <c r="E641" i="1"/>
  <c r="E629" i="1"/>
  <c r="E483" i="1"/>
  <c r="E480" i="1"/>
  <c r="E477" i="1"/>
  <c r="E612" i="1"/>
  <c r="E512" i="1"/>
  <c r="E461" i="1"/>
  <c r="E700" i="1"/>
  <c r="E696" i="1"/>
  <c r="E681" i="1"/>
  <c r="E677" i="1"/>
  <c r="E636" i="1"/>
  <c r="E632" i="1"/>
  <c r="E609" i="1"/>
  <c r="E606" i="1"/>
  <c r="E571" i="1"/>
  <c r="E515" i="1"/>
  <c r="E509" i="1"/>
  <c r="E490" i="1"/>
  <c r="E405" i="1"/>
  <c r="E692" i="1"/>
  <c r="E689" i="1"/>
  <c r="E674" i="1"/>
  <c r="E547" i="1"/>
  <c r="E544" i="1"/>
  <c r="E541" i="1"/>
  <c r="E437" i="1"/>
  <c r="E579" i="1"/>
  <c r="E576" i="1"/>
  <c r="E573" i="1"/>
  <c r="E469" i="1"/>
  <c r="E676" i="1"/>
  <c r="E673" i="1"/>
  <c r="E658" i="1"/>
  <c r="E611" i="1"/>
  <c r="E608" i="1"/>
  <c r="E605" i="1"/>
  <c r="E586" i="1"/>
  <c r="E557" i="1"/>
  <c r="E514" i="1"/>
  <c r="E501" i="1"/>
  <c r="E533" i="1"/>
  <c r="E2" i="1"/>
  <c r="E572" i="1"/>
  <c r="E419" i="1"/>
  <c r="E411" i="1"/>
  <c r="E364" i="1"/>
  <c r="E337" i="1"/>
  <c r="E315" i="1"/>
  <c r="E280" i="1"/>
  <c r="E277" i="1"/>
  <c r="E247" i="1"/>
  <c r="E223" i="1"/>
  <c r="E159" i="1"/>
  <c r="E95" i="1"/>
  <c r="E31" i="1"/>
  <c r="E7" i="1"/>
  <c r="E516" i="1"/>
  <c r="E449" i="1"/>
  <c r="E199" i="1"/>
  <c r="E135" i="1"/>
  <c r="E71" i="1"/>
  <c r="E340" i="1"/>
  <c r="E175" i="1"/>
  <c r="E111" i="1"/>
  <c r="E642" i="1"/>
  <c r="E536" i="1"/>
  <c r="E472" i="1"/>
  <c r="E239" i="1"/>
  <c r="E657" i="1"/>
  <c r="E565" i="1"/>
  <c r="E452" i="1"/>
  <c r="E370" i="1"/>
  <c r="E366" i="1"/>
  <c r="E314" i="1"/>
  <c r="E279" i="1"/>
  <c r="E578" i="1"/>
  <c r="E413" i="1"/>
  <c r="E404" i="1"/>
  <c r="E394" i="1"/>
  <c r="E321" i="1"/>
  <c r="E309" i="1"/>
  <c r="E306" i="1"/>
  <c r="E294" i="1"/>
  <c r="E286" i="1"/>
  <c r="E271" i="1"/>
  <c r="E267" i="1"/>
  <c r="E256" i="1"/>
  <c r="E253" i="1"/>
  <c r="E528" i="1"/>
  <c r="E378" i="1"/>
  <c r="E369" i="1"/>
  <c r="E302" i="1"/>
  <c r="E298" i="1"/>
  <c r="E282" i="1"/>
  <c r="E263" i="1"/>
  <c r="E248" i="1"/>
  <c r="E245" i="1"/>
  <c r="E231" i="1"/>
  <c r="E660" i="1"/>
  <c r="E510" i="1"/>
  <c r="E475" i="1"/>
  <c r="E416" i="1"/>
  <c r="E403" i="1"/>
  <c r="E393" i="1"/>
  <c r="E346" i="1"/>
  <c r="E338" i="1"/>
  <c r="E334" i="1"/>
  <c r="E305" i="1"/>
  <c r="E207" i="1"/>
  <c r="E143" i="1"/>
  <c r="E79" i="1"/>
  <c r="E15" i="1"/>
  <c r="E706" i="1"/>
  <c r="E621" i="1"/>
  <c r="E513" i="1"/>
  <c r="E18" i="1"/>
  <c r="E39" i="1"/>
  <c r="E47" i="1"/>
  <c r="E51" i="1"/>
  <c r="E243" i="1"/>
  <c r="E249" i="1"/>
  <c r="E264" i="1"/>
  <c r="E285" i="1"/>
  <c r="E307" i="1"/>
  <c r="E359" i="1"/>
  <c r="E397" i="1"/>
  <c r="E464" i="1"/>
  <c r="E10" i="1"/>
  <c r="E35" i="1"/>
  <c r="E52" i="1"/>
  <c r="E55" i="1"/>
  <c r="E63" i="1"/>
  <c r="E84" i="1"/>
  <c r="E88" i="1"/>
  <c r="E102" i="1"/>
  <c r="E114" i="1"/>
  <c r="E127" i="1"/>
  <c r="E148" i="1"/>
  <c r="E152" i="1"/>
  <c r="E166" i="1"/>
  <c r="E178" i="1"/>
  <c r="E191" i="1"/>
  <c r="E212" i="1"/>
  <c r="E216" i="1"/>
  <c r="E230" i="1"/>
  <c r="E244" i="1"/>
  <c r="E259" i="1"/>
  <c r="E270" i="1"/>
  <c r="E488" i="1"/>
  <c r="E504" i="1"/>
  <c r="E522" i="1"/>
  <c r="E543" i="1"/>
  <c r="E563" i="1"/>
  <c r="E603" i="1"/>
  <c r="E634" i="1"/>
  <c r="E649" i="1"/>
  <c r="E664" i="1"/>
  <c r="E680" i="1"/>
  <c r="E12" i="1"/>
  <c r="E42" i="1"/>
  <c r="E76" i="1"/>
  <c r="E106" i="1"/>
  <c r="E140" i="1"/>
  <c r="E170" i="1"/>
  <c r="E204" i="1"/>
  <c r="E234" i="1"/>
  <c r="E252" i="1"/>
  <c r="E274" i="1"/>
  <c r="E330" i="1"/>
  <c r="E342" i="1"/>
  <c r="E355" i="1"/>
  <c r="E360" i="1"/>
  <c r="E365" i="1"/>
  <c r="E383" i="1"/>
  <c r="E398" i="1"/>
  <c r="E420" i="1"/>
  <c r="E431" i="1"/>
  <c r="E447" i="1"/>
  <c r="E459" i="1"/>
  <c r="E470" i="1"/>
  <c r="E484" i="1"/>
  <c r="E493" i="1"/>
  <c r="E499" i="1"/>
  <c r="E505" i="1"/>
  <c r="E523" i="1"/>
  <c r="E534" i="1"/>
  <c r="E539" i="1"/>
  <c r="E577" i="1"/>
  <c r="E581" i="1"/>
  <c r="E587" i="1"/>
  <c r="E592" i="1"/>
  <c r="E598" i="1"/>
  <c r="E604" i="1"/>
  <c r="E655" i="1"/>
  <c r="E665" i="1"/>
  <c r="E691" i="1"/>
  <c r="E260" i="1"/>
  <c r="E290" i="1"/>
  <c r="E313" i="1"/>
  <c r="E317" i="1"/>
  <c r="E331" i="1"/>
  <c r="E339" i="1"/>
  <c r="E351" i="1"/>
  <c r="E373" i="1"/>
  <c r="E399" i="1"/>
  <c r="E407" i="1"/>
  <c r="E443" i="1"/>
  <c r="E455" i="1"/>
  <c r="E569" i="1"/>
  <c r="E618" i="1"/>
  <c r="E640" i="1"/>
  <c r="E656" i="1"/>
  <c r="E671" i="1"/>
  <c r="E702" i="1"/>
  <c r="E707" i="1"/>
  <c r="E299" i="1"/>
  <c r="E335" i="1"/>
  <c r="E343" i="1"/>
  <c r="E356" i="1"/>
  <c r="E374" i="1"/>
  <c r="E384" i="1"/>
  <c r="E408" i="1"/>
  <c r="E417" i="1"/>
  <c r="E427" i="1"/>
  <c r="E432" i="1"/>
  <c r="E444" i="1"/>
  <c r="E460" i="1"/>
  <c r="E476" i="1"/>
  <c r="E519" i="1"/>
  <c r="E524" i="1"/>
  <c r="E540" i="1"/>
  <c r="E574" i="1"/>
  <c r="E594" i="1"/>
  <c r="E619" i="1"/>
  <c r="E624" i="1"/>
  <c r="E630" i="1"/>
  <c r="E645" i="1"/>
  <c r="E661" i="1"/>
  <c r="E687" i="1"/>
  <c r="E698" i="1"/>
  <c r="E713" i="1"/>
  <c r="E242" i="1"/>
  <c r="E257" i="1"/>
  <c r="E268" i="1"/>
  <c r="E287" i="1"/>
  <c r="E291" i="1"/>
  <c r="E303" i="1"/>
  <c r="E310" i="1"/>
  <c r="E322" i="1"/>
  <c r="E336" i="1"/>
  <c r="E352" i="1"/>
  <c r="E362" i="1"/>
  <c r="E379" i="1"/>
  <c r="E385" i="1"/>
  <c r="E390" i="1"/>
  <c r="E395" i="1"/>
  <c r="E400" i="1"/>
  <c r="E409" i="1"/>
  <c r="E418" i="1"/>
  <c r="E438" i="1"/>
  <c r="E456" i="1"/>
  <c r="E467" i="1"/>
  <c r="E481" i="1"/>
  <c r="E508" i="1"/>
  <c r="E554" i="1"/>
  <c r="E583" i="1"/>
  <c r="E600" i="1"/>
  <c r="E646" i="1"/>
  <c r="E672" i="1"/>
  <c r="E683" i="1"/>
  <c r="E108" i="1"/>
  <c r="E172" i="1"/>
  <c r="E276" i="1"/>
  <c r="E348" i="1"/>
  <c r="E375" i="1"/>
  <c r="E386" i="1"/>
  <c r="E396" i="1"/>
  <c r="E468" i="1"/>
  <c r="E496" i="1"/>
  <c r="E502" i="1"/>
  <c r="E520" i="1"/>
  <c r="E525" i="1"/>
  <c r="E531" i="1"/>
  <c r="E546" i="1"/>
  <c r="E560" i="1"/>
  <c r="E575" i="1"/>
  <c r="E584" i="1"/>
  <c r="E589" i="1"/>
  <c r="E595" i="1"/>
  <c r="E615" i="1"/>
  <c r="E704" i="1"/>
  <c r="E74" i="1"/>
  <c r="E138" i="1"/>
  <c r="E236" i="1"/>
  <c r="E250" i="1"/>
  <c r="E327" i="1"/>
  <c r="E363" i="1"/>
  <c r="E380" i="1"/>
  <c r="E391" i="1"/>
  <c r="E401" i="1"/>
  <c r="E414" i="1"/>
  <c r="E482" i="1"/>
  <c r="E34" i="1"/>
  <c r="E98" i="1"/>
  <c r="E132" i="1"/>
  <c r="E162" i="1"/>
  <c r="E196" i="1"/>
  <c r="E226" i="1"/>
  <c r="E258" i="1"/>
  <c r="E265" i="1"/>
  <c r="E284" i="1"/>
  <c r="E288" i="1"/>
  <c r="E296" i="1"/>
  <c r="E311" i="1"/>
  <c r="E319" i="1"/>
  <c r="E323" i="1"/>
  <c r="E328" i="1"/>
  <c r="E333" i="1"/>
  <c r="E367" i="1"/>
  <c r="E392" i="1"/>
  <c r="E402" i="1"/>
  <c r="E415" i="1"/>
  <c r="E423" i="1"/>
  <c r="E473" i="1"/>
  <c r="E497" i="1"/>
  <c r="E561" i="1"/>
  <c r="E566" i="1"/>
  <c r="E601" i="1"/>
  <c r="E627" i="1"/>
  <c r="E659" i="1"/>
  <c r="E668" i="1"/>
  <c r="E684" i="1"/>
  <c r="E694" i="1"/>
  <c r="E709" i="1"/>
  <c r="E720" i="1"/>
  <c r="E202" i="1"/>
  <c r="E371" i="1"/>
  <c r="E4" i="1"/>
  <c r="E28" i="1"/>
  <c r="E58" i="1"/>
  <c r="E92" i="1"/>
  <c r="E122" i="1"/>
  <c r="E156" i="1"/>
  <c r="E186" i="1"/>
  <c r="E220" i="1"/>
  <c r="E273" i="1"/>
  <c r="E301" i="1"/>
  <c r="E345" i="1"/>
  <c r="E349" i="1"/>
  <c r="E354" i="1"/>
  <c r="E368" i="1"/>
  <c r="E376" i="1"/>
  <c r="E381" i="1"/>
  <c r="E387" i="1"/>
  <c r="E424" i="1"/>
  <c r="E429" i="1"/>
  <c r="E440" i="1"/>
  <c r="E450" i="1"/>
  <c r="E458" i="1"/>
  <c r="E478" i="1"/>
  <c r="E537" i="1"/>
  <c r="E580" i="1"/>
  <c r="E585" i="1"/>
  <c r="E638" i="1"/>
  <c r="E643" i="1"/>
  <c r="E675" i="1"/>
  <c r="E710" i="1"/>
  <c r="E436" i="1"/>
  <c r="E492" i="1"/>
  <c r="E529" i="1"/>
  <c r="E549" i="1"/>
  <c r="E553" i="1"/>
  <c r="E562" i="1"/>
  <c r="E614" i="1"/>
  <c r="E622" i="1"/>
  <c r="E511" i="1"/>
  <c r="E517" i="1"/>
  <c r="E521" i="1"/>
  <c r="E530" i="1"/>
  <c r="E582" i="1"/>
  <c r="E590" i="1"/>
  <c r="E623" i="1"/>
  <c r="E635" i="1"/>
  <c r="E639" i="1"/>
  <c r="E650" i="1"/>
  <c r="E654" i="1"/>
  <c r="E688" i="1"/>
  <c r="E699" i="1"/>
  <c r="E703" i="1"/>
  <c r="E714" i="1"/>
  <c r="E718" i="1"/>
  <c r="E428" i="1"/>
  <c r="E465" i="1"/>
  <c r="E485" i="1"/>
  <c r="E489" i="1"/>
  <c r="E498" i="1"/>
  <c r="E550" i="1"/>
  <c r="E558" i="1"/>
  <c r="E591" i="1"/>
  <c r="E628" i="1"/>
  <c r="E433" i="1"/>
  <c r="E453" i="1"/>
  <c r="E457" i="1"/>
  <c r="E466" i="1"/>
  <c r="E518" i="1"/>
  <c r="E526" i="1"/>
  <c r="E559" i="1"/>
  <c r="E596" i="1"/>
  <c r="E651" i="1"/>
  <c r="E666" i="1"/>
  <c r="E670" i="1"/>
  <c r="E715" i="1"/>
  <c r="E719" i="1"/>
  <c r="E425" i="1"/>
  <c r="E486" i="1"/>
  <c r="E555" i="1"/>
  <c r="E616" i="1"/>
  <c r="E620" i="1"/>
  <c r="E662" i="1"/>
  <c r="E421" i="1"/>
  <c r="E434" i="1"/>
  <c r="E494" i="1"/>
  <c r="E527" i="1"/>
  <c r="E551" i="1"/>
  <c r="E564" i="1"/>
  <c r="E389" i="1"/>
  <c r="E454" i="1"/>
  <c r="E462" i="1"/>
  <c r="E495" i="1"/>
  <c r="E532" i="1"/>
  <c r="E588" i="1"/>
  <c r="E625" i="1"/>
  <c r="E667" i="1"/>
  <c r="E682" i="1"/>
  <c r="E686" i="1"/>
  <c r="E422" i="1"/>
  <c r="E430" i="1"/>
  <c r="E463" i="1"/>
  <c r="E487" i="1"/>
  <c r="E491" i="1"/>
  <c r="E500" i="1"/>
  <c r="E552" i="1"/>
  <c r="E556" i="1"/>
  <c r="E593" i="1"/>
  <c r="E607" i="1"/>
  <c r="E613" i="1"/>
  <c r="E617" i="1"/>
  <c r="E626" i="1"/>
  <c r="E678" i="1"/>
  <c r="E439" i="1"/>
  <c r="E471" i="1"/>
  <c r="E503" i="1"/>
  <c r="E535" i="1"/>
  <c r="E567" i="1"/>
  <c r="E599" i="1"/>
  <c r="E631" i="1"/>
  <c r="E647" i="1"/>
  <c r="E663" i="1"/>
  <c r="E679" i="1"/>
  <c r="E695" i="1"/>
  <c r="E711" i="1"/>
  <c r="E721" i="1"/>
  <c r="C7" i="3" l="1"/>
  <c r="W11" i="2"/>
  <c r="C8" i="3" s="1"/>
  <c r="W12" i="2"/>
  <c r="C9" i="3" s="1"/>
  <c r="W13" i="2"/>
  <c r="C10" i="3" s="1"/>
  <c r="W14" i="2"/>
  <c r="C11" i="3" s="1"/>
  <c r="W9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2" i="2"/>
  <c r="C6" i="3" l="1"/>
  <c r="W16" i="2"/>
  <c r="C13" i="3" s="1"/>
  <c r="C43" i="3" s="1"/>
  <c r="W17" i="2"/>
  <c r="C14" i="3" s="1"/>
  <c r="X68" i="2"/>
  <c r="D32" i="3" s="1"/>
  <c r="Y68" i="2"/>
  <c r="E32" i="3" s="1"/>
  <c r="W68" i="2"/>
  <c r="C32" i="3" s="1"/>
  <c r="X67" i="2"/>
  <c r="D31" i="3" s="1"/>
  <c r="Y67" i="2"/>
  <c r="E31" i="3" s="1"/>
  <c r="W67" i="2"/>
  <c r="C31" i="3" s="1"/>
  <c r="R561" i="2"/>
  <c r="X66" i="2"/>
  <c r="D30" i="3" s="1"/>
  <c r="Y66" i="2"/>
  <c r="E30" i="3" s="1"/>
  <c r="W66" i="2"/>
  <c r="C30" i="3" s="1"/>
  <c r="W65" i="2"/>
  <c r="C29" i="3" s="1"/>
  <c r="R441" i="2"/>
  <c r="X65" i="2"/>
  <c r="D29" i="3" s="1"/>
  <c r="Y65" i="2"/>
  <c r="E29" i="3" s="1"/>
  <c r="R322" i="2"/>
  <c r="X64" i="2"/>
  <c r="D28" i="3" s="1"/>
  <c r="Y64" i="2"/>
  <c r="E28" i="3" s="1"/>
  <c r="W64" i="2"/>
  <c r="C28" i="3" s="1"/>
  <c r="R202" i="2"/>
  <c r="X63" i="2"/>
  <c r="Y63" i="2"/>
  <c r="W63" i="2"/>
  <c r="R82" i="2"/>
  <c r="Y10" i="2"/>
  <c r="E7" i="3" s="1"/>
  <c r="Y11" i="2"/>
  <c r="E8" i="3" s="1"/>
  <c r="Y12" i="2"/>
  <c r="E9" i="3" s="1"/>
  <c r="Y13" i="2"/>
  <c r="E10" i="3" s="1"/>
  <c r="Y14" i="2"/>
  <c r="E11" i="3" s="1"/>
  <c r="X11" i="2"/>
  <c r="D8" i="3" s="1"/>
  <c r="X12" i="2"/>
  <c r="D9" i="3" s="1"/>
  <c r="X13" i="2"/>
  <c r="D10" i="3" s="1"/>
  <c r="X14" i="2"/>
  <c r="D11" i="3" s="1"/>
  <c r="X10" i="2"/>
  <c r="D7" i="3" s="1"/>
  <c r="Y9" i="2"/>
  <c r="X9" i="2"/>
  <c r="Q501" i="2"/>
  <c r="Q381" i="2"/>
  <c r="Q261" i="2"/>
  <c r="D27" i="3" l="1"/>
  <c r="X72" i="2"/>
  <c r="D36" i="3" s="1"/>
  <c r="X71" i="2"/>
  <c r="D35" i="3" s="1"/>
  <c r="C27" i="3"/>
  <c r="W72" i="2"/>
  <c r="C36" i="3" s="1"/>
  <c r="W71" i="2"/>
  <c r="C35" i="3" s="1"/>
  <c r="E27" i="3"/>
  <c r="Y72" i="2"/>
  <c r="E36" i="3" s="1"/>
  <c r="Y71" i="2"/>
  <c r="D6" i="3"/>
  <c r="X17" i="2"/>
  <c r="D14" i="3" s="1"/>
  <c r="X16" i="2"/>
  <c r="D13" i="3" s="1"/>
  <c r="E6" i="3"/>
  <c r="Y17" i="2"/>
  <c r="E14" i="3" s="1"/>
  <c r="Y16" i="2"/>
  <c r="Z65" i="2"/>
  <c r="Z67" i="2"/>
  <c r="Z63" i="2"/>
  <c r="Z68" i="2"/>
  <c r="Z66" i="2"/>
  <c r="Z64" i="2"/>
  <c r="E13" i="3" l="1"/>
  <c r="X18" i="2"/>
  <c r="D15" i="3" s="1"/>
  <c r="F54" i="3" s="1"/>
  <c r="Y74" i="2"/>
  <c r="E38" i="3" s="1"/>
  <c r="F56" i="3" s="1"/>
  <c r="E35" i="3"/>
  <c r="C40" i="3"/>
  <c r="C42" i="3"/>
  <c r="C44" i="3" s="1"/>
  <c r="F51" i="3" s="1"/>
  <c r="F49" i="3"/>
  <c r="C41" i="3"/>
  <c r="F50" i="3" s="1"/>
  <c r="Z72" i="2"/>
  <c r="Z18" i="2"/>
  <c r="Q141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421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A303" i="2"/>
  <c r="E303" i="2" s="1"/>
  <c r="A304" i="2"/>
  <c r="E304" i="2" s="1"/>
  <c r="A305" i="2"/>
  <c r="E305" i="2" s="1"/>
  <c r="A306" i="2"/>
  <c r="E306" i="2" s="1"/>
  <c r="A307" i="2"/>
  <c r="E307" i="2" s="1"/>
  <c r="A308" i="2"/>
  <c r="E308" i="2" s="1"/>
  <c r="A309" i="2"/>
  <c r="E309" i="2" s="1"/>
  <c r="A310" i="2"/>
  <c r="E310" i="2" s="1"/>
  <c r="A311" i="2"/>
  <c r="E311" i="2" s="1"/>
  <c r="A312" i="2"/>
  <c r="E312" i="2" s="1"/>
  <c r="A313" i="2"/>
  <c r="E313" i="2" s="1"/>
  <c r="A314" i="2"/>
  <c r="E314" i="2" s="1"/>
  <c r="A315" i="2"/>
  <c r="E315" i="2" s="1"/>
  <c r="A316" i="2"/>
  <c r="E316" i="2" s="1"/>
  <c r="A317" i="2"/>
  <c r="E317" i="2" s="1"/>
  <c r="A318" i="2"/>
  <c r="E318" i="2" s="1"/>
  <c r="A319" i="2"/>
  <c r="E319" i="2" s="1"/>
  <c r="A320" i="2"/>
  <c r="E320" i="2" s="1"/>
  <c r="A321" i="2"/>
  <c r="E321" i="2" s="1"/>
  <c r="A322" i="2"/>
  <c r="E322" i="2" s="1"/>
  <c r="A323" i="2"/>
  <c r="E323" i="2" s="1"/>
  <c r="A324" i="2"/>
  <c r="E324" i="2" s="1"/>
  <c r="A325" i="2"/>
  <c r="E325" i="2" s="1"/>
  <c r="A326" i="2"/>
  <c r="E326" i="2" s="1"/>
  <c r="A327" i="2"/>
  <c r="E327" i="2" s="1"/>
  <c r="A328" i="2"/>
  <c r="E328" i="2" s="1"/>
  <c r="A329" i="2"/>
  <c r="E329" i="2" s="1"/>
  <c r="A330" i="2"/>
  <c r="E330" i="2" s="1"/>
  <c r="A331" i="2"/>
  <c r="E331" i="2" s="1"/>
  <c r="A332" i="2"/>
  <c r="E332" i="2" s="1"/>
  <c r="A333" i="2"/>
  <c r="E333" i="2" s="1"/>
  <c r="A334" i="2"/>
  <c r="E334" i="2" s="1"/>
  <c r="A335" i="2"/>
  <c r="E335" i="2" s="1"/>
  <c r="A336" i="2"/>
  <c r="E336" i="2" s="1"/>
  <c r="A337" i="2"/>
  <c r="E337" i="2" s="1"/>
  <c r="A338" i="2"/>
  <c r="E338" i="2" s="1"/>
  <c r="A339" i="2"/>
  <c r="E339" i="2" s="1"/>
  <c r="A340" i="2"/>
  <c r="E340" i="2" s="1"/>
  <c r="A341" i="2"/>
  <c r="E341" i="2" s="1"/>
  <c r="A342" i="2"/>
  <c r="E342" i="2" s="1"/>
  <c r="A343" i="2"/>
  <c r="E343" i="2" s="1"/>
  <c r="A344" i="2"/>
  <c r="E344" i="2" s="1"/>
  <c r="A345" i="2"/>
  <c r="E345" i="2" s="1"/>
  <c r="A346" i="2"/>
  <c r="E346" i="2" s="1"/>
  <c r="A347" i="2"/>
  <c r="E347" i="2" s="1"/>
  <c r="A348" i="2"/>
  <c r="E348" i="2" s="1"/>
  <c r="A349" i="2"/>
  <c r="E349" i="2" s="1"/>
  <c r="A350" i="2"/>
  <c r="E350" i="2" s="1"/>
  <c r="A351" i="2"/>
  <c r="E351" i="2" s="1"/>
  <c r="A352" i="2"/>
  <c r="E352" i="2" s="1"/>
  <c r="A353" i="2"/>
  <c r="E353" i="2" s="1"/>
  <c r="A354" i="2"/>
  <c r="E354" i="2" s="1"/>
  <c r="A355" i="2"/>
  <c r="E355" i="2" s="1"/>
  <c r="A356" i="2"/>
  <c r="E356" i="2" s="1"/>
  <c r="A357" i="2"/>
  <c r="E357" i="2" s="1"/>
  <c r="A358" i="2"/>
  <c r="E358" i="2" s="1"/>
  <c r="A359" i="2"/>
  <c r="E359" i="2" s="1"/>
  <c r="A360" i="2"/>
  <c r="E360" i="2" s="1"/>
  <c r="A302" i="2"/>
  <c r="E302" i="2" s="1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A183" i="2"/>
  <c r="E183" i="2" s="1"/>
  <c r="A184" i="2"/>
  <c r="E184" i="2" s="1"/>
  <c r="A185" i="2"/>
  <c r="E185" i="2" s="1"/>
  <c r="A186" i="2"/>
  <c r="E186" i="2" s="1"/>
  <c r="A187" i="2"/>
  <c r="E187" i="2" s="1"/>
  <c r="A188" i="2"/>
  <c r="E188" i="2" s="1"/>
  <c r="A189" i="2"/>
  <c r="E189" i="2" s="1"/>
  <c r="A190" i="2"/>
  <c r="E190" i="2" s="1"/>
  <c r="A191" i="2"/>
  <c r="E191" i="2" s="1"/>
  <c r="A192" i="2"/>
  <c r="E192" i="2" s="1"/>
  <c r="A193" i="2"/>
  <c r="E193" i="2" s="1"/>
  <c r="A194" i="2"/>
  <c r="E194" i="2" s="1"/>
  <c r="A195" i="2"/>
  <c r="E195" i="2" s="1"/>
  <c r="A196" i="2"/>
  <c r="E196" i="2" s="1"/>
  <c r="A197" i="2"/>
  <c r="E197" i="2" s="1"/>
  <c r="A198" i="2"/>
  <c r="E198" i="2" s="1"/>
  <c r="A199" i="2"/>
  <c r="E199" i="2" s="1"/>
  <c r="A200" i="2"/>
  <c r="E200" i="2" s="1"/>
  <c r="A201" i="2"/>
  <c r="E201" i="2" s="1"/>
  <c r="A202" i="2"/>
  <c r="E202" i="2" s="1"/>
  <c r="A203" i="2"/>
  <c r="E203" i="2" s="1"/>
  <c r="A204" i="2"/>
  <c r="E204" i="2" s="1"/>
  <c r="A205" i="2"/>
  <c r="E205" i="2" s="1"/>
  <c r="A206" i="2"/>
  <c r="E206" i="2" s="1"/>
  <c r="A207" i="2"/>
  <c r="E207" i="2" s="1"/>
  <c r="A208" i="2"/>
  <c r="E208" i="2" s="1"/>
  <c r="A209" i="2"/>
  <c r="E209" i="2" s="1"/>
  <c r="A210" i="2"/>
  <c r="E210" i="2" s="1"/>
  <c r="A211" i="2"/>
  <c r="E211" i="2" s="1"/>
  <c r="A212" i="2"/>
  <c r="E212" i="2" s="1"/>
  <c r="A213" i="2"/>
  <c r="E213" i="2" s="1"/>
  <c r="A214" i="2"/>
  <c r="E214" i="2" s="1"/>
  <c r="A215" i="2"/>
  <c r="E215" i="2" s="1"/>
  <c r="A216" i="2"/>
  <c r="E216" i="2" s="1"/>
  <c r="A217" i="2"/>
  <c r="E217" i="2" s="1"/>
  <c r="A218" i="2"/>
  <c r="E218" i="2" s="1"/>
  <c r="A219" i="2"/>
  <c r="E219" i="2" s="1"/>
  <c r="A220" i="2"/>
  <c r="E220" i="2" s="1"/>
  <c r="A221" i="2"/>
  <c r="E221" i="2" s="1"/>
  <c r="A222" i="2"/>
  <c r="E222" i="2" s="1"/>
  <c r="A223" i="2"/>
  <c r="E223" i="2" s="1"/>
  <c r="A224" i="2"/>
  <c r="E224" i="2" s="1"/>
  <c r="A225" i="2"/>
  <c r="E225" i="2" s="1"/>
  <c r="A226" i="2"/>
  <c r="E226" i="2" s="1"/>
  <c r="A227" i="2"/>
  <c r="E227" i="2" s="1"/>
  <c r="A228" i="2"/>
  <c r="E228" i="2" s="1"/>
  <c r="A229" i="2"/>
  <c r="E229" i="2" s="1"/>
  <c r="A230" i="2"/>
  <c r="E230" i="2" s="1"/>
  <c r="A231" i="2"/>
  <c r="E231" i="2" s="1"/>
  <c r="A232" i="2"/>
  <c r="E232" i="2" s="1"/>
  <c r="A233" i="2"/>
  <c r="E233" i="2" s="1"/>
  <c r="A234" i="2"/>
  <c r="E234" i="2" s="1"/>
  <c r="A235" i="2"/>
  <c r="E235" i="2" s="1"/>
  <c r="A236" i="2"/>
  <c r="E236" i="2" s="1"/>
  <c r="A237" i="2"/>
  <c r="E237" i="2" s="1"/>
  <c r="A238" i="2"/>
  <c r="E238" i="2" s="1"/>
  <c r="A239" i="2"/>
  <c r="E239" i="2" s="1"/>
  <c r="A240" i="2"/>
  <c r="E240" i="2" s="1"/>
  <c r="G240" i="2" s="1"/>
  <c r="A182" i="2"/>
  <c r="E182" i="2" s="1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G181" i="2" s="1"/>
  <c r="E63" i="2"/>
  <c r="E64" i="2"/>
  <c r="E65" i="2"/>
  <c r="E66" i="2"/>
  <c r="E67" i="2"/>
  <c r="E68" i="2"/>
  <c r="G68" i="2" s="1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A62" i="2"/>
  <c r="E62" i="2" s="1"/>
  <c r="D542" i="2"/>
  <c r="D543" i="2"/>
  <c r="D544" i="2"/>
  <c r="D545" i="2"/>
  <c r="D546" i="2"/>
  <c r="D547" i="2"/>
  <c r="G547" i="2" s="1"/>
  <c r="D548" i="2"/>
  <c r="G548" i="2" s="1"/>
  <c r="D549" i="2"/>
  <c r="G549" i="2" s="1"/>
  <c r="D550" i="2"/>
  <c r="G550" i="2" s="1"/>
  <c r="D551" i="2"/>
  <c r="G551" i="2" s="1"/>
  <c r="D552" i="2"/>
  <c r="G552" i="2" s="1"/>
  <c r="D553" i="2"/>
  <c r="G553" i="2" s="1"/>
  <c r="D554" i="2"/>
  <c r="G554" i="2" s="1"/>
  <c r="D555" i="2"/>
  <c r="G555" i="2" s="1"/>
  <c r="D556" i="2"/>
  <c r="G556" i="2" s="1"/>
  <c r="D557" i="2"/>
  <c r="G557" i="2" s="1"/>
  <c r="D558" i="2"/>
  <c r="G558" i="2" s="1"/>
  <c r="D559" i="2"/>
  <c r="G559" i="2" s="1"/>
  <c r="D560" i="2"/>
  <c r="G560" i="2" s="1"/>
  <c r="D561" i="2"/>
  <c r="G561" i="2" s="1"/>
  <c r="D562" i="2"/>
  <c r="G562" i="2" s="1"/>
  <c r="D563" i="2"/>
  <c r="G563" i="2" s="1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G600" i="2" s="1"/>
  <c r="D601" i="2"/>
  <c r="G601" i="2" s="1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G541" i="2" s="1"/>
  <c r="D422" i="2"/>
  <c r="D423" i="2"/>
  <c r="D424" i="2"/>
  <c r="D425" i="2"/>
  <c r="D426" i="2"/>
  <c r="D427" i="2"/>
  <c r="G427" i="2" s="1"/>
  <c r="D428" i="2"/>
  <c r="G428" i="2" s="1"/>
  <c r="D429" i="2"/>
  <c r="G429" i="2" s="1"/>
  <c r="D430" i="2"/>
  <c r="G430" i="2" s="1"/>
  <c r="D431" i="2"/>
  <c r="G431" i="2" s="1"/>
  <c r="D432" i="2"/>
  <c r="G432" i="2" s="1"/>
  <c r="D433" i="2"/>
  <c r="G433" i="2" s="1"/>
  <c r="D434" i="2"/>
  <c r="G434" i="2" s="1"/>
  <c r="D435" i="2"/>
  <c r="G435" i="2" s="1"/>
  <c r="D436" i="2"/>
  <c r="G436" i="2" s="1"/>
  <c r="D437" i="2"/>
  <c r="G437" i="2" s="1"/>
  <c r="D438" i="2"/>
  <c r="G438" i="2" s="1"/>
  <c r="D439" i="2"/>
  <c r="G439" i="2" s="1"/>
  <c r="D440" i="2"/>
  <c r="G440" i="2" s="1"/>
  <c r="D441" i="2"/>
  <c r="G441" i="2" s="1"/>
  <c r="D442" i="2"/>
  <c r="G442" i="2" s="1"/>
  <c r="D443" i="2"/>
  <c r="G443" i="2" s="1"/>
  <c r="D444" i="2"/>
  <c r="G444" i="2" s="1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G481" i="2" s="1"/>
  <c r="C419" i="2"/>
  <c r="C420" i="2"/>
  <c r="C421" i="2"/>
  <c r="C411" i="2"/>
  <c r="C412" i="2"/>
  <c r="C413" i="2"/>
  <c r="C414" i="2"/>
  <c r="C415" i="2"/>
  <c r="C416" i="2"/>
  <c r="C417" i="2"/>
  <c r="C418" i="2"/>
  <c r="C404" i="2"/>
  <c r="C405" i="2"/>
  <c r="C406" i="2"/>
  <c r="C407" i="2"/>
  <c r="C408" i="2"/>
  <c r="C409" i="2"/>
  <c r="C410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02" i="2"/>
  <c r="D182" i="2"/>
  <c r="D183" i="2"/>
  <c r="D62" i="2"/>
  <c r="D63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184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D66" i="2"/>
  <c r="D67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64" i="2"/>
  <c r="D65" i="2"/>
  <c r="C3" i="2"/>
  <c r="C4" i="2"/>
  <c r="C5" i="2"/>
  <c r="C6" i="2"/>
  <c r="C7" i="2"/>
  <c r="C8" i="2"/>
  <c r="G8" i="2" s="1"/>
  <c r="C9" i="2"/>
  <c r="G9" i="2" s="1"/>
  <c r="C10" i="2"/>
  <c r="G10" i="2" s="1"/>
  <c r="C11" i="2"/>
  <c r="G11" i="2" s="1"/>
  <c r="C12" i="2"/>
  <c r="G12" i="2" s="1"/>
  <c r="C13" i="2"/>
  <c r="G13" i="2" s="1"/>
  <c r="C14" i="2"/>
  <c r="G14" i="2" s="1"/>
  <c r="C15" i="2"/>
  <c r="G15" i="2" s="1"/>
  <c r="C16" i="2"/>
  <c r="G16" i="2" s="1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2" i="2"/>
  <c r="G196" i="2" l="1"/>
  <c r="G315" i="2"/>
  <c r="G480" i="2"/>
  <c r="G421" i="2"/>
  <c r="G599" i="2"/>
  <c r="G78" i="2"/>
  <c r="G197" i="2"/>
  <c r="G316" i="2"/>
  <c r="G445" i="2"/>
  <c r="G195" i="2"/>
  <c r="G314" i="2"/>
  <c r="G492" i="2"/>
  <c r="G204" i="2"/>
  <c r="G192" i="2"/>
  <c r="G251" i="2"/>
  <c r="G323" i="2"/>
  <c r="G311" i="2"/>
  <c r="G489" i="2"/>
  <c r="G76" i="2"/>
  <c r="G77" i="2"/>
  <c r="G130" i="2"/>
  <c r="G202" i="2"/>
  <c r="G190" i="2"/>
  <c r="G321" i="2"/>
  <c r="G309" i="2"/>
  <c r="G75" i="2"/>
  <c r="G194" i="2"/>
  <c r="G301" i="2"/>
  <c r="G253" i="2"/>
  <c r="G325" i="2"/>
  <c r="G313" i="2"/>
  <c r="G371" i="2"/>
  <c r="G491" i="2"/>
  <c r="G74" i="2"/>
  <c r="G193" i="2"/>
  <c r="G252" i="2"/>
  <c r="G360" i="2"/>
  <c r="G324" i="2"/>
  <c r="G312" i="2"/>
  <c r="G370" i="2"/>
  <c r="G490" i="2"/>
  <c r="G369" i="2"/>
  <c r="G120" i="2"/>
  <c r="G72" i="2"/>
  <c r="G131" i="2"/>
  <c r="G203" i="2"/>
  <c r="G191" i="2"/>
  <c r="G250" i="2"/>
  <c r="G322" i="2"/>
  <c r="G310" i="2"/>
  <c r="G368" i="2"/>
  <c r="G488" i="2"/>
  <c r="G119" i="2"/>
  <c r="G83" i="2"/>
  <c r="G249" i="2"/>
  <c r="G118" i="2"/>
  <c r="G82" i="2"/>
  <c r="G70" i="2"/>
  <c r="G129" i="2"/>
  <c r="G201" i="2"/>
  <c r="G189" i="2"/>
  <c r="G248" i="2"/>
  <c r="G320" i="2"/>
  <c r="G308" i="2"/>
  <c r="G71" i="2"/>
  <c r="G117" i="2"/>
  <c r="G81" i="2"/>
  <c r="G69" i="2"/>
  <c r="G128" i="2"/>
  <c r="G200" i="2"/>
  <c r="G188" i="2"/>
  <c r="G319" i="2"/>
  <c r="G307" i="2"/>
  <c r="G116" i="2"/>
  <c r="G80" i="2"/>
  <c r="G199" i="2"/>
  <c r="G187" i="2"/>
  <c r="G318" i="2"/>
  <c r="G73" i="2"/>
  <c r="G115" i="2"/>
  <c r="G79" i="2"/>
  <c r="G67" i="2"/>
  <c r="G198" i="2"/>
  <c r="G317" i="2"/>
  <c r="G415" i="2"/>
  <c r="G570" i="2"/>
  <c r="G594" i="2"/>
  <c r="G578" i="2"/>
  <c r="G399" i="2"/>
  <c r="G387" i="2"/>
  <c r="G400" i="2"/>
  <c r="G388" i="2"/>
  <c r="G376" i="2"/>
  <c r="G389" i="2"/>
  <c r="G377" i="2"/>
  <c r="G341" i="2"/>
  <c r="G329" i="2"/>
  <c r="G353" i="2"/>
  <c r="G338" i="2"/>
  <c r="G350" i="2"/>
  <c r="G355" i="2"/>
  <c r="G331" i="2"/>
  <c r="G342" i="2"/>
  <c r="G340" i="2"/>
  <c r="G327" i="2"/>
  <c r="G328" i="2"/>
  <c r="G351" i="2"/>
  <c r="G352" i="2"/>
  <c r="G378" i="2"/>
  <c r="G339" i="2"/>
  <c r="G402" i="2"/>
  <c r="G398" i="2"/>
  <c r="G356" i="2"/>
  <c r="G345" i="2"/>
  <c r="G333" i="2"/>
  <c r="G332" i="2"/>
  <c r="G357" i="2"/>
  <c r="G386" i="2"/>
  <c r="G344" i="2"/>
  <c r="G254" i="2"/>
  <c r="G330" i="2"/>
  <c r="G586" i="2"/>
  <c r="G416" i="2"/>
  <c r="G411" i="2"/>
  <c r="G397" i="2"/>
  <c r="G403" i="2"/>
  <c r="G379" i="2"/>
  <c r="G105" i="2"/>
  <c r="G93" i="2"/>
  <c r="G104" i="2"/>
  <c r="G92" i="2"/>
  <c r="G101" i="2"/>
  <c r="G112" i="2"/>
  <c r="G88" i="2"/>
  <c r="G100" i="2"/>
  <c r="G111" i="2"/>
  <c r="G114" i="2"/>
  <c r="G90" i="2"/>
  <c r="G91" i="2"/>
  <c r="G87" i="2"/>
  <c r="G98" i="2"/>
  <c r="G110" i="2"/>
  <c r="G86" i="2"/>
  <c r="G395" i="2"/>
  <c r="G383" i="2"/>
  <c r="G396" i="2"/>
  <c r="G394" i="2"/>
  <c r="G393" i="2"/>
  <c r="G381" i="2"/>
  <c r="G109" i="2"/>
  <c r="G349" i="2"/>
  <c r="G337" i="2"/>
  <c r="G392" i="2"/>
  <c r="G380" i="2"/>
  <c r="G348" i="2"/>
  <c r="G336" i="2"/>
  <c r="G495" i="2"/>
  <c r="G95" i="2"/>
  <c r="G335" i="2"/>
  <c r="G494" i="2"/>
  <c r="X19" i="2"/>
  <c r="D16" i="3" s="1"/>
  <c r="F55" i="3" s="1"/>
  <c r="F15" i="3"/>
  <c r="Y75" i="2"/>
  <c r="E39" i="3" s="1"/>
  <c r="F57" i="3" s="1"/>
  <c r="F36" i="3"/>
  <c r="G384" i="2"/>
  <c r="G108" i="2"/>
  <c r="G107" i="2"/>
  <c r="G359" i="2"/>
  <c r="G347" i="2"/>
  <c r="G418" i="2"/>
  <c r="G106" i="2"/>
  <c r="G94" i="2"/>
  <c r="G358" i="2"/>
  <c r="G346" i="2"/>
  <c r="G334" i="2"/>
  <c r="G417" i="2"/>
  <c r="G591" i="2"/>
  <c r="G583" i="2"/>
  <c r="G575" i="2"/>
  <c r="G567" i="2"/>
  <c r="G592" i="2"/>
  <c r="G576" i="2"/>
  <c r="G568" i="2"/>
  <c r="G584" i="2"/>
  <c r="G478" i="2"/>
  <c r="G470" i="2"/>
  <c r="G462" i="2"/>
  <c r="G454" i="2"/>
  <c r="G446" i="2"/>
  <c r="G326" i="2"/>
  <c r="G354" i="2"/>
  <c r="G99" i="2"/>
  <c r="G85" i="2"/>
  <c r="G96" i="2"/>
  <c r="G97" i="2"/>
  <c r="G113" i="2"/>
  <c r="G89" i="2"/>
  <c r="G84" i="2"/>
  <c r="G163" i="2"/>
  <c r="G139" i="2"/>
  <c r="G171" i="2"/>
  <c r="G179" i="2"/>
  <c r="G155" i="2"/>
  <c r="G147" i="2"/>
  <c r="G168" i="2"/>
  <c r="G160" i="2"/>
  <c r="G144" i="2"/>
  <c r="G176" i="2"/>
  <c r="G152" i="2"/>
  <c r="G261" i="2"/>
  <c r="G255" i="2"/>
  <c r="G296" i="2"/>
  <c r="G288" i="2"/>
  <c r="G280" i="2"/>
  <c r="G256" i="2"/>
  <c r="G290" i="2"/>
  <c r="G282" i="2"/>
  <c r="G258" i="2"/>
  <c r="G298" i="2"/>
  <c r="G260" i="2"/>
  <c r="G299" i="2"/>
  <c r="G291" i="2"/>
  <c r="G283" i="2"/>
  <c r="G259" i="2"/>
  <c r="G257" i="2"/>
  <c r="G535" i="2"/>
  <c r="G527" i="2"/>
  <c r="G519" i="2"/>
  <c r="G511" i="2"/>
  <c r="G503" i="2"/>
  <c r="G536" i="2"/>
  <c r="G528" i="2"/>
  <c r="G520" i="2"/>
  <c r="G512" i="2"/>
  <c r="G504" i="2"/>
  <c r="G496" i="2"/>
  <c r="G136" i="2"/>
  <c r="G375" i="2"/>
  <c r="G135" i="2"/>
  <c r="G271" i="2"/>
  <c r="G263" i="2"/>
  <c r="G374" i="2"/>
  <c r="G134" i="2"/>
  <c r="G373" i="2"/>
  <c r="G493" i="2"/>
  <c r="G133" i="2"/>
  <c r="G372" i="2"/>
  <c r="G132" i="2"/>
  <c r="G540" i="2"/>
  <c r="G532" i="2"/>
  <c r="G524" i="2"/>
  <c r="G516" i="2"/>
  <c r="G508" i="2"/>
  <c r="G500" i="2"/>
  <c r="G537" i="2"/>
  <c r="G529" i="2"/>
  <c r="G521" i="2"/>
  <c r="G513" i="2"/>
  <c r="G505" i="2"/>
  <c r="G539" i="2"/>
  <c r="G531" i="2"/>
  <c r="G523" i="2"/>
  <c r="G515" i="2"/>
  <c r="G507" i="2"/>
  <c r="G499" i="2"/>
  <c r="G538" i="2"/>
  <c r="G530" i="2"/>
  <c r="G522" i="2"/>
  <c r="G514" i="2"/>
  <c r="G506" i="2"/>
  <c r="G498" i="2"/>
  <c r="G533" i="2"/>
  <c r="G525" i="2"/>
  <c r="G517" i="2"/>
  <c r="G509" i="2"/>
  <c r="G501" i="2"/>
  <c r="G410" i="2"/>
  <c r="G385" i="2"/>
  <c r="G408" i="2"/>
  <c r="G413" i="2"/>
  <c r="G401" i="2"/>
  <c r="G414" i="2"/>
  <c r="G390" i="2"/>
  <c r="G412" i="2"/>
  <c r="G382" i="2"/>
  <c r="G405" i="2"/>
  <c r="G404" i="2"/>
  <c r="G420" i="2"/>
  <c r="G419" i="2"/>
  <c r="G391" i="2"/>
  <c r="G407" i="2"/>
  <c r="G300" i="2"/>
  <c r="G292" i="2"/>
  <c r="G284" i="2"/>
  <c r="G297" i="2"/>
  <c r="G289" i="2"/>
  <c r="G281" i="2"/>
  <c r="G285" i="2"/>
  <c r="G293" i="2"/>
  <c r="G294" i="2"/>
  <c r="G286" i="2"/>
  <c r="G158" i="2"/>
  <c r="G150" i="2"/>
  <c r="G142" i="2"/>
  <c r="G166" i="2"/>
  <c r="G174" i="2"/>
  <c r="G173" i="2"/>
  <c r="G165" i="2"/>
  <c r="G157" i="2"/>
  <c r="G141" i="2"/>
  <c r="G149" i="2"/>
  <c r="G180" i="2"/>
  <c r="G172" i="2"/>
  <c r="G164" i="2"/>
  <c r="G156" i="2"/>
  <c r="G148" i="2"/>
  <c r="G140" i="2"/>
  <c r="G178" i="2"/>
  <c r="G170" i="2"/>
  <c r="G162" i="2"/>
  <c r="G154" i="2"/>
  <c r="G146" i="2"/>
  <c r="G138" i="2"/>
  <c r="G177" i="2"/>
  <c r="G169" i="2"/>
  <c r="G161" i="2"/>
  <c r="G153" i="2"/>
  <c r="G145" i="2"/>
  <c r="G137" i="2"/>
  <c r="G595" i="2"/>
  <c r="G587" i="2"/>
  <c r="G579" i="2"/>
  <c r="G571" i="2"/>
  <c r="G593" i="2"/>
  <c r="G585" i="2"/>
  <c r="G577" i="2"/>
  <c r="G569" i="2"/>
  <c r="G597" i="2"/>
  <c r="G589" i="2"/>
  <c r="G581" i="2"/>
  <c r="G573" i="2"/>
  <c r="G565" i="2"/>
  <c r="G596" i="2"/>
  <c r="G588" i="2"/>
  <c r="G580" i="2"/>
  <c r="G572" i="2"/>
  <c r="G564" i="2"/>
  <c r="G473" i="2"/>
  <c r="G465" i="2"/>
  <c r="G457" i="2"/>
  <c r="G449" i="2"/>
  <c r="G464" i="2"/>
  <c r="G456" i="2"/>
  <c r="G479" i="2"/>
  <c r="G471" i="2"/>
  <c r="G463" i="2"/>
  <c r="G455" i="2"/>
  <c r="G447" i="2"/>
  <c r="G476" i="2"/>
  <c r="G468" i="2"/>
  <c r="G460" i="2"/>
  <c r="G452" i="2"/>
  <c r="G475" i="2"/>
  <c r="G467" i="2"/>
  <c r="G459" i="2"/>
  <c r="G451" i="2"/>
  <c r="G474" i="2"/>
  <c r="G466" i="2"/>
  <c r="G458" i="2"/>
  <c r="G450" i="2"/>
  <c r="G472" i="2"/>
  <c r="G448" i="2"/>
  <c r="G343" i="2"/>
  <c r="G210" i="2"/>
  <c r="G226" i="2"/>
  <c r="G218" i="2"/>
  <c r="G219" i="2"/>
  <c r="G211" i="2"/>
  <c r="G233" i="2"/>
  <c r="G209" i="2"/>
  <c r="G217" i="2"/>
  <c r="G225" i="2"/>
  <c r="G227" i="2"/>
  <c r="G235" i="2"/>
  <c r="G236" i="2"/>
  <c r="G228" i="2"/>
  <c r="G220" i="2"/>
  <c r="G212" i="2"/>
  <c r="G234" i="2"/>
  <c r="G238" i="2"/>
  <c r="G230" i="2"/>
  <c r="G222" i="2"/>
  <c r="G214" i="2"/>
  <c r="G206" i="2"/>
  <c r="G237" i="2"/>
  <c r="G229" i="2"/>
  <c r="G221" i="2"/>
  <c r="G213" i="2"/>
  <c r="G205" i="2"/>
  <c r="G102" i="2"/>
  <c r="G103" i="2"/>
  <c r="G406" i="2"/>
  <c r="G278" i="2"/>
  <c r="G270" i="2"/>
  <c r="G262" i="2"/>
  <c r="G277" i="2"/>
  <c r="G269" i="2"/>
  <c r="G20" i="2"/>
  <c r="G477" i="2"/>
  <c r="G469" i="2"/>
  <c r="G461" i="2"/>
  <c r="G453" i="2"/>
  <c r="G534" i="2"/>
  <c r="G526" i="2"/>
  <c r="G518" i="2"/>
  <c r="G510" i="2"/>
  <c r="G502" i="2"/>
  <c r="G276" i="2"/>
  <c r="G268" i="2"/>
  <c r="G19" i="2"/>
  <c r="G18" i="2"/>
  <c r="G175" i="2"/>
  <c r="G167" i="2"/>
  <c r="G159" i="2"/>
  <c r="G151" i="2"/>
  <c r="G143" i="2"/>
  <c r="G232" i="2"/>
  <c r="G224" i="2"/>
  <c r="G216" i="2"/>
  <c r="G208" i="2"/>
  <c r="G295" i="2"/>
  <c r="G287" i="2"/>
  <c r="G279" i="2"/>
  <c r="G598" i="2"/>
  <c r="G590" i="2"/>
  <c r="G582" i="2"/>
  <c r="G574" i="2"/>
  <c r="G566" i="2"/>
  <c r="G275" i="2"/>
  <c r="G267" i="2"/>
  <c r="G17" i="2"/>
  <c r="G239" i="2"/>
  <c r="G215" i="2"/>
  <c r="G274" i="2"/>
  <c r="G266" i="2"/>
  <c r="G497" i="2"/>
  <c r="G231" i="2"/>
  <c r="G223" i="2"/>
  <c r="G207" i="2"/>
  <c r="G409" i="2"/>
  <c r="G273" i="2"/>
  <c r="G265" i="2"/>
  <c r="G272" i="2"/>
  <c r="G264" i="2"/>
  <c r="G55" i="2"/>
  <c r="G47" i="2"/>
  <c r="G39" i="2"/>
  <c r="G31" i="2"/>
  <c r="G23" i="2"/>
  <c r="G54" i="2"/>
  <c r="G46" i="2"/>
  <c r="G38" i="2"/>
  <c r="G30" i="2"/>
  <c r="G22" i="2"/>
  <c r="G61" i="2"/>
  <c r="G53" i="2"/>
  <c r="G45" i="2"/>
  <c r="G37" i="2"/>
  <c r="G29" i="2"/>
  <c r="G21" i="2"/>
  <c r="G60" i="2"/>
  <c r="G52" i="2"/>
  <c r="G44" i="2"/>
  <c r="G36" i="2"/>
  <c r="G28" i="2"/>
  <c r="G59" i="2"/>
  <c r="G51" i="2"/>
  <c r="G43" i="2"/>
  <c r="G35" i="2"/>
  <c r="G27" i="2"/>
  <c r="G58" i="2"/>
  <c r="G50" i="2"/>
  <c r="G42" i="2"/>
  <c r="G34" i="2"/>
  <c r="G26" i="2"/>
  <c r="G57" i="2"/>
  <c r="G49" i="2"/>
  <c r="G41" i="2"/>
  <c r="G33" i="2"/>
  <c r="G25" i="2"/>
  <c r="G56" i="2"/>
  <c r="G48" i="2"/>
  <c r="G40" i="2"/>
  <c r="G32" i="2"/>
  <c r="G24" i="2"/>
  <c r="P562" i="2" l="1"/>
  <c r="O502" i="2"/>
  <c r="P442" i="2"/>
  <c r="O382" i="2"/>
  <c r="P323" i="2"/>
  <c r="O262" i="2"/>
  <c r="P203" i="2"/>
  <c r="O142" i="2"/>
  <c r="P83" i="2"/>
  <c r="O2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<sst xmlns="http://schemas.openxmlformats.org/spreadsheetml/2006/main" count="93" uniqueCount="41">
  <si>
    <t>Time (seconds)</t>
  </si>
  <si>
    <t>Diameter (pixels)</t>
  </si>
  <si>
    <t xml:space="preserve"> </t>
  </si>
  <si>
    <t>diameter</t>
  </si>
  <si>
    <t>A</t>
  </si>
  <si>
    <t>B</t>
  </si>
  <si>
    <t>C</t>
  </si>
  <si>
    <t>A+BexpC*t</t>
  </si>
  <si>
    <t>Simulation</t>
  </si>
  <si>
    <t>cycle</t>
  </si>
  <si>
    <t>Cycle2</t>
  </si>
  <si>
    <t>Cycle3</t>
  </si>
  <si>
    <t>Cycle4</t>
  </si>
  <si>
    <t>Cycle5</t>
  </si>
  <si>
    <t>durchsn</t>
  </si>
  <si>
    <t>standabw</t>
  </si>
  <si>
    <t>Shrinkage</t>
  </si>
  <si>
    <t>Swelling</t>
  </si>
  <si>
    <t>A-B</t>
  </si>
  <si>
    <t>C1</t>
  </si>
  <si>
    <t>C2</t>
  </si>
  <si>
    <t>C3</t>
  </si>
  <si>
    <t>C4</t>
  </si>
  <si>
    <t>C5</t>
  </si>
  <si>
    <t>mean</t>
  </si>
  <si>
    <t>tau</t>
  </si>
  <si>
    <t>error tau</t>
  </si>
  <si>
    <t>diameter swollen</t>
  </si>
  <si>
    <t>%shrinkage</t>
  </si>
  <si>
    <t>Δ diameter%</t>
  </si>
  <si>
    <t>time constants</t>
  </si>
  <si>
    <t>shrinkage</t>
  </si>
  <si>
    <t>delta</t>
  </si>
  <si>
    <t>swelling</t>
  </si>
  <si>
    <t>[1000s]</t>
  </si>
  <si>
    <t>vol</t>
  </si>
  <si>
    <t>Δ volume</t>
  </si>
  <si>
    <t>rel. Vol</t>
  </si>
  <si>
    <r>
      <t>Vol (cm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</si>
  <si>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Diameter (cm)</t>
  </si>
  <si>
    <t>HEA-20-0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</si>
</sst>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1" fillId="0" borderId="2" xfId="0" applyFont="1" applyBorder="1"/>
    <xf numFmtId="0" fontId="0" fillId="2" borderId="0" xfId="0" applyFill="1"/>
    <xf numFmtId="0" fontId="0" fillId="2" borderId="2" xfId="0" applyFill="1" applyBorder="1"/>
    <xf numFmtId="0" fontId="1" fillId="0" borderId="4" xfId="0" applyFont="1" applyBorder="1"/>
    <xf numFmtId="0" fontId="0" fillId="3" borderId="0" xfId="0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61</c:v>
                </c:pt>
                <c:pt idx="3">
                  <c:v>91</c:v>
                </c:pt>
                <c:pt idx="4">
                  <c:v>121</c:v>
                </c:pt>
                <c:pt idx="5">
                  <c:v>150</c:v>
                </c:pt>
                <c:pt idx="6">
                  <c:v>180</c:v>
                </c:pt>
                <c:pt idx="7">
                  <c:v>211</c:v>
                </c:pt>
                <c:pt idx="8">
                  <c:v>241</c:v>
                </c:pt>
                <c:pt idx="9">
                  <c:v>271</c:v>
                </c:pt>
                <c:pt idx="10">
                  <c:v>300</c:v>
                </c:pt>
                <c:pt idx="11">
                  <c:v>330</c:v>
                </c:pt>
                <c:pt idx="12">
                  <c:v>361</c:v>
                </c:pt>
                <c:pt idx="13">
                  <c:v>391</c:v>
                </c:pt>
                <c:pt idx="14">
                  <c:v>421</c:v>
                </c:pt>
                <c:pt idx="15">
                  <c:v>450</c:v>
                </c:pt>
                <c:pt idx="16">
                  <c:v>481</c:v>
                </c:pt>
                <c:pt idx="17">
                  <c:v>511</c:v>
                </c:pt>
                <c:pt idx="18">
                  <c:v>541</c:v>
                </c:pt>
                <c:pt idx="19">
                  <c:v>571</c:v>
                </c:pt>
                <c:pt idx="20">
                  <c:v>600</c:v>
                </c:pt>
                <c:pt idx="21">
                  <c:v>631</c:v>
                </c:pt>
                <c:pt idx="22">
                  <c:v>661</c:v>
                </c:pt>
                <c:pt idx="23">
                  <c:v>691</c:v>
                </c:pt>
                <c:pt idx="24">
                  <c:v>721</c:v>
                </c:pt>
                <c:pt idx="25">
                  <c:v>750</c:v>
                </c:pt>
                <c:pt idx="26">
                  <c:v>781</c:v>
                </c:pt>
                <c:pt idx="27">
                  <c:v>811</c:v>
                </c:pt>
                <c:pt idx="28">
                  <c:v>841</c:v>
                </c:pt>
                <c:pt idx="29">
                  <c:v>871</c:v>
                </c:pt>
                <c:pt idx="30">
                  <c:v>900</c:v>
                </c:pt>
                <c:pt idx="31">
                  <c:v>930</c:v>
                </c:pt>
                <c:pt idx="32">
                  <c:v>961</c:v>
                </c:pt>
                <c:pt idx="33">
                  <c:v>991</c:v>
                </c:pt>
                <c:pt idx="34">
                  <c:v>1021</c:v>
                </c:pt>
                <c:pt idx="35">
                  <c:v>1051</c:v>
                </c:pt>
                <c:pt idx="36">
                  <c:v>1081</c:v>
                </c:pt>
                <c:pt idx="37">
                  <c:v>1111</c:v>
                </c:pt>
                <c:pt idx="38">
                  <c:v>1141</c:v>
                </c:pt>
                <c:pt idx="39">
                  <c:v>1170</c:v>
                </c:pt>
                <c:pt idx="40">
                  <c:v>1201</c:v>
                </c:pt>
                <c:pt idx="41">
                  <c:v>1231</c:v>
                </c:pt>
                <c:pt idx="42">
                  <c:v>1261</c:v>
                </c:pt>
                <c:pt idx="43">
                  <c:v>1290</c:v>
                </c:pt>
                <c:pt idx="44">
                  <c:v>1320</c:v>
                </c:pt>
                <c:pt idx="45">
                  <c:v>1351</c:v>
                </c:pt>
                <c:pt idx="46">
                  <c:v>1381</c:v>
                </c:pt>
                <c:pt idx="47">
                  <c:v>1411</c:v>
                </c:pt>
                <c:pt idx="48">
                  <c:v>1440</c:v>
                </c:pt>
                <c:pt idx="49">
                  <c:v>1470</c:v>
                </c:pt>
                <c:pt idx="50">
                  <c:v>1501</c:v>
                </c:pt>
                <c:pt idx="51">
                  <c:v>1531</c:v>
                </c:pt>
                <c:pt idx="52">
                  <c:v>1561</c:v>
                </c:pt>
                <c:pt idx="53">
                  <c:v>1590</c:v>
                </c:pt>
                <c:pt idx="54">
                  <c:v>1620</c:v>
                </c:pt>
                <c:pt idx="55">
                  <c:v>1651</c:v>
                </c:pt>
                <c:pt idx="56">
                  <c:v>1681</c:v>
                </c:pt>
                <c:pt idx="57">
                  <c:v>1711</c:v>
                </c:pt>
                <c:pt idx="58">
                  <c:v>1740</c:v>
                </c:pt>
                <c:pt idx="59">
                  <c:v>1771</c:v>
                </c:pt>
              </c:numCache>
            </c:numRef>
          </c:xVal>
          <c:yVal>
            <c:numRef>
              <c:f>Calculation!$C$2:$C$61</c:f>
              <c:numCache>
                <c:formatCode>General</c:formatCode>
                <c:ptCount val="60"/>
                <c:pt idx="0">
                  <c:v>0.61199999999999999</c:v>
                </c:pt>
                <c:pt idx="1">
                  <c:v>0.58974425380382001</c:v>
                </c:pt>
                <c:pt idx="2">
                  <c:v>0.57346519909355775</c:v>
                </c:pt>
                <c:pt idx="3">
                  <c:v>0.58152217546131435</c:v>
                </c:pt>
                <c:pt idx="4">
                  <c:v>0.57392748462285526</c:v>
                </c:pt>
                <c:pt idx="5">
                  <c:v>0.5648138556167045</c:v>
                </c:pt>
                <c:pt idx="6">
                  <c:v>0.55629459371965029</c:v>
                </c:pt>
                <c:pt idx="7">
                  <c:v>0.54840271932664297</c:v>
                </c:pt>
                <c:pt idx="8">
                  <c:v>0.5412042732275818</c:v>
                </c:pt>
                <c:pt idx="9">
                  <c:v>0.53483133700226604</c:v>
                </c:pt>
                <c:pt idx="10">
                  <c:v>0.52895370670119779</c:v>
                </c:pt>
                <c:pt idx="11">
                  <c:v>0.52294399482033016</c:v>
                </c:pt>
                <c:pt idx="12">
                  <c:v>0.51825509873745546</c:v>
                </c:pt>
                <c:pt idx="13">
                  <c:v>0.51323599870508263</c:v>
                </c:pt>
                <c:pt idx="14">
                  <c:v>0.5086131434121075</c:v>
                </c:pt>
                <c:pt idx="15">
                  <c:v>0.50461767562317894</c:v>
                </c:pt>
                <c:pt idx="16">
                  <c:v>0.50068824862415018</c:v>
                </c:pt>
                <c:pt idx="17">
                  <c:v>0.49629653609582391</c:v>
                </c:pt>
                <c:pt idx="18">
                  <c:v>0.4921029459371965</c:v>
                </c:pt>
                <c:pt idx="19">
                  <c:v>0.48899902881191326</c:v>
                </c:pt>
                <c:pt idx="20">
                  <c:v>0.48500356102298475</c:v>
                </c:pt>
                <c:pt idx="21">
                  <c:v>0.48189964389770151</c:v>
                </c:pt>
                <c:pt idx="22">
                  <c:v>0.47839948203302035</c:v>
                </c:pt>
                <c:pt idx="23">
                  <c:v>0.47499838135318867</c:v>
                </c:pt>
                <c:pt idx="24">
                  <c:v>0.47192748462285528</c:v>
                </c:pt>
                <c:pt idx="25">
                  <c:v>0.46908773065717063</c:v>
                </c:pt>
                <c:pt idx="26">
                  <c:v>0.46598381353188734</c:v>
                </c:pt>
                <c:pt idx="27">
                  <c:v>0.46324312075105206</c:v>
                </c:pt>
                <c:pt idx="28">
                  <c:v>0.46033732599546773</c:v>
                </c:pt>
                <c:pt idx="29">
                  <c:v>0.45799287795403038</c:v>
                </c:pt>
                <c:pt idx="30">
                  <c:v>0.45422855292975073</c:v>
                </c:pt>
                <c:pt idx="31">
                  <c:v>0.4524784719974102</c:v>
                </c:pt>
                <c:pt idx="32">
                  <c:v>0.44967173842667529</c:v>
                </c:pt>
                <c:pt idx="33">
                  <c:v>0.4477895759145355</c:v>
                </c:pt>
                <c:pt idx="34">
                  <c:v>0.44504888313370017</c:v>
                </c:pt>
                <c:pt idx="35">
                  <c:v>0.44300161864681126</c:v>
                </c:pt>
                <c:pt idx="36">
                  <c:v>0.44026092586597609</c:v>
                </c:pt>
                <c:pt idx="37">
                  <c:v>0.43867594690838457</c:v>
                </c:pt>
                <c:pt idx="38">
                  <c:v>0.43583619294269993</c:v>
                </c:pt>
                <c:pt idx="39">
                  <c:v>0.43411913240530914</c:v>
                </c:pt>
                <c:pt idx="40">
                  <c:v>0.43141146001942382</c:v>
                </c:pt>
                <c:pt idx="41">
                  <c:v>0.42985950145678209</c:v>
                </c:pt>
                <c:pt idx="42">
                  <c:v>0.42728391065069604</c:v>
                </c:pt>
                <c:pt idx="43">
                  <c:v>0.42546778892845577</c:v>
                </c:pt>
                <c:pt idx="44">
                  <c:v>0.42312334088701842</c:v>
                </c:pt>
                <c:pt idx="45">
                  <c:v>0.42143930074457753</c:v>
                </c:pt>
                <c:pt idx="46">
                  <c:v>0.41998640336678539</c:v>
                </c:pt>
                <c:pt idx="47">
                  <c:v>0.41741081256069923</c:v>
                </c:pt>
                <c:pt idx="48">
                  <c:v>0.41572677241825834</c:v>
                </c:pt>
                <c:pt idx="49">
                  <c:v>0.41410877306571708</c:v>
                </c:pt>
                <c:pt idx="50">
                  <c:v>0.41176432502427968</c:v>
                </c:pt>
                <c:pt idx="51">
                  <c:v>0.4104765296212366</c:v>
                </c:pt>
                <c:pt idx="52">
                  <c:v>0.40842926513434769</c:v>
                </c:pt>
                <c:pt idx="53">
                  <c:v>0.40684428617675622</c:v>
                </c:pt>
                <c:pt idx="54">
                  <c:v>0.40516024603431533</c:v>
                </c:pt>
                <c:pt idx="55">
                  <c:v>0.40367432826157329</c:v>
                </c:pt>
                <c:pt idx="56">
                  <c:v>0.40169310456458407</c:v>
                </c:pt>
                <c:pt idx="57">
                  <c:v>0.40017416639689218</c:v>
                </c:pt>
                <c:pt idx="58">
                  <c:v>0.39872126901909999</c:v>
                </c:pt>
                <c:pt idx="59">
                  <c:v>0.39670702492716087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36-4486-A418-BF1EA344C2CA}"/>
            </c:ext>
          </c:extLst>
        </c:ser>
        <c:ser>
          <c:idx val="1"/>
          <c:order val="1"/>
          <c:tx>
            <c:strRef>
              <c:f>Calculation!$F$1</c:f>
              <c:strCache>
                <c:ptCount val="1"/>
                <c:pt idx="0">
                  <c:v>Simulation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61</c:v>
                </c:pt>
                <c:pt idx="3">
                  <c:v>91</c:v>
                </c:pt>
                <c:pt idx="4">
                  <c:v>121</c:v>
                </c:pt>
                <c:pt idx="5">
                  <c:v>150</c:v>
                </c:pt>
                <c:pt idx="6">
                  <c:v>180</c:v>
                </c:pt>
                <c:pt idx="7">
                  <c:v>211</c:v>
                </c:pt>
                <c:pt idx="8">
                  <c:v>241</c:v>
                </c:pt>
                <c:pt idx="9">
                  <c:v>271</c:v>
                </c:pt>
                <c:pt idx="10">
                  <c:v>300</c:v>
                </c:pt>
                <c:pt idx="11">
                  <c:v>330</c:v>
                </c:pt>
                <c:pt idx="12">
                  <c:v>361</c:v>
                </c:pt>
                <c:pt idx="13">
                  <c:v>391</c:v>
                </c:pt>
                <c:pt idx="14">
                  <c:v>421</c:v>
                </c:pt>
                <c:pt idx="15">
                  <c:v>450</c:v>
                </c:pt>
                <c:pt idx="16">
                  <c:v>481</c:v>
                </c:pt>
                <c:pt idx="17">
                  <c:v>511</c:v>
                </c:pt>
                <c:pt idx="18">
                  <c:v>541</c:v>
                </c:pt>
                <c:pt idx="19">
                  <c:v>571</c:v>
                </c:pt>
                <c:pt idx="20">
                  <c:v>600</c:v>
                </c:pt>
                <c:pt idx="21">
                  <c:v>631</c:v>
                </c:pt>
                <c:pt idx="22">
                  <c:v>661</c:v>
                </c:pt>
                <c:pt idx="23">
                  <c:v>691</c:v>
                </c:pt>
                <c:pt idx="24">
                  <c:v>721</c:v>
                </c:pt>
                <c:pt idx="25">
                  <c:v>750</c:v>
                </c:pt>
                <c:pt idx="26">
                  <c:v>781</c:v>
                </c:pt>
                <c:pt idx="27">
                  <c:v>811</c:v>
                </c:pt>
                <c:pt idx="28">
                  <c:v>841</c:v>
                </c:pt>
                <c:pt idx="29">
                  <c:v>871</c:v>
                </c:pt>
                <c:pt idx="30">
                  <c:v>900</c:v>
                </c:pt>
                <c:pt idx="31">
                  <c:v>930</c:v>
                </c:pt>
                <c:pt idx="32">
                  <c:v>961</c:v>
                </c:pt>
                <c:pt idx="33">
                  <c:v>991</c:v>
                </c:pt>
                <c:pt idx="34">
                  <c:v>1021</c:v>
                </c:pt>
                <c:pt idx="35">
                  <c:v>1051</c:v>
                </c:pt>
                <c:pt idx="36">
                  <c:v>1081</c:v>
                </c:pt>
                <c:pt idx="37">
                  <c:v>1111</c:v>
                </c:pt>
                <c:pt idx="38">
                  <c:v>1141</c:v>
                </c:pt>
                <c:pt idx="39">
                  <c:v>1170</c:v>
                </c:pt>
                <c:pt idx="40">
                  <c:v>1201</c:v>
                </c:pt>
                <c:pt idx="41">
                  <c:v>1231</c:v>
                </c:pt>
                <c:pt idx="42">
                  <c:v>1261</c:v>
                </c:pt>
                <c:pt idx="43">
                  <c:v>1290</c:v>
                </c:pt>
                <c:pt idx="44">
                  <c:v>1320</c:v>
                </c:pt>
                <c:pt idx="45">
                  <c:v>1351</c:v>
                </c:pt>
                <c:pt idx="46">
                  <c:v>1381</c:v>
                </c:pt>
                <c:pt idx="47">
                  <c:v>1411</c:v>
                </c:pt>
                <c:pt idx="48">
                  <c:v>1440</c:v>
                </c:pt>
                <c:pt idx="49">
                  <c:v>1470</c:v>
                </c:pt>
                <c:pt idx="50">
                  <c:v>1501</c:v>
                </c:pt>
                <c:pt idx="51">
                  <c:v>1531</c:v>
                </c:pt>
                <c:pt idx="52">
                  <c:v>1561</c:v>
                </c:pt>
                <c:pt idx="53">
                  <c:v>1590</c:v>
                </c:pt>
                <c:pt idx="54">
                  <c:v>1620</c:v>
                </c:pt>
                <c:pt idx="55">
                  <c:v>1651</c:v>
                </c:pt>
                <c:pt idx="56">
                  <c:v>1681</c:v>
                </c:pt>
                <c:pt idx="57">
                  <c:v>1711</c:v>
                </c:pt>
                <c:pt idx="58">
                  <c:v>1740</c:v>
                </c:pt>
                <c:pt idx="59">
                  <c:v>1771</c:v>
                </c:pt>
              </c:numCache>
            </c:numRef>
          </c:xVal>
          <c:yVal>
            <c:numRef>
              <c:f>Calculation!$F$2:$F$61</c:f>
              <c:numCache>
                <c:formatCode>General</c:formatCode>
                <c:ptCount val="60"/>
                <c:pt idx="0">
                  <c:v>0.5869600278248388</c:v>
                </c:pt>
                <c:pt idx="1">
                  <c:v>0.58046691644109871</c:v>
                </c:pt>
                <c:pt idx="2">
                  <c:v>0.57395009071623315</c:v>
                </c:pt>
                <c:pt idx="3">
                  <c:v>0.56782466232657125</c:v>
                </c:pt>
                <c:pt idx="4">
                  <c:v>0.5618723489820876</c:v>
                </c:pt>
                <c:pt idx="5">
                  <c:v>0.55627840151643548</c:v>
                </c:pt>
                <c:pt idx="6">
                  <c:v>0.55065240517945468</c:v>
                </c:pt>
                <c:pt idx="7">
                  <c:v>0.54500586140559493</c:v>
                </c:pt>
                <c:pt idx="8">
                  <c:v>0.53969844626268304</c:v>
                </c:pt>
                <c:pt idx="9">
                  <c:v>0.53454102771654721</c:v>
                </c:pt>
                <c:pt idx="10">
                  <c:v>0.52969411749260864</c:v>
                </c:pt>
                <c:pt idx="11">
                  <c:v>0.52481943832678024</c:v>
                </c:pt>
                <c:pt idx="12">
                  <c:v>0.51992695570775593</c:v>
                </c:pt>
                <c:pt idx="13">
                  <c:v>0.51532831317905514</c:v>
                </c:pt>
                <c:pt idx="14">
                  <c:v>0.51085963612517049</c:v>
                </c:pt>
                <c:pt idx="15">
                  <c:v>0.50666000091887498</c:v>
                </c:pt>
                <c:pt idx="16">
                  <c:v>0.50229759006516761</c:v>
                </c:pt>
                <c:pt idx="17">
                  <c:v>0.49819718345329378</c:v>
                </c:pt>
                <c:pt idx="18">
                  <c:v>0.49421266132013852</c:v>
                </c:pt>
                <c:pt idx="19">
                  <c:v>0.49034074857284421</c:v>
                </c:pt>
                <c:pt idx="20">
                  <c:v>0.48670194879090289</c:v>
                </c:pt>
                <c:pt idx="21">
                  <c:v>0.48292211104704058</c:v>
                </c:pt>
                <c:pt idx="22">
                  <c:v>0.4793692884916933</c:v>
                </c:pt>
                <c:pt idx="23">
                  <c:v>0.47591687475644057</c:v>
                </c:pt>
                <c:pt idx="24">
                  <c:v>0.47256203211691084</c:v>
                </c:pt>
                <c:pt idx="25">
                  <c:v>0.46940917164150403</c:v>
                </c:pt>
                <c:pt idx="26">
                  <c:v>0.46613410795561017</c:v>
                </c:pt>
                <c:pt idx="27">
                  <c:v>0.46305574297755353</c:v>
                </c:pt>
                <c:pt idx="28">
                  <c:v>0.4600643778398919</c:v>
                </c:pt>
                <c:pt idx="29">
                  <c:v>0.45715755377887152</c:v>
                </c:pt>
                <c:pt idx="30">
                  <c:v>0.45442573840757366</c:v>
                </c:pt>
                <c:pt idx="31">
                  <c:v>0.45167827190621673</c:v>
                </c:pt>
                <c:pt idx="32">
                  <c:v>0.44892077102319083</c:v>
                </c:pt>
                <c:pt idx="33">
                  <c:v>0.44632888428162032</c:v>
                </c:pt>
                <c:pt idx="34">
                  <c:v>0.44381024867643093</c:v>
                </c:pt>
                <c:pt idx="35">
                  <c:v>0.4413627940056748</c:v>
                </c:pt>
                <c:pt idx="36">
                  <c:v>0.43898450857483906</c:v>
                </c:pt>
                <c:pt idx="37">
                  <c:v>0.4366734375433261</c:v>
                </c:pt>
                <c:pt idx="38">
                  <c:v>0.43442768131766513</c:v>
                </c:pt>
                <c:pt idx="39">
                  <c:v>0.43231713343149725</c:v>
                </c:pt>
                <c:pt idx="40">
                  <c:v>0.43012478182150832</c:v>
                </c:pt>
                <c:pt idx="41">
                  <c:v>0.42806410176669157</c:v>
                </c:pt>
                <c:pt idx="42">
                  <c:v>0.42606166004201185</c:v>
                </c:pt>
                <c:pt idx="43">
                  <c:v>0.42417977762712361</c:v>
                </c:pt>
                <c:pt idx="44">
                  <c:v>0.42228711352224979</c:v>
                </c:pt>
                <c:pt idx="45">
                  <c:v>0.42038753697131326</c:v>
                </c:pt>
                <c:pt idx="46">
                  <c:v>0.41860204805006662</c:v>
                </c:pt>
                <c:pt idx="47">
                  <c:v>0.4168670200885447</c:v>
                </c:pt>
                <c:pt idx="48">
                  <c:v>0.41523645148328364</c:v>
                </c:pt>
                <c:pt idx="49">
                  <c:v>0.4135965410163509</c:v>
                </c:pt>
                <c:pt idx="50">
                  <c:v>0.41195064121796682</c:v>
                </c:pt>
                <c:pt idx="51">
                  <c:v>0.41040359334877302</c:v>
                </c:pt>
                <c:pt idx="52">
                  <c:v>0.40890026768882426</c:v>
                </c:pt>
                <c:pt idx="53">
                  <c:v>0.4074874514812713</c:v>
                </c:pt>
                <c:pt idx="54">
                  <c:v>0.40606654096015449</c:v>
                </c:pt>
                <c:pt idx="55">
                  <c:v>0.40464044094592483</c:v>
                </c:pt>
                <c:pt idx="56">
                  <c:v>0.40329999179438036</c:v>
                </c:pt>
                <c:pt idx="57">
                  <c:v>0.40199742602023691</c:v>
                </c:pt>
                <c:pt idx="58">
                  <c:v>0.40077328271839485</c:v>
                </c:pt>
                <c:pt idx="59">
                  <c:v>0.39950169226729004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36-4486-A418-BF1EA344C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sim2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Calculation!$B$8:$B$34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180</c:v>
                      </c:pt>
                      <c:pt idx="1">
                        <c:v>211</c:v>
                      </c:pt>
                      <c:pt idx="2">
                        <c:v>241</c:v>
                      </c:pt>
                      <c:pt idx="3">
                        <c:v>271</c:v>
                      </c:pt>
                      <c:pt idx="4">
                        <c:v>300</c:v>
                      </c:pt>
                      <c:pt idx="5">
                        <c:v>330</c:v>
                      </c:pt>
                      <c:pt idx="6">
                        <c:v>361</c:v>
                      </c:pt>
                      <c:pt idx="7">
                        <c:v>391</c:v>
                      </c:pt>
                      <c:pt idx="8">
                        <c:v>421</c:v>
                      </c:pt>
                      <c:pt idx="9">
                        <c:v>450</c:v>
                      </c:pt>
                      <c:pt idx="10">
                        <c:v>481</c:v>
                      </c:pt>
                      <c:pt idx="11">
                        <c:v>511</c:v>
                      </c:pt>
                      <c:pt idx="12">
                        <c:v>541</c:v>
                      </c:pt>
                      <c:pt idx="13">
                        <c:v>571</c:v>
                      </c:pt>
                      <c:pt idx="14">
                        <c:v>600</c:v>
                      </c:pt>
                      <c:pt idx="15">
                        <c:v>631</c:v>
                      </c:pt>
                      <c:pt idx="16">
                        <c:v>661</c:v>
                      </c:pt>
                      <c:pt idx="17">
                        <c:v>691</c:v>
                      </c:pt>
                      <c:pt idx="18">
                        <c:v>721</c:v>
                      </c:pt>
                      <c:pt idx="19">
                        <c:v>750</c:v>
                      </c:pt>
                      <c:pt idx="20">
                        <c:v>781</c:v>
                      </c:pt>
                      <c:pt idx="21">
                        <c:v>811</c:v>
                      </c:pt>
                      <c:pt idx="22">
                        <c:v>841</c:v>
                      </c:pt>
                      <c:pt idx="23">
                        <c:v>871</c:v>
                      </c:pt>
                      <c:pt idx="24">
                        <c:v>900</c:v>
                      </c:pt>
                      <c:pt idx="25">
                        <c:v>930</c:v>
                      </c:pt>
                      <c:pt idx="26">
                        <c:v>961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Calculation!$H$8:$H$34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2B36-4486-A418-BF1EA344C2CA}"/>
                  </c:ext>
                </c:extLst>
              </c15:ser>
            </c15:filteredScatterSeries>
          </c:ext>
        </c:extLst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16298</c:v>
                </c:pt>
                <c:pt idx="1">
                  <c:v>16328</c:v>
                </c:pt>
                <c:pt idx="2">
                  <c:v>16359</c:v>
                </c:pt>
                <c:pt idx="3">
                  <c:v>16389</c:v>
                </c:pt>
                <c:pt idx="4">
                  <c:v>16419</c:v>
                </c:pt>
                <c:pt idx="5">
                  <c:v>16448</c:v>
                </c:pt>
                <c:pt idx="6">
                  <c:v>16479</c:v>
                </c:pt>
                <c:pt idx="7">
                  <c:v>16509</c:v>
                </c:pt>
                <c:pt idx="8">
                  <c:v>16539</c:v>
                </c:pt>
                <c:pt idx="9">
                  <c:v>16568</c:v>
                </c:pt>
                <c:pt idx="10">
                  <c:v>16598</c:v>
                </c:pt>
                <c:pt idx="11">
                  <c:v>16629</c:v>
                </c:pt>
                <c:pt idx="12">
                  <c:v>16659</c:v>
                </c:pt>
                <c:pt idx="13">
                  <c:v>16689</c:v>
                </c:pt>
                <c:pt idx="14">
                  <c:v>16718</c:v>
                </c:pt>
                <c:pt idx="15">
                  <c:v>16749</c:v>
                </c:pt>
                <c:pt idx="16">
                  <c:v>16779</c:v>
                </c:pt>
                <c:pt idx="17">
                  <c:v>16809</c:v>
                </c:pt>
                <c:pt idx="18">
                  <c:v>16838</c:v>
                </c:pt>
                <c:pt idx="19">
                  <c:v>16868</c:v>
                </c:pt>
                <c:pt idx="20">
                  <c:v>16898</c:v>
                </c:pt>
                <c:pt idx="21">
                  <c:v>16929</c:v>
                </c:pt>
                <c:pt idx="22">
                  <c:v>16959</c:v>
                </c:pt>
                <c:pt idx="23">
                  <c:v>16988</c:v>
                </c:pt>
                <c:pt idx="24">
                  <c:v>17019</c:v>
                </c:pt>
                <c:pt idx="25">
                  <c:v>17049</c:v>
                </c:pt>
                <c:pt idx="26">
                  <c:v>17079</c:v>
                </c:pt>
                <c:pt idx="27">
                  <c:v>17108</c:v>
                </c:pt>
                <c:pt idx="28">
                  <c:v>17138</c:v>
                </c:pt>
                <c:pt idx="29">
                  <c:v>17169</c:v>
                </c:pt>
                <c:pt idx="30">
                  <c:v>17199</c:v>
                </c:pt>
                <c:pt idx="31">
                  <c:v>17229</c:v>
                </c:pt>
                <c:pt idx="32">
                  <c:v>17258</c:v>
                </c:pt>
                <c:pt idx="33">
                  <c:v>17289</c:v>
                </c:pt>
                <c:pt idx="34">
                  <c:v>17319</c:v>
                </c:pt>
                <c:pt idx="35">
                  <c:v>17349</c:v>
                </c:pt>
                <c:pt idx="36">
                  <c:v>17378</c:v>
                </c:pt>
                <c:pt idx="37">
                  <c:v>17408</c:v>
                </c:pt>
                <c:pt idx="38">
                  <c:v>17439</c:v>
                </c:pt>
                <c:pt idx="39">
                  <c:v>17469</c:v>
                </c:pt>
                <c:pt idx="40">
                  <c:v>17498</c:v>
                </c:pt>
                <c:pt idx="41">
                  <c:v>17528</c:v>
                </c:pt>
                <c:pt idx="42">
                  <c:v>17559</c:v>
                </c:pt>
                <c:pt idx="43">
                  <c:v>17589</c:v>
                </c:pt>
                <c:pt idx="44">
                  <c:v>17619</c:v>
                </c:pt>
                <c:pt idx="45">
                  <c:v>17648</c:v>
                </c:pt>
                <c:pt idx="46">
                  <c:v>17679</c:v>
                </c:pt>
                <c:pt idx="47">
                  <c:v>17709</c:v>
                </c:pt>
                <c:pt idx="48">
                  <c:v>17739</c:v>
                </c:pt>
                <c:pt idx="49">
                  <c:v>17768</c:v>
                </c:pt>
                <c:pt idx="50">
                  <c:v>17799</c:v>
                </c:pt>
                <c:pt idx="51">
                  <c:v>17829</c:v>
                </c:pt>
                <c:pt idx="52">
                  <c:v>17859</c:v>
                </c:pt>
                <c:pt idx="53">
                  <c:v>17888</c:v>
                </c:pt>
                <c:pt idx="54">
                  <c:v>17918</c:v>
                </c:pt>
                <c:pt idx="55">
                  <c:v>17949</c:v>
                </c:pt>
                <c:pt idx="56">
                  <c:v>17979</c:v>
                </c:pt>
                <c:pt idx="57">
                  <c:v>18009</c:v>
                </c:pt>
                <c:pt idx="58">
                  <c:v>18038</c:v>
                </c:pt>
                <c:pt idx="59">
                  <c:v>18069</c:v>
                </c:pt>
              </c:numCache>
            </c:numRef>
          </c:xVal>
          <c:yVal>
            <c:numRef>
              <c:f>Calculation!$D$542:$D$601</c:f>
              <c:numCache>
                <c:formatCode>General</c:formatCode>
                <c:ptCount val="60"/>
                <c:pt idx="0">
                  <c:v>0.40238653285853027</c:v>
                </c:pt>
                <c:pt idx="1">
                  <c:v>0.43025574619618001</c:v>
                </c:pt>
                <c:pt idx="2">
                  <c:v>0.44802071867918425</c:v>
                </c:pt>
                <c:pt idx="3">
                  <c:v>0.46129491744901258</c:v>
                </c:pt>
                <c:pt idx="4">
                  <c:v>0.48483845904823575</c:v>
                </c:pt>
                <c:pt idx="5">
                  <c:v>0.50303269666558759</c:v>
                </c:pt>
                <c:pt idx="6">
                  <c:v>0.51805697636775649</c:v>
                </c:pt>
                <c:pt idx="7">
                  <c:v>0.53281709291032697</c:v>
                </c:pt>
                <c:pt idx="8">
                  <c:v>0.5520019423761735</c:v>
                </c:pt>
                <c:pt idx="9">
                  <c:v>0.56392230495305917</c:v>
                </c:pt>
                <c:pt idx="10">
                  <c:v>0.57557850437034641</c:v>
                </c:pt>
                <c:pt idx="11">
                  <c:v>0.5953907413402395</c:v>
                </c:pt>
                <c:pt idx="12">
                  <c:v>0.59347555843314981</c:v>
                </c:pt>
                <c:pt idx="13">
                  <c:v>0.59529168015539013</c:v>
                </c:pt>
                <c:pt idx="14">
                  <c:v>0.59321139527355138</c:v>
                </c:pt>
                <c:pt idx="15">
                  <c:v>0.58766396892198125</c:v>
                </c:pt>
                <c:pt idx="16">
                  <c:v>0.59473033344124315</c:v>
                </c:pt>
                <c:pt idx="17">
                  <c:v>0.60272126901910006</c:v>
                </c:pt>
                <c:pt idx="18">
                  <c:v>0.59040466170281647</c:v>
                </c:pt>
                <c:pt idx="19">
                  <c:v>0.58462609258659759</c:v>
                </c:pt>
                <c:pt idx="20">
                  <c:v>0.59829653609582389</c:v>
                </c:pt>
                <c:pt idx="21">
                  <c:v>0.59935318873421806</c:v>
                </c:pt>
                <c:pt idx="22">
                  <c:v>0.60496665587568799</c:v>
                </c:pt>
                <c:pt idx="23">
                  <c:v>0.60136743282615734</c:v>
                </c:pt>
                <c:pt idx="24">
                  <c:v>0.60443832955649079</c:v>
                </c:pt>
                <c:pt idx="25">
                  <c:v>0.60371188086759464</c:v>
                </c:pt>
                <c:pt idx="26">
                  <c:v>0.60116931045645838</c:v>
                </c:pt>
                <c:pt idx="27">
                  <c:v>0.60480155390093882</c:v>
                </c:pt>
                <c:pt idx="28">
                  <c:v>0.59664551634833274</c:v>
                </c:pt>
                <c:pt idx="29">
                  <c:v>0.60661767562317903</c:v>
                </c:pt>
                <c:pt idx="30">
                  <c:v>0.61226416315959853</c:v>
                </c:pt>
                <c:pt idx="31">
                  <c:v>0.60694787957267726</c:v>
                </c:pt>
                <c:pt idx="32">
                  <c:v>0.59766914859177722</c:v>
                </c:pt>
                <c:pt idx="33">
                  <c:v>0.60572612495953382</c:v>
                </c:pt>
                <c:pt idx="34">
                  <c:v>0.6006079637423114</c:v>
                </c:pt>
                <c:pt idx="35">
                  <c:v>0.59720686306247983</c:v>
                </c:pt>
                <c:pt idx="36">
                  <c:v>0.59925412754936869</c:v>
                </c:pt>
                <c:pt idx="37">
                  <c:v>0.60714600194237611</c:v>
                </c:pt>
                <c:pt idx="38">
                  <c:v>0.59898996438977015</c:v>
                </c:pt>
                <c:pt idx="39">
                  <c:v>0.608664940110068</c:v>
                </c:pt>
                <c:pt idx="40">
                  <c:v>0.60797151181612175</c:v>
                </c:pt>
                <c:pt idx="41">
                  <c:v>0.6049006150857883</c:v>
                </c:pt>
                <c:pt idx="42">
                  <c:v>0.60397604402719318</c:v>
                </c:pt>
                <c:pt idx="43">
                  <c:v>0.60258918743930079</c:v>
                </c:pt>
                <c:pt idx="44">
                  <c:v>0.60546196179993528</c:v>
                </c:pt>
                <c:pt idx="45">
                  <c:v>0.59641437358368399</c:v>
                </c:pt>
                <c:pt idx="46">
                  <c:v>0.60249012625445131</c:v>
                </c:pt>
                <c:pt idx="47">
                  <c:v>0.60599028811913247</c:v>
                </c:pt>
                <c:pt idx="48">
                  <c:v>0.61190093881515051</c:v>
                </c:pt>
                <c:pt idx="49">
                  <c:v>0.59932016833926838</c:v>
                </c:pt>
                <c:pt idx="50">
                  <c:v>0.60856587892521852</c:v>
                </c:pt>
                <c:pt idx="51">
                  <c:v>0.60011265781806411</c:v>
                </c:pt>
                <c:pt idx="52">
                  <c:v>0.60311751375849787</c:v>
                </c:pt>
                <c:pt idx="53">
                  <c:v>0.60215992230495308</c:v>
                </c:pt>
                <c:pt idx="54">
                  <c:v>0.60156555519585631</c:v>
                </c:pt>
                <c:pt idx="55">
                  <c:v>0.60813661379087069</c:v>
                </c:pt>
                <c:pt idx="56">
                  <c:v>0.60503269666558745</c:v>
                </c:pt>
                <c:pt idx="57">
                  <c:v>0.6082026545807705</c:v>
                </c:pt>
                <c:pt idx="58">
                  <c:v>0.60542894140498538</c:v>
                </c:pt>
                <c:pt idx="59">
                  <c:v>0.60272126901910006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83-40E6-8F8F-49633CE4FD8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16298</c:v>
                </c:pt>
                <c:pt idx="1">
                  <c:v>16328</c:v>
                </c:pt>
                <c:pt idx="2">
                  <c:v>16359</c:v>
                </c:pt>
                <c:pt idx="3">
                  <c:v>16389</c:v>
                </c:pt>
                <c:pt idx="4">
                  <c:v>16419</c:v>
                </c:pt>
                <c:pt idx="5">
                  <c:v>16448</c:v>
                </c:pt>
                <c:pt idx="6">
                  <c:v>16479</c:v>
                </c:pt>
                <c:pt idx="7">
                  <c:v>16509</c:v>
                </c:pt>
                <c:pt idx="8">
                  <c:v>16539</c:v>
                </c:pt>
                <c:pt idx="9">
                  <c:v>16568</c:v>
                </c:pt>
                <c:pt idx="10">
                  <c:v>16598</c:v>
                </c:pt>
                <c:pt idx="11">
                  <c:v>16629</c:v>
                </c:pt>
                <c:pt idx="12">
                  <c:v>16659</c:v>
                </c:pt>
                <c:pt idx="13">
                  <c:v>16689</c:v>
                </c:pt>
                <c:pt idx="14">
                  <c:v>16718</c:v>
                </c:pt>
                <c:pt idx="15">
                  <c:v>16749</c:v>
                </c:pt>
                <c:pt idx="16">
                  <c:v>16779</c:v>
                </c:pt>
                <c:pt idx="17">
                  <c:v>16809</c:v>
                </c:pt>
                <c:pt idx="18">
                  <c:v>16838</c:v>
                </c:pt>
                <c:pt idx="19">
                  <c:v>16868</c:v>
                </c:pt>
                <c:pt idx="20">
                  <c:v>16898</c:v>
                </c:pt>
                <c:pt idx="21">
                  <c:v>16929</c:v>
                </c:pt>
                <c:pt idx="22">
                  <c:v>16959</c:v>
                </c:pt>
                <c:pt idx="23">
                  <c:v>16988</c:v>
                </c:pt>
                <c:pt idx="24">
                  <c:v>17019</c:v>
                </c:pt>
                <c:pt idx="25">
                  <c:v>17049</c:v>
                </c:pt>
                <c:pt idx="26">
                  <c:v>17079</c:v>
                </c:pt>
                <c:pt idx="27">
                  <c:v>17108</c:v>
                </c:pt>
                <c:pt idx="28">
                  <c:v>17138</c:v>
                </c:pt>
                <c:pt idx="29">
                  <c:v>17169</c:v>
                </c:pt>
                <c:pt idx="30">
                  <c:v>17199</c:v>
                </c:pt>
                <c:pt idx="31">
                  <c:v>17229</c:v>
                </c:pt>
                <c:pt idx="32">
                  <c:v>17258</c:v>
                </c:pt>
                <c:pt idx="33">
                  <c:v>17289</c:v>
                </c:pt>
                <c:pt idx="34">
                  <c:v>17319</c:v>
                </c:pt>
                <c:pt idx="35">
                  <c:v>17349</c:v>
                </c:pt>
                <c:pt idx="36">
                  <c:v>17378</c:v>
                </c:pt>
                <c:pt idx="37">
                  <c:v>17408</c:v>
                </c:pt>
                <c:pt idx="38">
                  <c:v>17439</c:v>
                </c:pt>
                <c:pt idx="39">
                  <c:v>17469</c:v>
                </c:pt>
                <c:pt idx="40">
                  <c:v>17498</c:v>
                </c:pt>
                <c:pt idx="41">
                  <c:v>17528</c:v>
                </c:pt>
                <c:pt idx="42">
                  <c:v>17559</c:v>
                </c:pt>
                <c:pt idx="43">
                  <c:v>17589</c:v>
                </c:pt>
                <c:pt idx="44">
                  <c:v>17619</c:v>
                </c:pt>
                <c:pt idx="45">
                  <c:v>17648</c:v>
                </c:pt>
                <c:pt idx="46">
                  <c:v>17679</c:v>
                </c:pt>
                <c:pt idx="47">
                  <c:v>17709</c:v>
                </c:pt>
                <c:pt idx="48">
                  <c:v>17739</c:v>
                </c:pt>
                <c:pt idx="49">
                  <c:v>17768</c:v>
                </c:pt>
                <c:pt idx="50">
                  <c:v>17799</c:v>
                </c:pt>
                <c:pt idx="51">
                  <c:v>17829</c:v>
                </c:pt>
                <c:pt idx="52">
                  <c:v>17859</c:v>
                </c:pt>
                <c:pt idx="53">
                  <c:v>17888</c:v>
                </c:pt>
                <c:pt idx="54">
                  <c:v>17918</c:v>
                </c:pt>
                <c:pt idx="55">
                  <c:v>17949</c:v>
                </c:pt>
                <c:pt idx="56">
                  <c:v>17979</c:v>
                </c:pt>
                <c:pt idx="57">
                  <c:v>18009</c:v>
                </c:pt>
                <c:pt idx="58">
                  <c:v>18038</c:v>
                </c:pt>
                <c:pt idx="59">
                  <c:v>18069</c:v>
                </c:pt>
              </c:numCache>
            </c:numRef>
          </c:xVal>
          <c:yVal>
            <c:numRef>
              <c:f>Calculation!$E$542:$E$601</c:f>
              <c:numCache>
                <c:formatCode>General</c:formatCode>
                <c:ptCount val="60"/>
                <c:pt idx="0">
                  <c:v>0.2221354433966945</c:v>
                </c:pt>
                <c:pt idx="1">
                  <c:v>0.30831326825569266</c:v>
                </c:pt>
                <c:pt idx="2">
                  <c:v>0.37695862954340065</c:v>
                </c:pt>
                <c:pt idx="3">
                  <c:v>0.42814863798794323</c:v>
                </c:pt>
                <c:pt idx="4">
                  <c:v>0.46777043974272703</c:v>
                </c:pt>
                <c:pt idx="5">
                  <c:v>0.49753753143324708</c:v>
                </c:pt>
                <c:pt idx="6">
                  <c:v>0.52217563480710294</c:v>
                </c:pt>
                <c:pt idx="7">
                  <c:v>0.54054868574756076</c:v>
                </c:pt>
                <c:pt idx="8">
                  <c:v>0.55476969105921303</c:v>
                </c:pt>
                <c:pt idx="9">
                  <c:v>0.56545365671184056</c:v>
                </c:pt>
                <c:pt idx="10">
                  <c:v>0.57404649628428706</c:v>
                </c:pt>
                <c:pt idx="11">
                  <c:v>0.58089116401526097</c:v>
                </c:pt>
                <c:pt idx="12">
                  <c:v>0.58599534865900005</c:v>
                </c:pt>
                <c:pt idx="13">
                  <c:v>0.5899460608823266</c:v>
                </c:pt>
                <c:pt idx="14">
                  <c:v>0.59291415440120399</c:v>
                </c:pt>
                <c:pt idx="15">
                  <c:v>0.5953708335992145</c:v>
                </c:pt>
                <c:pt idx="16">
                  <c:v>0.59720282088186016</c:v>
                </c:pt>
                <c:pt idx="17">
                  <c:v>0.59862080535062423</c:v>
                </c:pt>
                <c:pt idx="18">
                  <c:v>0.59968610959798452</c:v>
                </c:pt>
                <c:pt idx="19">
                  <c:v>0.60054290648324604</c:v>
                </c:pt>
                <c:pt idx="20">
                  <c:v>0.6012060795782207</c:v>
                </c:pt>
                <c:pt idx="21">
                  <c:v>0.60173433329981685</c:v>
                </c:pt>
                <c:pt idx="22">
                  <c:v>0.60212826104616568</c:v>
                </c:pt>
                <c:pt idx="23">
                  <c:v>0.6024242113267102</c:v>
                </c:pt>
                <c:pt idx="24">
                  <c:v>0.6026691681965779</c:v>
                </c:pt>
                <c:pt idx="25">
                  <c:v>0.60285183668286535</c:v>
                </c:pt>
                <c:pt idx="26">
                  <c:v>0.60299322471483585</c:v>
                </c:pt>
                <c:pt idx="27">
                  <c:v>0.60309944680280791</c:v>
                </c:pt>
                <c:pt idx="28">
                  <c:v>0.60318487850398239</c:v>
                </c:pt>
                <c:pt idx="29">
                  <c:v>0.60325292953685705</c:v>
                </c:pt>
                <c:pt idx="30">
                  <c:v>0.60330367634453885</c:v>
                </c:pt>
                <c:pt idx="31">
                  <c:v>0.60334295510253777</c:v>
                </c:pt>
                <c:pt idx="32">
                  <c:v>0.60337246447210358</c:v>
                </c:pt>
                <c:pt idx="33">
                  <c:v>0.60339688925990009</c:v>
                </c:pt>
                <c:pt idx="34">
                  <c:v>0.6034151032378019</c:v>
                </c:pt>
                <c:pt idx="35">
                  <c:v>0.6034292011182969</c:v>
                </c:pt>
                <c:pt idx="36">
                  <c:v>0.60343979258266134</c:v>
                </c:pt>
                <c:pt idx="37">
                  <c:v>0.60344831102581997</c:v>
                </c:pt>
                <c:pt idx="38">
                  <c:v>0.60345509643272932</c:v>
                </c:pt>
                <c:pt idx="39">
                  <c:v>0.60346015642557471</c:v>
                </c:pt>
                <c:pt idx="40">
                  <c:v>0.60346395790012441</c:v>
                </c:pt>
                <c:pt idx="41">
                  <c:v>0.6034670153286118</c:v>
                </c:pt>
                <c:pt idx="42">
                  <c:v>0.60346945073799318</c:v>
                </c:pt>
                <c:pt idx="43">
                  <c:v>0.60347126686401331</c:v>
                </c:pt>
                <c:pt idx="44">
                  <c:v>0.60347267257163706</c:v>
                </c:pt>
                <c:pt idx="45">
                  <c:v>0.6034737286525288</c:v>
                </c:pt>
                <c:pt idx="46">
                  <c:v>0.60347460276648157</c:v>
                </c:pt>
                <c:pt idx="47">
                  <c:v>0.60347525460805951</c:v>
                </c:pt>
                <c:pt idx="48">
                  <c:v>0.60347575914280305</c:v>
                </c:pt>
                <c:pt idx="49">
                  <c:v>0.6034761381899767</c:v>
                </c:pt>
                <c:pt idx="50">
                  <c:v>0.60347645192581445</c:v>
                </c:pt>
                <c:pt idx="51">
                  <c:v>0.60347668588394177</c:v>
                </c:pt>
                <c:pt idx="52">
                  <c:v>0.60347686697089264</c:v>
                </c:pt>
                <c:pt idx="53">
                  <c:v>0.60347700301800888</c:v>
                </c:pt>
                <c:pt idx="54">
                  <c:v>0.60347711243721547</c:v>
                </c:pt>
                <c:pt idx="55">
                  <c:v>0.60347719959561119</c:v>
                </c:pt>
                <c:pt idx="56">
                  <c:v>0.60347726459110296</c:v>
                </c:pt>
                <c:pt idx="57">
                  <c:v>0.60347731489854717</c:v>
                </c:pt>
                <c:pt idx="58">
                  <c:v>0.60347735269355485</c:v>
                </c:pt>
                <c:pt idx="59">
                  <c:v>0.60347738397633233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83-40E6-8F8F-49633CE4F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1807</c:v>
                </c:pt>
                <c:pt idx="1">
                  <c:v>1837</c:v>
                </c:pt>
                <c:pt idx="2">
                  <c:v>1868</c:v>
                </c:pt>
                <c:pt idx="3">
                  <c:v>1898</c:v>
                </c:pt>
                <c:pt idx="4">
                  <c:v>1928</c:v>
                </c:pt>
                <c:pt idx="5">
                  <c:v>1957</c:v>
                </c:pt>
                <c:pt idx="6">
                  <c:v>1987</c:v>
                </c:pt>
                <c:pt idx="7">
                  <c:v>2018</c:v>
                </c:pt>
                <c:pt idx="8">
                  <c:v>2048</c:v>
                </c:pt>
                <c:pt idx="9">
                  <c:v>2078</c:v>
                </c:pt>
                <c:pt idx="10">
                  <c:v>2107</c:v>
                </c:pt>
                <c:pt idx="11">
                  <c:v>2138</c:v>
                </c:pt>
                <c:pt idx="12">
                  <c:v>2168</c:v>
                </c:pt>
                <c:pt idx="13">
                  <c:v>2198</c:v>
                </c:pt>
                <c:pt idx="14">
                  <c:v>2228</c:v>
                </c:pt>
                <c:pt idx="15">
                  <c:v>2257</c:v>
                </c:pt>
                <c:pt idx="16">
                  <c:v>2288</c:v>
                </c:pt>
                <c:pt idx="17">
                  <c:v>2318</c:v>
                </c:pt>
                <c:pt idx="18">
                  <c:v>2348</c:v>
                </c:pt>
                <c:pt idx="19">
                  <c:v>2378</c:v>
                </c:pt>
                <c:pt idx="20">
                  <c:v>2407</c:v>
                </c:pt>
                <c:pt idx="21">
                  <c:v>2437</c:v>
                </c:pt>
                <c:pt idx="22">
                  <c:v>2468</c:v>
                </c:pt>
                <c:pt idx="23">
                  <c:v>2498</c:v>
                </c:pt>
                <c:pt idx="24">
                  <c:v>2528</c:v>
                </c:pt>
                <c:pt idx="25">
                  <c:v>2557</c:v>
                </c:pt>
                <c:pt idx="26">
                  <c:v>2588</c:v>
                </c:pt>
                <c:pt idx="27">
                  <c:v>2618</c:v>
                </c:pt>
                <c:pt idx="28">
                  <c:v>2648</c:v>
                </c:pt>
                <c:pt idx="29">
                  <c:v>2678</c:v>
                </c:pt>
                <c:pt idx="30">
                  <c:v>2707</c:v>
                </c:pt>
                <c:pt idx="31">
                  <c:v>2738</c:v>
                </c:pt>
                <c:pt idx="32">
                  <c:v>2768</c:v>
                </c:pt>
                <c:pt idx="33">
                  <c:v>2798</c:v>
                </c:pt>
                <c:pt idx="34">
                  <c:v>2828</c:v>
                </c:pt>
                <c:pt idx="35">
                  <c:v>2857</c:v>
                </c:pt>
                <c:pt idx="36">
                  <c:v>2888</c:v>
                </c:pt>
                <c:pt idx="37">
                  <c:v>2918</c:v>
                </c:pt>
                <c:pt idx="38">
                  <c:v>2948</c:v>
                </c:pt>
                <c:pt idx="39">
                  <c:v>2977</c:v>
                </c:pt>
                <c:pt idx="40">
                  <c:v>3007</c:v>
                </c:pt>
                <c:pt idx="41">
                  <c:v>3038</c:v>
                </c:pt>
                <c:pt idx="42">
                  <c:v>3068</c:v>
                </c:pt>
                <c:pt idx="43">
                  <c:v>3098</c:v>
                </c:pt>
                <c:pt idx="44">
                  <c:v>3127</c:v>
                </c:pt>
                <c:pt idx="45">
                  <c:v>3158</c:v>
                </c:pt>
                <c:pt idx="46">
                  <c:v>3188</c:v>
                </c:pt>
                <c:pt idx="47">
                  <c:v>3218</c:v>
                </c:pt>
                <c:pt idx="48">
                  <c:v>3248</c:v>
                </c:pt>
                <c:pt idx="49">
                  <c:v>3277</c:v>
                </c:pt>
                <c:pt idx="50">
                  <c:v>3308</c:v>
                </c:pt>
                <c:pt idx="51">
                  <c:v>3338</c:v>
                </c:pt>
                <c:pt idx="52">
                  <c:v>3368</c:v>
                </c:pt>
                <c:pt idx="53">
                  <c:v>3398</c:v>
                </c:pt>
                <c:pt idx="54">
                  <c:v>3427</c:v>
                </c:pt>
                <c:pt idx="55">
                  <c:v>3458</c:v>
                </c:pt>
                <c:pt idx="56">
                  <c:v>3488</c:v>
                </c:pt>
                <c:pt idx="57">
                  <c:v>3518</c:v>
                </c:pt>
                <c:pt idx="58">
                  <c:v>3547</c:v>
                </c:pt>
                <c:pt idx="59">
                  <c:v>3578</c:v>
                </c:pt>
              </c:numCache>
            </c:numRef>
          </c:xVal>
          <c:yVal>
            <c:numRef>
              <c:f>Calculation!$D$62:$D$121</c:f>
              <c:numCache>
                <c:formatCode>General</c:formatCode>
                <c:ptCount val="60"/>
                <c:pt idx="0">
                  <c:v>0.40796697960505013</c:v>
                </c:pt>
                <c:pt idx="1">
                  <c:v>0.43421819359015862</c:v>
                </c:pt>
                <c:pt idx="2">
                  <c:v>0.47321528002589835</c:v>
                </c:pt>
                <c:pt idx="3">
                  <c:v>0.49794755584331496</c:v>
                </c:pt>
                <c:pt idx="4">
                  <c:v>0.52284493363548068</c:v>
                </c:pt>
                <c:pt idx="5">
                  <c:v>0.53909096795079314</c:v>
                </c:pt>
                <c:pt idx="6">
                  <c:v>0.55645969569439946</c:v>
                </c:pt>
                <c:pt idx="7">
                  <c:v>0.56623373259954668</c:v>
                </c:pt>
                <c:pt idx="8">
                  <c:v>0.57848429912593069</c:v>
                </c:pt>
                <c:pt idx="9">
                  <c:v>0.57940887018452569</c:v>
                </c:pt>
                <c:pt idx="10">
                  <c:v>0.58522045969569436</c:v>
                </c:pt>
                <c:pt idx="11">
                  <c:v>0.58531952088054384</c:v>
                </c:pt>
                <c:pt idx="12">
                  <c:v>0.58195144059566206</c:v>
                </c:pt>
                <c:pt idx="13">
                  <c:v>0.58489025574619613</c:v>
                </c:pt>
                <c:pt idx="14">
                  <c:v>0.58419682745224988</c:v>
                </c:pt>
                <c:pt idx="15">
                  <c:v>0.58921592748462281</c:v>
                </c:pt>
                <c:pt idx="16">
                  <c:v>0.58089478795726768</c:v>
                </c:pt>
                <c:pt idx="17">
                  <c:v>0.58802719326642927</c:v>
                </c:pt>
                <c:pt idx="18">
                  <c:v>0.58766396892198125</c:v>
                </c:pt>
                <c:pt idx="19">
                  <c:v>0.58911686629977333</c:v>
                </c:pt>
                <c:pt idx="20">
                  <c:v>0.59142829394626095</c:v>
                </c:pt>
                <c:pt idx="21">
                  <c:v>0.5869375202330851</c:v>
                </c:pt>
                <c:pt idx="22">
                  <c:v>0.58954613143412105</c:v>
                </c:pt>
                <c:pt idx="23">
                  <c:v>0.59512657818064096</c:v>
                </c:pt>
                <c:pt idx="24">
                  <c:v>0.59096600841696345</c:v>
                </c:pt>
                <c:pt idx="25">
                  <c:v>0.58135707348656518</c:v>
                </c:pt>
                <c:pt idx="26">
                  <c:v>0.58974425380382001</c:v>
                </c:pt>
                <c:pt idx="27">
                  <c:v>0.59654645516348326</c:v>
                </c:pt>
                <c:pt idx="28">
                  <c:v>0.59119715118161209</c:v>
                </c:pt>
                <c:pt idx="29">
                  <c:v>0.59248494658465523</c:v>
                </c:pt>
                <c:pt idx="30">
                  <c:v>0.58792813208157979</c:v>
                </c:pt>
                <c:pt idx="31">
                  <c:v>0.58746584655228229</c:v>
                </c:pt>
                <c:pt idx="32">
                  <c:v>0.59750404661702816</c:v>
                </c:pt>
                <c:pt idx="33">
                  <c:v>0.59390482356749752</c:v>
                </c:pt>
                <c:pt idx="34">
                  <c:v>0.58720168339268375</c:v>
                </c:pt>
                <c:pt idx="35">
                  <c:v>0.58766396892198125</c:v>
                </c:pt>
                <c:pt idx="36">
                  <c:v>0.59007445775331813</c:v>
                </c:pt>
                <c:pt idx="37">
                  <c:v>0.59007445775331813</c:v>
                </c:pt>
                <c:pt idx="38">
                  <c:v>0.58664033667853677</c:v>
                </c:pt>
                <c:pt idx="39">
                  <c:v>0.58604596956943988</c:v>
                </c:pt>
                <c:pt idx="40">
                  <c:v>0.59113111039171262</c:v>
                </c:pt>
                <c:pt idx="41">
                  <c:v>0.59083392683716418</c:v>
                </c:pt>
                <c:pt idx="42">
                  <c:v>0.59479637423114273</c:v>
                </c:pt>
                <c:pt idx="43">
                  <c:v>0.59482939462609252</c:v>
                </c:pt>
                <c:pt idx="44">
                  <c:v>0.58195144059566206</c:v>
                </c:pt>
                <c:pt idx="45">
                  <c:v>0.58799417287147937</c:v>
                </c:pt>
                <c:pt idx="46">
                  <c:v>0.59383878277759794</c:v>
                </c:pt>
                <c:pt idx="47">
                  <c:v>0.58053156361281966</c:v>
                </c:pt>
                <c:pt idx="48">
                  <c:v>0.59060278407251543</c:v>
                </c:pt>
                <c:pt idx="49">
                  <c:v>0.60087212690190994</c:v>
                </c:pt>
                <c:pt idx="50">
                  <c:v>0.59175849789575918</c:v>
                </c:pt>
                <c:pt idx="51">
                  <c:v>0.58426286824214957</c:v>
                </c:pt>
                <c:pt idx="52">
                  <c:v>0.58806021366137906</c:v>
                </c:pt>
                <c:pt idx="53">
                  <c:v>0.59314535448365169</c:v>
                </c:pt>
                <c:pt idx="54">
                  <c:v>0.59803237293622535</c:v>
                </c:pt>
                <c:pt idx="55">
                  <c:v>0.59466429265134346</c:v>
                </c:pt>
                <c:pt idx="56">
                  <c:v>0.5987588216251214</c:v>
                </c:pt>
                <c:pt idx="57">
                  <c:v>0.58238070573000966</c:v>
                </c:pt>
                <c:pt idx="58">
                  <c:v>0.60054192295241182</c:v>
                </c:pt>
                <c:pt idx="59">
                  <c:v>0.5987588216251214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F8-449A-A49C-2CFC1C6E3A5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1807</c:v>
                </c:pt>
                <c:pt idx="1">
                  <c:v>1837</c:v>
                </c:pt>
                <c:pt idx="2">
                  <c:v>1868</c:v>
                </c:pt>
                <c:pt idx="3">
                  <c:v>1898</c:v>
                </c:pt>
                <c:pt idx="4">
                  <c:v>1928</c:v>
                </c:pt>
                <c:pt idx="5">
                  <c:v>1957</c:v>
                </c:pt>
                <c:pt idx="6">
                  <c:v>1987</c:v>
                </c:pt>
                <c:pt idx="7">
                  <c:v>2018</c:v>
                </c:pt>
                <c:pt idx="8">
                  <c:v>2048</c:v>
                </c:pt>
                <c:pt idx="9">
                  <c:v>2078</c:v>
                </c:pt>
                <c:pt idx="10">
                  <c:v>2107</c:v>
                </c:pt>
                <c:pt idx="11">
                  <c:v>2138</c:v>
                </c:pt>
                <c:pt idx="12">
                  <c:v>2168</c:v>
                </c:pt>
                <c:pt idx="13">
                  <c:v>2198</c:v>
                </c:pt>
                <c:pt idx="14">
                  <c:v>2228</c:v>
                </c:pt>
                <c:pt idx="15">
                  <c:v>2257</c:v>
                </c:pt>
                <c:pt idx="16">
                  <c:v>2288</c:v>
                </c:pt>
                <c:pt idx="17">
                  <c:v>2318</c:v>
                </c:pt>
                <c:pt idx="18">
                  <c:v>2348</c:v>
                </c:pt>
                <c:pt idx="19">
                  <c:v>2378</c:v>
                </c:pt>
                <c:pt idx="20">
                  <c:v>2407</c:v>
                </c:pt>
                <c:pt idx="21">
                  <c:v>2437</c:v>
                </c:pt>
                <c:pt idx="22">
                  <c:v>2468</c:v>
                </c:pt>
                <c:pt idx="23">
                  <c:v>2498</c:v>
                </c:pt>
                <c:pt idx="24">
                  <c:v>2528</c:v>
                </c:pt>
                <c:pt idx="25">
                  <c:v>2557</c:v>
                </c:pt>
                <c:pt idx="26">
                  <c:v>2588</c:v>
                </c:pt>
                <c:pt idx="27">
                  <c:v>2618</c:v>
                </c:pt>
                <c:pt idx="28">
                  <c:v>2648</c:v>
                </c:pt>
                <c:pt idx="29">
                  <c:v>2678</c:v>
                </c:pt>
                <c:pt idx="30">
                  <c:v>2707</c:v>
                </c:pt>
                <c:pt idx="31">
                  <c:v>2738</c:v>
                </c:pt>
                <c:pt idx="32">
                  <c:v>2768</c:v>
                </c:pt>
                <c:pt idx="33">
                  <c:v>2798</c:v>
                </c:pt>
                <c:pt idx="34">
                  <c:v>2828</c:v>
                </c:pt>
                <c:pt idx="35">
                  <c:v>2857</c:v>
                </c:pt>
                <c:pt idx="36">
                  <c:v>2888</c:v>
                </c:pt>
                <c:pt idx="37">
                  <c:v>2918</c:v>
                </c:pt>
                <c:pt idx="38">
                  <c:v>2948</c:v>
                </c:pt>
                <c:pt idx="39">
                  <c:v>2977</c:v>
                </c:pt>
                <c:pt idx="40">
                  <c:v>3007</c:v>
                </c:pt>
                <c:pt idx="41">
                  <c:v>3038</c:v>
                </c:pt>
                <c:pt idx="42">
                  <c:v>3068</c:v>
                </c:pt>
                <c:pt idx="43">
                  <c:v>3098</c:v>
                </c:pt>
                <c:pt idx="44">
                  <c:v>3127</c:v>
                </c:pt>
                <c:pt idx="45">
                  <c:v>3158</c:v>
                </c:pt>
                <c:pt idx="46">
                  <c:v>3188</c:v>
                </c:pt>
                <c:pt idx="47">
                  <c:v>3218</c:v>
                </c:pt>
                <c:pt idx="48">
                  <c:v>3248</c:v>
                </c:pt>
                <c:pt idx="49">
                  <c:v>3277</c:v>
                </c:pt>
                <c:pt idx="50">
                  <c:v>3308</c:v>
                </c:pt>
                <c:pt idx="51">
                  <c:v>3338</c:v>
                </c:pt>
                <c:pt idx="52">
                  <c:v>3368</c:v>
                </c:pt>
                <c:pt idx="53">
                  <c:v>3398</c:v>
                </c:pt>
                <c:pt idx="54">
                  <c:v>3427</c:v>
                </c:pt>
                <c:pt idx="55">
                  <c:v>3458</c:v>
                </c:pt>
                <c:pt idx="56">
                  <c:v>3488</c:v>
                </c:pt>
                <c:pt idx="57">
                  <c:v>3518</c:v>
                </c:pt>
                <c:pt idx="58">
                  <c:v>3547</c:v>
                </c:pt>
                <c:pt idx="59">
                  <c:v>3578</c:v>
                </c:pt>
              </c:numCache>
            </c:numRef>
          </c:xVal>
          <c:yVal>
            <c:numRef>
              <c:f>Calculation!$E$62:$E$121</c:f>
              <c:numCache>
                <c:formatCode>General</c:formatCode>
                <c:ptCount val="60"/>
                <c:pt idx="0">
                  <c:v>0.2845576361209205</c:v>
                </c:pt>
                <c:pt idx="1">
                  <c:v>0.37763930862438777</c:v>
                </c:pt>
                <c:pt idx="2">
                  <c:v>0.44418010015520837</c:v>
                </c:pt>
                <c:pt idx="3">
                  <c:v>0.48869534562680489</c:v>
                </c:pt>
                <c:pt idx="4">
                  <c:v>0.51966646725542076</c:v>
                </c:pt>
                <c:pt idx="5">
                  <c:v>0.54061491807179696</c:v>
                </c:pt>
                <c:pt idx="6">
                  <c:v>0.55578908942821315</c:v>
                </c:pt>
                <c:pt idx="7">
                  <c:v>0.56663656719396371</c:v>
                </c:pt>
                <c:pt idx="8">
                  <c:v>0.57389344112619534</c:v>
                </c:pt>
                <c:pt idx="9">
                  <c:v>0.57894235241080427</c:v>
                </c:pt>
                <c:pt idx="10">
                  <c:v>0.58235736821133477</c:v>
                </c:pt>
                <c:pt idx="11">
                  <c:v>0.5848990513822796</c:v>
                </c:pt>
                <c:pt idx="12">
                  <c:v>0.58659941664188464</c:v>
                </c:pt>
                <c:pt idx="13">
                  <c:v>0.58778243200460811</c:v>
                </c:pt>
                <c:pt idx="14">
                  <c:v>0.58860550536518985</c:v>
                </c:pt>
                <c:pt idx="15">
                  <c:v>0.5891622211347759</c:v>
                </c:pt>
                <c:pt idx="16">
                  <c:v>0.58957656624624988</c:v>
                </c:pt>
                <c:pt idx="17">
                  <c:v>0.5898537597379846</c:v>
                </c:pt>
                <c:pt idx="18">
                  <c:v>0.59004661486562071</c:v>
                </c:pt>
                <c:pt idx="19">
                  <c:v>0.5901807922592629</c:v>
                </c:pt>
                <c:pt idx="20">
                  <c:v>0.59027154804670534</c:v>
                </c:pt>
                <c:pt idx="21">
                  <c:v>0.59033728769887872</c:v>
                </c:pt>
                <c:pt idx="22">
                  <c:v>0.59038428264829168</c:v>
                </c:pt>
                <c:pt idx="23">
                  <c:v>0.59041572188520053</c:v>
                </c:pt>
                <c:pt idx="24">
                  <c:v>0.59043759547973884</c:v>
                </c:pt>
                <c:pt idx="25">
                  <c:v>0.59045239048538489</c:v>
                </c:pt>
                <c:pt idx="26">
                  <c:v>0.59046340191814584</c:v>
                </c:pt>
                <c:pt idx="27">
                  <c:v>0.59047076847662916</c:v>
                </c:pt>
                <c:pt idx="28">
                  <c:v>0.59047589370005227</c:v>
                </c:pt>
                <c:pt idx="29">
                  <c:v>0.59047945953275349</c:v>
                </c:pt>
                <c:pt idx="30">
                  <c:v>0.59048187141411379</c:v>
                </c:pt>
                <c:pt idx="31">
                  <c:v>0.59048366649754003</c:v>
                </c:pt>
                <c:pt idx="32">
                  <c:v>0.59048486739367478</c:v>
                </c:pt>
                <c:pt idx="33">
                  <c:v>0.59048570290743785</c:v>
                </c:pt>
                <c:pt idx="34">
                  <c:v>0.59048628420937388</c:v>
                </c:pt>
                <c:pt idx="35">
                  <c:v>0.59048667739419824</c:v>
                </c:pt>
                <c:pt idx="36">
                  <c:v>0.59048697002864248</c:v>
                </c:pt>
                <c:pt idx="37">
                  <c:v>0.59048716579869309</c:v>
                </c:pt>
                <c:pt idx="38">
                  <c:v>0.5904873020041207</c:v>
                </c:pt>
                <c:pt idx="39">
                  <c:v>0.5904873941316432</c:v>
                </c:pt>
                <c:pt idx="40">
                  <c:v>0.5904874608649221</c:v>
                </c:pt>
                <c:pt idx="41">
                  <c:v>0.59048750857018018</c:v>
                </c:pt>
                <c:pt idx="42">
                  <c:v>0.59048754048460772</c:v>
                </c:pt>
                <c:pt idx="43">
                  <c:v>0.59048756268881231</c:v>
                </c:pt>
                <c:pt idx="44">
                  <c:v>0.59048757770743809</c:v>
                </c:pt>
                <c:pt idx="45">
                  <c:v>0.59048758888530395</c:v>
                </c:pt>
                <c:pt idx="46">
                  <c:v>0.5904875963632048</c:v>
                </c:pt>
                <c:pt idx="47">
                  <c:v>0.59048760156589386</c:v>
                </c:pt>
                <c:pt idx="48">
                  <c:v>0.5904876051856226</c:v>
                </c:pt>
                <c:pt idx="49">
                  <c:v>0.59048760763395847</c:v>
                </c:pt>
                <c:pt idx="50">
                  <c:v>0.59048760945617385</c:v>
                </c:pt>
                <c:pt idx="51">
                  <c:v>0.59048761067522093</c:v>
                </c:pt>
                <c:pt idx="52">
                  <c:v>0.59048761152336315</c:v>
                </c:pt>
                <c:pt idx="53">
                  <c:v>0.59048761211345124</c:v>
                </c:pt>
                <c:pt idx="54">
                  <c:v>0.59048761251257886</c:v>
                </c:pt>
                <c:pt idx="55">
                  <c:v>0.59048761280963635</c:v>
                </c:pt>
                <c:pt idx="56">
                  <c:v>0.59048761300836539</c:v>
                </c:pt>
                <c:pt idx="57">
                  <c:v>0.59048761314662956</c:v>
                </c:pt>
                <c:pt idx="58">
                  <c:v>0.59048761324014953</c:v>
                </c:pt>
                <c:pt idx="59">
                  <c:v>0.5904876133097533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F8-449A-A49C-2CFC1C6E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Calculation!$B$122:$B$181</c:f>
              <c:numCache>
                <c:formatCode>General</c:formatCode>
                <c:ptCount val="60"/>
                <c:pt idx="0">
                  <c:v>3609</c:v>
                </c:pt>
                <c:pt idx="1">
                  <c:v>3639</c:v>
                </c:pt>
                <c:pt idx="2">
                  <c:v>3669</c:v>
                </c:pt>
                <c:pt idx="3">
                  <c:v>3700</c:v>
                </c:pt>
                <c:pt idx="4">
                  <c:v>3730</c:v>
                </c:pt>
                <c:pt idx="5">
                  <c:v>3759</c:v>
                </c:pt>
                <c:pt idx="6">
                  <c:v>3789</c:v>
                </c:pt>
                <c:pt idx="7">
                  <c:v>3820</c:v>
                </c:pt>
                <c:pt idx="8">
                  <c:v>3850</c:v>
                </c:pt>
                <c:pt idx="9">
                  <c:v>3880</c:v>
                </c:pt>
                <c:pt idx="10">
                  <c:v>3909</c:v>
                </c:pt>
                <c:pt idx="11">
                  <c:v>3939</c:v>
                </c:pt>
                <c:pt idx="12">
                  <c:v>3969</c:v>
                </c:pt>
                <c:pt idx="13">
                  <c:v>4000</c:v>
                </c:pt>
                <c:pt idx="14">
                  <c:v>4030</c:v>
                </c:pt>
                <c:pt idx="15">
                  <c:v>4060</c:v>
                </c:pt>
                <c:pt idx="16">
                  <c:v>4089</c:v>
                </c:pt>
                <c:pt idx="17">
                  <c:v>4120</c:v>
                </c:pt>
                <c:pt idx="18">
                  <c:v>4150</c:v>
                </c:pt>
                <c:pt idx="19">
                  <c:v>4180</c:v>
                </c:pt>
                <c:pt idx="20">
                  <c:v>4209</c:v>
                </c:pt>
                <c:pt idx="21">
                  <c:v>4239</c:v>
                </c:pt>
                <c:pt idx="22">
                  <c:v>4270</c:v>
                </c:pt>
                <c:pt idx="23">
                  <c:v>4300</c:v>
                </c:pt>
                <c:pt idx="24">
                  <c:v>4330</c:v>
                </c:pt>
                <c:pt idx="25">
                  <c:v>4359</c:v>
                </c:pt>
                <c:pt idx="26">
                  <c:v>4389</c:v>
                </c:pt>
                <c:pt idx="27">
                  <c:v>4420</c:v>
                </c:pt>
                <c:pt idx="28">
                  <c:v>4450</c:v>
                </c:pt>
                <c:pt idx="29">
                  <c:v>4480</c:v>
                </c:pt>
                <c:pt idx="30">
                  <c:v>4509</c:v>
                </c:pt>
                <c:pt idx="31">
                  <c:v>4539</c:v>
                </c:pt>
                <c:pt idx="32">
                  <c:v>4570</c:v>
                </c:pt>
                <c:pt idx="33">
                  <c:v>4600</c:v>
                </c:pt>
                <c:pt idx="34">
                  <c:v>4630</c:v>
                </c:pt>
                <c:pt idx="35">
                  <c:v>4659</c:v>
                </c:pt>
                <c:pt idx="36">
                  <c:v>4690</c:v>
                </c:pt>
                <c:pt idx="37">
                  <c:v>4720</c:v>
                </c:pt>
                <c:pt idx="38">
                  <c:v>4750</c:v>
                </c:pt>
                <c:pt idx="39">
                  <c:v>4780</c:v>
                </c:pt>
                <c:pt idx="40">
                  <c:v>4809</c:v>
                </c:pt>
                <c:pt idx="41">
                  <c:v>4839</c:v>
                </c:pt>
                <c:pt idx="42">
                  <c:v>4870</c:v>
                </c:pt>
                <c:pt idx="43">
                  <c:v>4900</c:v>
                </c:pt>
                <c:pt idx="44">
                  <c:v>4930</c:v>
                </c:pt>
                <c:pt idx="45">
                  <c:v>4959</c:v>
                </c:pt>
                <c:pt idx="46">
                  <c:v>4989</c:v>
                </c:pt>
                <c:pt idx="47">
                  <c:v>5020</c:v>
                </c:pt>
                <c:pt idx="48">
                  <c:v>5050</c:v>
                </c:pt>
                <c:pt idx="49">
                  <c:v>5080</c:v>
                </c:pt>
                <c:pt idx="50">
                  <c:v>5109</c:v>
                </c:pt>
                <c:pt idx="51">
                  <c:v>5140</c:v>
                </c:pt>
                <c:pt idx="52">
                  <c:v>5170</c:v>
                </c:pt>
                <c:pt idx="53">
                  <c:v>5200</c:v>
                </c:pt>
                <c:pt idx="54">
                  <c:v>5230</c:v>
                </c:pt>
                <c:pt idx="55">
                  <c:v>5259</c:v>
                </c:pt>
                <c:pt idx="56">
                  <c:v>5289</c:v>
                </c:pt>
                <c:pt idx="57">
                  <c:v>5320</c:v>
                </c:pt>
                <c:pt idx="58">
                  <c:v>5350</c:v>
                </c:pt>
                <c:pt idx="59">
                  <c:v>5380</c:v>
                </c:pt>
              </c:numCache>
            </c:numRef>
          </c:xVal>
          <c:yVal>
            <c:numRef>
              <c:f>Calculation!$C$122:$C$181</c:f>
              <c:numCache>
                <c:formatCode>General</c:formatCode>
                <c:ptCount val="60"/>
                <c:pt idx="0">
                  <c:v>0.60209388151505339</c:v>
                </c:pt>
                <c:pt idx="1">
                  <c:v>0.58198446099061185</c:v>
                </c:pt>
                <c:pt idx="2">
                  <c:v>0.56263450955001615</c:v>
                </c:pt>
                <c:pt idx="3">
                  <c:v>0.56887536419553253</c:v>
                </c:pt>
                <c:pt idx="4">
                  <c:v>0.55976173518938166</c:v>
                </c:pt>
                <c:pt idx="5">
                  <c:v>0.54879896406604078</c:v>
                </c:pt>
                <c:pt idx="6">
                  <c:v>0.54014762058918742</c:v>
                </c:pt>
                <c:pt idx="7">
                  <c:v>0.53110003237293624</c:v>
                </c:pt>
                <c:pt idx="8">
                  <c:v>0.52251472968598256</c:v>
                </c:pt>
                <c:pt idx="9">
                  <c:v>0.51558044674651982</c:v>
                </c:pt>
                <c:pt idx="10">
                  <c:v>0.5091084493363548</c:v>
                </c:pt>
                <c:pt idx="11">
                  <c:v>0.50336290061508582</c:v>
                </c:pt>
                <c:pt idx="12">
                  <c:v>0.49814567821301398</c:v>
                </c:pt>
                <c:pt idx="13">
                  <c:v>0.4918387827775979</c:v>
                </c:pt>
                <c:pt idx="14">
                  <c:v>0.48748009064422138</c:v>
                </c:pt>
                <c:pt idx="15">
                  <c:v>0.48229588863709938</c:v>
                </c:pt>
                <c:pt idx="16">
                  <c:v>0.47760699255422456</c:v>
                </c:pt>
                <c:pt idx="17">
                  <c:v>0.47328132081579805</c:v>
                </c:pt>
                <c:pt idx="18">
                  <c:v>0.46931887342181933</c:v>
                </c:pt>
                <c:pt idx="19">
                  <c:v>0.46568662997733895</c:v>
                </c:pt>
                <c:pt idx="20">
                  <c:v>0.46175720297831013</c:v>
                </c:pt>
                <c:pt idx="21">
                  <c:v>0.45822402071867924</c:v>
                </c:pt>
                <c:pt idx="22">
                  <c:v>0.45419553253480094</c:v>
                </c:pt>
                <c:pt idx="23">
                  <c:v>0.45119067659436701</c:v>
                </c:pt>
                <c:pt idx="24">
                  <c:v>0.44848300420848169</c:v>
                </c:pt>
                <c:pt idx="25">
                  <c:v>0.44475169957915184</c:v>
                </c:pt>
                <c:pt idx="26">
                  <c:v>0.44187892521851724</c:v>
                </c:pt>
                <c:pt idx="27">
                  <c:v>0.43857688572353509</c:v>
                </c:pt>
                <c:pt idx="28">
                  <c:v>0.4361663968921981</c:v>
                </c:pt>
                <c:pt idx="29">
                  <c:v>0.43306247976691487</c:v>
                </c:pt>
                <c:pt idx="30">
                  <c:v>0.43005762382648111</c:v>
                </c:pt>
                <c:pt idx="31">
                  <c:v>0.42688766591129812</c:v>
                </c:pt>
                <c:pt idx="32">
                  <c:v>0.42454321786986077</c:v>
                </c:pt>
                <c:pt idx="33">
                  <c:v>0.42219876982842341</c:v>
                </c:pt>
                <c:pt idx="34">
                  <c:v>0.42038264810618325</c:v>
                </c:pt>
                <c:pt idx="35">
                  <c:v>0.41744383295564907</c:v>
                </c:pt>
                <c:pt idx="36">
                  <c:v>0.41562771123340886</c:v>
                </c:pt>
                <c:pt idx="37">
                  <c:v>0.41338232437682093</c:v>
                </c:pt>
                <c:pt idx="38">
                  <c:v>0.41077371317578504</c:v>
                </c:pt>
                <c:pt idx="39">
                  <c:v>0.40813208157979924</c:v>
                </c:pt>
                <c:pt idx="40">
                  <c:v>0.40624991906765945</c:v>
                </c:pt>
                <c:pt idx="41">
                  <c:v>0.40469796050501783</c:v>
                </c:pt>
                <c:pt idx="42">
                  <c:v>0.40261767562317907</c:v>
                </c:pt>
                <c:pt idx="43">
                  <c:v>0.40202330851408219</c:v>
                </c:pt>
                <c:pt idx="44">
                  <c:v>0.3988863709938491</c:v>
                </c:pt>
                <c:pt idx="45">
                  <c:v>0.39667400453221108</c:v>
                </c:pt>
                <c:pt idx="46">
                  <c:v>0.39512204596956946</c:v>
                </c:pt>
                <c:pt idx="47">
                  <c:v>0.39264551634833278</c:v>
                </c:pt>
                <c:pt idx="48">
                  <c:v>0.39175396568468762</c:v>
                </c:pt>
                <c:pt idx="49">
                  <c:v>0.3899708643573972</c:v>
                </c:pt>
                <c:pt idx="50">
                  <c:v>0.3880556814503075</c:v>
                </c:pt>
                <c:pt idx="51">
                  <c:v>0.38729621236646167</c:v>
                </c:pt>
                <c:pt idx="52">
                  <c:v>0.3847866623502752</c:v>
                </c:pt>
                <c:pt idx="53">
                  <c:v>0.38415927484622853</c:v>
                </c:pt>
                <c:pt idx="54">
                  <c:v>0.38244221430883774</c:v>
                </c:pt>
                <c:pt idx="55">
                  <c:v>0.38036192942699898</c:v>
                </c:pt>
                <c:pt idx="56">
                  <c:v>0.37923923599870507</c:v>
                </c:pt>
                <c:pt idx="57">
                  <c:v>0.37748915506636449</c:v>
                </c:pt>
                <c:pt idx="58">
                  <c:v>0.37623438005827126</c:v>
                </c:pt>
                <c:pt idx="59">
                  <c:v>0.37557397215927479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73-420E-A331-77A6828F235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Calculation!$B$122:$B$181</c:f>
              <c:numCache>
                <c:formatCode>General</c:formatCode>
                <c:ptCount val="60"/>
                <c:pt idx="0">
                  <c:v>3609</c:v>
                </c:pt>
                <c:pt idx="1">
                  <c:v>3639</c:v>
                </c:pt>
                <c:pt idx="2">
                  <c:v>3669</c:v>
                </c:pt>
                <c:pt idx="3">
                  <c:v>3700</c:v>
                </c:pt>
                <c:pt idx="4">
                  <c:v>3730</c:v>
                </c:pt>
                <c:pt idx="5">
                  <c:v>3759</c:v>
                </c:pt>
                <c:pt idx="6">
                  <c:v>3789</c:v>
                </c:pt>
                <c:pt idx="7">
                  <c:v>3820</c:v>
                </c:pt>
                <c:pt idx="8">
                  <c:v>3850</c:v>
                </c:pt>
                <c:pt idx="9">
                  <c:v>3880</c:v>
                </c:pt>
                <c:pt idx="10">
                  <c:v>3909</c:v>
                </c:pt>
                <c:pt idx="11">
                  <c:v>3939</c:v>
                </c:pt>
                <c:pt idx="12">
                  <c:v>3969</c:v>
                </c:pt>
                <c:pt idx="13">
                  <c:v>4000</c:v>
                </c:pt>
                <c:pt idx="14">
                  <c:v>4030</c:v>
                </c:pt>
                <c:pt idx="15">
                  <c:v>4060</c:v>
                </c:pt>
                <c:pt idx="16">
                  <c:v>4089</c:v>
                </c:pt>
                <c:pt idx="17">
                  <c:v>4120</c:v>
                </c:pt>
                <c:pt idx="18">
                  <c:v>4150</c:v>
                </c:pt>
                <c:pt idx="19">
                  <c:v>4180</c:v>
                </c:pt>
                <c:pt idx="20">
                  <c:v>4209</c:v>
                </c:pt>
                <c:pt idx="21">
                  <c:v>4239</c:v>
                </c:pt>
                <c:pt idx="22">
                  <c:v>4270</c:v>
                </c:pt>
                <c:pt idx="23">
                  <c:v>4300</c:v>
                </c:pt>
                <c:pt idx="24">
                  <c:v>4330</c:v>
                </c:pt>
                <c:pt idx="25">
                  <c:v>4359</c:v>
                </c:pt>
                <c:pt idx="26">
                  <c:v>4389</c:v>
                </c:pt>
                <c:pt idx="27">
                  <c:v>4420</c:v>
                </c:pt>
                <c:pt idx="28">
                  <c:v>4450</c:v>
                </c:pt>
                <c:pt idx="29">
                  <c:v>4480</c:v>
                </c:pt>
                <c:pt idx="30">
                  <c:v>4509</c:v>
                </c:pt>
                <c:pt idx="31">
                  <c:v>4539</c:v>
                </c:pt>
                <c:pt idx="32">
                  <c:v>4570</c:v>
                </c:pt>
                <c:pt idx="33">
                  <c:v>4600</c:v>
                </c:pt>
                <c:pt idx="34">
                  <c:v>4630</c:v>
                </c:pt>
                <c:pt idx="35">
                  <c:v>4659</c:v>
                </c:pt>
                <c:pt idx="36">
                  <c:v>4690</c:v>
                </c:pt>
                <c:pt idx="37">
                  <c:v>4720</c:v>
                </c:pt>
                <c:pt idx="38">
                  <c:v>4750</c:v>
                </c:pt>
                <c:pt idx="39">
                  <c:v>4780</c:v>
                </c:pt>
                <c:pt idx="40">
                  <c:v>4809</c:v>
                </c:pt>
                <c:pt idx="41">
                  <c:v>4839</c:v>
                </c:pt>
                <c:pt idx="42">
                  <c:v>4870</c:v>
                </c:pt>
                <c:pt idx="43">
                  <c:v>4900</c:v>
                </c:pt>
                <c:pt idx="44">
                  <c:v>4930</c:v>
                </c:pt>
                <c:pt idx="45">
                  <c:v>4959</c:v>
                </c:pt>
                <c:pt idx="46">
                  <c:v>4989</c:v>
                </c:pt>
                <c:pt idx="47">
                  <c:v>5020</c:v>
                </c:pt>
                <c:pt idx="48">
                  <c:v>5050</c:v>
                </c:pt>
                <c:pt idx="49">
                  <c:v>5080</c:v>
                </c:pt>
                <c:pt idx="50">
                  <c:v>5109</c:v>
                </c:pt>
                <c:pt idx="51">
                  <c:v>5140</c:v>
                </c:pt>
                <c:pt idx="52">
                  <c:v>5170</c:v>
                </c:pt>
                <c:pt idx="53">
                  <c:v>5200</c:v>
                </c:pt>
                <c:pt idx="54">
                  <c:v>5230</c:v>
                </c:pt>
                <c:pt idx="55">
                  <c:v>5259</c:v>
                </c:pt>
                <c:pt idx="56">
                  <c:v>5289</c:v>
                </c:pt>
                <c:pt idx="57">
                  <c:v>5320</c:v>
                </c:pt>
                <c:pt idx="58">
                  <c:v>5350</c:v>
                </c:pt>
                <c:pt idx="59">
                  <c:v>5380</c:v>
                </c:pt>
              </c:numCache>
            </c:numRef>
          </c:xVal>
          <c:yVal>
            <c:numRef>
              <c:f>Calculation!$F$122:$F$181</c:f>
              <c:numCache>
                <c:formatCode>General</c:formatCode>
                <c:ptCount val="60"/>
                <c:pt idx="0">
                  <c:v>0.57689801192986168</c:v>
                </c:pt>
                <c:pt idx="1">
                  <c:v>0.56917624039324244</c:v>
                </c:pt>
                <c:pt idx="2">
                  <c:v>0.56171326459676374</c:v>
                </c:pt>
                <c:pt idx="3">
                  <c:v>0.55426419153317841</c:v>
                </c:pt>
                <c:pt idx="4">
                  <c:v>0.54730099414939326</c:v>
                </c:pt>
                <c:pt idx="5">
                  <c:v>0.54079181979784652</c:v>
                </c:pt>
                <c:pt idx="6">
                  <c:v>0.53428014994218875</c:v>
                </c:pt>
                <c:pt idx="7">
                  <c:v>0.52778061063728732</c:v>
                </c:pt>
                <c:pt idx="8">
                  <c:v>0.52170501241219547</c:v>
                </c:pt>
                <c:pt idx="9">
                  <c:v>0.51583303830781257</c:v>
                </c:pt>
                <c:pt idx="10">
                  <c:v>0.51034393594196548</c:v>
                </c:pt>
                <c:pt idx="11">
                  <c:v>0.50485272914984547</c:v>
                </c:pt>
                <c:pt idx="12">
                  <c:v>0.49954556055664034</c:v>
                </c:pt>
                <c:pt idx="13">
                  <c:v>0.49424827865600718</c:v>
                </c:pt>
                <c:pt idx="14">
                  <c:v>0.48929651899989923</c:v>
                </c:pt>
                <c:pt idx="15">
                  <c:v>0.48451071793232553</c:v>
                </c:pt>
                <c:pt idx="16">
                  <c:v>0.48003696660176631</c:v>
                </c:pt>
                <c:pt idx="17">
                  <c:v>0.47541492952031805</c:v>
                </c:pt>
                <c:pt idx="18">
                  <c:v>0.47109437094362344</c:v>
                </c:pt>
                <c:pt idx="19">
                  <c:v>0.46691861620493075</c:v>
                </c:pt>
                <c:pt idx="20">
                  <c:v>0.46301513420587925</c:v>
                </c:pt>
                <c:pt idx="21">
                  <c:v>0.45911015567979524</c:v>
                </c:pt>
                <c:pt idx="22">
                  <c:v>0.45521245171480895</c:v>
                </c:pt>
                <c:pt idx="23">
                  <c:v>0.45156898066544615</c:v>
                </c:pt>
                <c:pt idx="24">
                  <c:v>0.44804762081588106</c:v>
                </c:pt>
                <c:pt idx="25">
                  <c:v>0.44475586503875336</c:v>
                </c:pt>
                <c:pt idx="26">
                  <c:v>0.44146284725977553</c:v>
                </c:pt>
                <c:pt idx="27">
                  <c:v>0.43817596402388648</c:v>
                </c:pt>
                <c:pt idx="28">
                  <c:v>0.43510347211065314</c:v>
                </c:pt>
                <c:pt idx="29">
                  <c:v>0.43213395498953722</c:v>
                </c:pt>
                <c:pt idx="30">
                  <c:v>0.42935806000683036</c:v>
                </c:pt>
                <c:pt idx="31">
                  <c:v>0.42658110079431999</c:v>
                </c:pt>
                <c:pt idx="32">
                  <c:v>0.42380931476248718</c:v>
                </c:pt>
                <c:pt idx="33">
                  <c:v>0.42121832215434363</c:v>
                </c:pt>
                <c:pt idx="34">
                  <c:v>0.41871416685374574</c:v>
                </c:pt>
                <c:pt idx="35">
                  <c:v>0.41637329059294959</c:v>
                </c:pt>
                <c:pt idx="36">
                  <c:v>0.41395482428111519</c:v>
                </c:pt>
                <c:pt idx="37">
                  <c:v>0.41169410564517356</c:v>
                </c:pt>
                <c:pt idx="38">
                  <c:v>0.40950915516034381</c:v>
                </c:pt>
                <c:pt idx="39">
                  <c:v>0.407397433451477</c:v>
                </c:pt>
                <c:pt idx="40">
                  <c:v>0.40542340284063028</c:v>
                </c:pt>
                <c:pt idx="41">
                  <c:v>0.40344861542081839</c:v>
                </c:pt>
                <c:pt idx="42">
                  <c:v>0.40147750682065797</c:v>
                </c:pt>
                <c:pt idx="43">
                  <c:v>0.39963496639574408</c:v>
                </c:pt>
                <c:pt idx="44">
                  <c:v>0.39785417884848823</c:v>
                </c:pt>
                <c:pt idx="45">
                  <c:v>0.396189504419591</c:v>
                </c:pt>
                <c:pt idx="46">
                  <c:v>0.3945241917835024</c:v>
                </c:pt>
                <c:pt idx="47">
                  <c:v>0.39286198144834505</c:v>
                </c:pt>
                <c:pt idx="48">
                  <c:v>0.39130819098901276</c:v>
                </c:pt>
                <c:pt idx="49">
                  <c:v>0.38980647593103612</c:v>
                </c:pt>
                <c:pt idx="50">
                  <c:v>0.38840267756083979</c:v>
                </c:pt>
                <c:pt idx="51">
                  <c:v>0.38695234926976935</c:v>
                </c:pt>
                <c:pt idx="52">
                  <c:v>0.38559662056690835</c:v>
                </c:pt>
                <c:pt idx="53">
                  <c:v>0.38428632921108918</c:v>
                </c:pt>
                <c:pt idx="54">
                  <c:v>0.38301995236628872</c:v>
                </c:pt>
                <c:pt idx="55">
                  <c:v>0.38183614739520416</c:v>
                </c:pt>
                <c:pt idx="56">
                  <c:v>0.38065188857390564</c:v>
                </c:pt>
                <c:pt idx="57">
                  <c:v>0.37946983590126931</c:v>
                </c:pt>
                <c:pt idx="58">
                  <c:v>0.37836488418347314</c:v>
                </c:pt>
                <c:pt idx="59">
                  <c:v>0.37729696500364718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73-420E-A331-77A6828F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5413</c:v>
                </c:pt>
                <c:pt idx="1">
                  <c:v>5444</c:v>
                </c:pt>
                <c:pt idx="2">
                  <c:v>5474</c:v>
                </c:pt>
                <c:pt idx="3">
                  <c:v>5504</c:v>
                </c:pt>
                <c:pt idx="4">
                  <c:v>5534</c:v>
                </c:pt>
                <c:pt idx="5">
                  <c:v>5564</c:v>
                </c:pt>
                <c:pt idx="6">
                  <c:v>5594</c:v>
                </c:pt>
                <c:pt idx="7">
                  <c:v>5624</c:v>
                </c:pt>
                <c:pt idx="8">
                  <c:v>5654</c:v>
                </c:pt>
                <c:pt idx="9">
                  <c:v>5684</c:v>
                </c:pt>
                <c:pt idx="10">
                  <c:v>5714</c:v>
                </c:pt>
                <c:pt idx="11">
                  <c:v>5744</c:v>
                </c:pt>
                <c:pt idx="12">
                  <c:v>5774</c:v>
                </c:pt>
                <c:pt idx="13">
                  <c:v>5804</c:v>
                </c:pt>
                <c:pt idx="14">
                  <c:v>5835</c:v>
                </c:pt>
                <c:pt idx="15">
                  <c:v>5864</c:v>
                </c:pt>
                <c:pt idx="16">
                  <c:v>5894</c:v>
                </c:pt>
                <c:pt idx="17">
                  <c:v>5924</c:v>
                </c:pt>
                <c:pt idx="18">
                  <c:v>5954</c:v>
                </c:pt>
                <c:pt idx="19">
                  <c:v>5984</c:v>
                </c:pt>
                <c:pt idx="20">
                  <c:v>6014</c:v>
                </c:pt>
                <c:pt idx="21">
                  <c:v>6044</c:v>
                </c:pt>
                <c:pt idx="22">
                  <c:v>6074</c:v>
                </c:pt>
                <c:pt idx="23">
                  <c:v>6104</c:v>
                </c:pt>
                <c:pt idx="24">
                  <c:v>6134</c:v>
                </c:pt>
                <c:pt idx="25">
                  <c:v>6164</c:v>
                </c:pt>
                <c:pt idx="26">
                  <c:v>6194</c:v>
                </c:pt>
                <c:pt idx="27">
                  <c:v>6224</c:v>
                </c:pt>
                <c:pt idx="28">
                  <c:v>6254</c:v>
                </c:pt>
                <c:pt idx="29">
                  <c:v>6284</c:v>
                </c:pt>
                <c:pt idx="30">
                  <c:v>6314</c:v>
                </c:pt>
                <c:pt idx="31">
                  <c:v>6344</c:v>
                </c:pt>
                <c:pt idx="32">
                  <c:v>6374</c:v>
                </c:pt>
                <c:pt idx="33">
                  <c:v>6404</c:v>
                </c:pt>
                <c:pt idx="34">
                  <c:v>6434</c:v>
                </c:pt>
                <c:pt idx="35">
                  <c:v>6464</c:v>
                </c:pt>
                <c:pt idx="36">
                  <c:v>6494</c:v>
                </c:pt>
                <c:pt idx="37">
                  <c:v>6524</c:v>
                </c:pt>
                <c:pt idx="38">
                  <c:v>6554</c:v>
                </c:pt>
                <c:pt idx="39">
                  <c:v>6584</c:v>
                </c:pt>
                <c:pt idx="40">
                  <c:v>6614</c:v>
                </c:pt>
                <c:pt idx="41">
                  <c:v>6644</c:v>
                </c:pt>
                <c:pt idx="42">
                  <c:v>6674</c:v>
                </c:pt>
                <c:pt idx="43">
                  <c:v>6704</c:v>
                </c:pt>
                <c:pt idx="44">
                  <c:v>6734</c:v>
                </c:pt>
                <c:pt idx="45">
                  <c:v>6764</c:v>
                </c:pt>
                <c:pt idx="46">
                  <c:v>6794</c:v>
                </c:pt>
                <c:pt idx="47">
                  <c:v>6824</c:v>
                </c:pt>
                <c:pt idx="48">
                  <c:v>6854</c:v>
                </c:pt>
                <c:pt idx="49">
                  <c:v>6884</c:v>
                </c:pt>
                <c:pt idx="50">
                  <c:v>6914</c:v>
                </c:pt>
                <c:pt idx="51">
                  <c:v>6944</c:v>
                </c:pt>
                <c:pt idx="52">
                  <c:v>6974</c:v>
                </c:pt>
                <c:pt idx="53">
                  <c:v>7004</c:v>
                </c:pt>
                <c:pt idx="54">
                  <c:v>7034</c:v>
                </c:pt>
                <c:pt idx="55">
                  <c:v>7064</c:v>
                </c:pt>
                <c:pt idx="56">
                  <c:v>7094</c:v>
                </c:pt>
                <c:pt idx="57">
                  <c:v>7124</c:v>
                </c:pt>
                <c:pt idx="58">
                  <c:v>7154</c:v>
                </c:pt>
                <c:pt idx="59">
                  <c:v>7184</c:v>
                </c:pt>
              </c:numCache>
            </c:numRef>
          </c:xVal>
          <c:yVal>
            <c:numRef>
              <c:f>Calculation!$D$182:$D$241</c:f>
              <c:numCache>
                <c:formatCode>General</c:formatCode>
                <c:ptCount val="60"/>
                <c:pt idx="0">
                  <c:v>0.3982259630948527</c:v>
                </c:pt>
                <c:pt idx="1">
                  <c:v>0.43157656199417282</c:v>
                </c:pt>
                <c:pt idx="2">
                  <c:v>0.44244027193266428</c:v>
                </c:pt>
                <c:pt idx="3">
                  <c:v>0.46340822272580123</c:v>
                </c:pt>
                <c:pt idx="4">
                  <c:v>0.47701262544512785</c:v>
                </c:pt>
                <c:pt idx="5">
                  <c:v>0.49715506636451923</c:v>
                </c:pt>
                <c:pt idx="6">
                  <c:v>0.51429265134347679</c:v>
                </c:pt>
                <c:pt idx="7">
                  <c:v>0.53060472644868883</c:v>
                </c:pt>
                <c:pt idx="8">
                  <c:v>0.5458601489155066</c:v>
                </c:pt>
                <c:pt idx="9">
                  <c:v>0.56349303981871157</c:v>
                </c:pt>
                <c:pt idx="10">
                  <c:v>0.57594172871479432</c:v>
                </c:pt>
                <c:pt idx="11">
                  <c:v>0.58548462285529301</c:v>
                </c:pt>
                <c:pt idx="12">
                  <c:v>0.57987115571382331</c:v>
                </c:pt>
                <c:pt idx="13">
                  <c:v>0.58997539656846865</c:v>
                </c:pt>
                <c:pt idx="14">
                  <c:v>0.58753188734218198</c:v>
                </c:pt>
                <c:pt idx="15">
                  <c:v>0.59743800582712847</c:v>
                </c:pt>
                <c:pt idx="16">
                  <c:v>0.58492327614114592</c:v>
                </c:pt>
                <c:pt idx="17">
                  <c:v>0.59195662026545803</c:v>
                </c:pt>
                <c:pt idx="18">
                  <c:v>0.59796633214632566</c:v>
                </c:pt>
                <c:pt idx="19">
                  <c:v>0.59773518938167691</c:v>
                </c:pt>
                <c:pt idx="20">
                  <c:v>0.59258400776950471</c:v>
                </c:pt>
                <c:pt idx="21">
                  <c:v>0.59912204596956942</c:v>
                </c:pt>
                <c:pt idx="22">
                  <c:v>0.59241890579475553</c:v>
                </c:pt>
                <c:pt idx="23">
                  <c:v>0.59380576238264815</c:v>
                </c:pt>
                <c:pt idx="24">
                  <c:v>0.6039430236322435</c:v>
                </c:pt>
                <c:pt idx="25">
                  <c:v>0.59674457753318222</c:v>
                </c:pt>
                <c:pt idx="26">
                  <c:v>0.59872580123017149</c:v>
                </c:pt>
                <c:pt idx="27">
                  <c:v>0.60219294269990287</c:v>
                </c:pt>
                <c:pt idx="28">
                  <c:v>0.60196179993525412</c:v>
                </c:pt>
                <c:pt idx="29">
                  <c:v>0.59928714794431859</c:v>
                </c:pt>
                <c:pt idx="30">
                  <c:v>0.60542894140498538</c:v>
                </c:pt>
                <c:pt idx="31">
                  <c:v>0.60242408546455162</c:v>
                </c:pt>
                <c:pt idx="32">
                  <c:v>0.59017351893816772</c:v>
                </c:pt>
                <c:pt idx="33">
                  <c:v>0.60509873745548726</c:v>
                </c:pt>
                <c:pt idx="34">
                  <c:v>0.60070702492716077</c:v>
                </c:pt>
                <c:pt idx="35">
                  <c:v>0.60813661379087069</c:v>
                </c:pt>
                <c:pt idx="36">
                  <c:v>0.5973059242473292</c:v>
                </c:pt>
                <c:pt idx="37">
                  <c:v>0.58938102945937199</c:v>
                </c:pt>
                <c:pt idx="38">
                  <c:v>0.60625445127873101</c:v>
                </c:pt>
                <c:pt idx="39">
                  <c:v>0.59512657818064096</c:v>
                </c:pt>
                <c:pt idx="40">
                  <c:v>0.59222078342505657</c:v>
                </c:pt>
                <c:pt idx="41">
                  <c:v>0.59750404661702816</c:v>
                </c:pt>
                <c:pt idx="42">
                  <c:v>0.60849983813531883</c:v>
                </c:pt>
                <c:pt idx="43">
                  <c:v>0.59291421171900294</c:v>
                </c:pt>
                <c:pt idx="44">
                  <c:v>0.59667853674328253</c:v>
                </c:pt>
                <c:pt idx="45">
                  <c:v>0.59984849465846546</c:v>
                </c:pt>
                <c:pt idx="46">
                  <c:v>0.60651861443832955</c:v>
                </c:pt>
                <c:pt idx="47">
                  <c:v>0.60698089996762705</c:v>
                </c:pt>
                <c:pt idx="48">
                  <c:v>0.59575396568468753</c:v>
                </c:pt>
                <c:pt idx="49">
                  <c:v>0.59671155713823243</c:v>
                </c:pt>
                <c:pt idx="50">
                  <c:v>0.59430106830689533</c:v>
                </c:pt>
                <c:pt idx="51">
                  <c:v>0.60130139203625765</c:v>
                </c:pt>
                <c:pt idx="52">
                  <c:v>0.60612236969893174</c:v>
                </c:pt>
                <c:pt idx="53">
                  <c:v>0.594003884752347</c:v>
                </c:pt>
                <c:pt idx="54">
                  <c:v>0.60599028811913247</c:v>
                </c:pt>
                <c:pt idx="55">
                  <c:v>0.59856069925542255</c:v>
                </c:pt>
                <c:pt idx="56">
                  <c:v>0.60509873745548726</c:v>
                </c:pt>
                <c:pt idx="57">
                  <c:v>0.6043722887665911</c:v>
                </c:pt>
                <c:pt idx="58">
                  <c:v>0.59869278083522182</c:v>
                </c:pt>
                <c:pt idx="59">
                  <c:v>0.59522563936549044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47-410B-A546-C74241A3782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5413</c:v>
                </c:pt>
                <c:pt idx="1">
                  <c:v>5444</c:v>
                </c:pt>
                <c:pt idx="2">
                  <c:v>5474</c:v>
                </c:pt>
                <c:pt idx="3">
                  <c:v>5504</c:v>
                </c:pt>
                <c:pt idx="4">
                  <c:v>5534</c:v>
                </c:pt>
                <c:pt idx="5">
                  <c:v>5564</c:v>
                </c:pt>
                <c:pt idx="6">
                  <c:v>5594</c:v>
                </c:pt>
                <c:pt idx="7">
                  <c:v>5624</c:v>
                </c:pt>
                <c:pt idx="8">
                  <c:v>5654</c:v>
                </c:pt>
                <c:pt idx="9">
                  <c:v>5684</c:v>
                </c:pt>
                <c:pt idx="10">
                  <c:v>5714</c:v>
                </c:pt>
                <c:pt idx="11">
                  <c:v>5744</c:v>
                </c:pt>
                <c:pt idx="12">
                  <c:v>5774</c:v>
                </c:pt>
                <c:pt idx="13">
                  <c:v>5804</c:v>
                </c:pt>
                <c:pt idx="14">
                  <c:v>5835</c:v>
                </c:pt>
                <c:pt idx="15">
                  <c:v>5864</c:v>
                </c:pt>
                <c:pt idx="16">
                  <c:v>5894</c:v>
                </c:pt>
                <c:pt idx="17">
                  <c:v>5924</c:v>
                </c:pt>
                <c:pt idx="18">
                  <c:v>5954</c:v>
                </c:pt>
                <c:pt idx="19">
                  <c:v>5984</c:v>
                </c:pt>
                <c:pt idx="20">
                  <c:v>6014</c:v>
                </c:pt>
                <c:pt idx="21">
                  <c:v>6044</c:v>
                </c:pt>
                <c:pt idx="22">
                  <c:v>6074</c:v>
                </c:pt>
                <c:pt idx="23">
                  <c:v>6104</c:v>
                </c:pt>
                <c:pt idx="24">
                  <c:v>6134</c:v>
                </c:pt>
                <c:pt idx="25">
                  <c:v>6164</c:v>
                </c:pt>
                <c:pt idx="26">
                  <c:v>6194</c:v>
                </c:pt>
                <c:pt idx="27">
                  <c:v>6224</c:v>
                </c:pt>
                <c:pt idx="28">
                  <c:v>6254</c:v>
                </c:pt>
                <c:pt idx="29">
                  <c:v>6284</c:v>
                </c:pt>
                <c:pt idx="30">
                  <c:v>6314</c:v>
                </c:pt>
                <c:pt idx="31">
                  <c:v>6344</c:v>
                </c:pt>
                <c:pt idx="32">
                  <c:v>6374</c:v>
                </c:pt>
                <c:pt idx="33">
                  <c:v>6404</c:v>
                </c:pt>
                <c:pt idx="34">
                  <c:v>6434</c:v>
                </c:pt>
                <c:pt idx="35">
                  <c:v>6464</c:v>
                </c:pt>
                <c:pt idx="36">
                  <c:v>6494</c:v>
                </c:pt>
                <c:pt idx="37">
                  <c:v>6524</c:v>
                </c:pt>
                <c:pt idx="38">
                  <c:v>6554</c:v>
                </c:pt>
                <c:pt idx="39">
                  <c:v>6584</c:v>
                </c:pt>
                <c:pt idx="40">
                  <c:v>6614</c:v>
                </c:pt>
                <c:pt idx="41">
                  <c:v>6644</c:v>
                </c:pt>
                <c:pt idx="42">
                  <c:v>6674</c:v>
                </c:pt>
                <c:pt idx="43">
                  <c:v>6704</c:v>
                </c:pt>
                <c:pt idx="44">
                  <c:v>6734</c:v>
                </c:pt>
                <c:pt idx="45">
                  <c:v>6764</c:v>
                </c:pt>
                <c:pt idx="46">
                  <c:v>6794</c:v>
                </c:pt>
                <c:pt idx="47">
                  <c:v>6824</c:v>
                </c:pt>
                <c:pt idx="48">
                  <c:v>6854</c:v>
                </c:pt>
                <c:pt idx="49">
                  <c:v>6884</c:v>
                </c:pt>
                <c:pt idx="50">
                  <c:v>6914</c:v>
                </c:pt>
                <c:pt idx="51">
                  <c:v>6944</c:v>
                </c:pt>
                <c:pt idx="52">
                  <c:v>6974</c:v>
                </c:pt>
                <c:pt idx="53">
                  <c:v>7004</c:v>
                </c:pt>
                <c:pt idx="54">
                  <c:v>7034</c:v>
                </c:pt>
                <c:pt idx="55">
                  <c:v>7064</c:v>
                </c:pt>
                <c:pt idx="56">
                  <c:v>7094</c:v>
                </c:pt>
                <c:pt idx="57">
                  <c:v>7124</c:v>
                </c:pt>
                <c:pt idx="58">
                  <c:v>7154</c:v>
                </c:pt>
                <c:pt idx="59">
                  <c:v>7184</c:v>
                </c:pt>
              </c:numCache>
            </c:numRef>
          </c:xVal>
          <c:yVal>
            <c:numRef>
              <c:f>Calculation!$E$182:$E$241</c:f>
              <c:numCache>
                <c:formatCode>General</c:formatCode>
                <c:ptCount val="60"/>
                <c:pt idx="0">
                  <c:v>0.20569262635405666</c:v>
                </c:pt>
                <c:pt idx="1">
                  <c:v>0.29827504834092727</c:v>
                </c:pt>
                <c:pt idx="2">
                  <c:v>0.36710465381662982</c:v>
                </c:pt>
                <c:pt idx="3">
                  <c:v>0.420220078261274</c:v>
                </c:pt>
                <c:pt idx="4">
                  <c:v>0.4612089564400198</c:v>
                </c:pt>
                <c:pt idx="5">
                  <c:v>0.4928398461847307</c:v>
                </c:pt>
                <c:pt idx="6">
                  <c:v>0.5172492282048724</c:v>
                </c:pt>
                <c:pt idx="7">
                  <c:v>0.5360858128034719</c:v>
                </c:pt>
                <c:pt idx="8">
                  <c:v>0.55062190056871774</c:v>
                </c:pt>
                <c:pt idx="9">
                  <c:v>0.56183931880146043</c:v>
                </c:pt>
                <c:pt idx="10">
                  <c:v>0.57049573817924615</c:v>
                </c:pt>
                <c:pt idx="11">
                  <c:v>0.57717584895780116</c:v>
                </c:pt>
                <c:pt idx="12">
                  <c:v>0.58233085336161761</c:v>
                </c:pt>
                <c:pt idx="13">
                  <c:v>0.58630894164253</c:v>
                </c:pt>
                <c:pt idx="14">
                  <c:v>0.58946806515300376</c:v>
                </c:pt>
                <c:pt idx="15">
                  <c:v>0.59174781087419659</c:v>
                </c:pt>
                <c:pt idx="16">
                  <c:v>0.59357595547765052</c:v>
                </c:pt>
                <c:pt idx="17">
                  <c:v>0.59498672451936641</c:v>
                </c:pt>
                <c:pt idx="18">
                  <c:v>0.59607540715710949</c:v>
                </c:pt>
                <c:pt idx="19">
                  <c:v>0.59691553750493853</c:v>
                </c:pt>
                <c:pt idx="20">
                  <c:v>0.59756386143045515</c:v>
                </c:pt>
                <c:pt idx="21">
                  <c:v>0.59806416940466822</c:v>
                </c:pt>
                <c:pt idx="22">
                  <c:v>0.59845025429095666</c:v>
                </c:pt>
                <c:pt idx="23">
                  <c:v>0.59874819385439226</c:v>
                </c:pt>
                <c:pt idx="24">
                  <c:v>0.59897811216151264</c:v>
                </c:pt>
                <c:pt idx="25">
                  <c:v>0.59915553884274797</c:v>
                </c:pt>
                <c:pt idx="26">
                  <c:v>0.59929245802769004</c:v>
                </c:pt>
                <c:pt idx="27">
                  <c:v>0.59939811780261609</c:v>
                </c:pt>
                <c:pt idx="28">
                  <c:v>0.59947965486436638</c:v>
                </c:pt>
                <c:pt idx="29">
                  <c:v>0.59954257656227394</c:v>
                </c:pt>
                <c:pt idx="30">
                  <c:v>0.59959113288724553</c:v>
                </c:pt>
                <c:pt idx="31">
                  <c:v>0.5996286035336702</c:v>
                </c:pt>
                <c:pt idx="32">
                  <c:v>0.59965751942350143</c:v>
                </c:pt>
                <c:pt idx="33">
                  <c:v>0.59967983365516042</c:v>
                </c:pt>
                <c:pt idx="34">
                  <c:v>0.59969705342385637</c:v>
                </c:pt>
                <c:pt idx="35">
                  <c:v>0.59971034182376515</c:v>
                </c:pt>
                <c:pt idx="36">
                  <c:v>0.59972059640820541</c:v>
                </c:pt>
                <c:pt idx="37">
                  <c:v>0.59972850981409065</c:v>
                </c:pt>
                <c:pt idx="38">
                  <c:v>0.59973461654548177</c:v>
                </c:pt>
                <c:pt idx="39">
                  <c:v>0.59973932907619543</c:v>
                </c:pt>
                <c:pt idx="40">
                  <c:v>0.59974296570998586</c:v>
                </c:pt>
                <c:pt idx="41">
                  <c:v>0.59974577208009361</c:v>
                </c:pt>
                <c:pt idx="42">
                  <c:v>0.59974793774032642</c:v>
                </c:pt>
                <c:pt idx="43">
                  <c:v>0.59974960896830565</c:v>
                </c:pt>
                <c:pt idx="44">
                  <c:v>0.59975089864565956</c:v>
                </c:pt>
                <c:pt idx="45">
                  <c:v>0.59975189388251404</c:v>
                </c:pt>
                <c:pt idx="46">
                  <c:v>0.59975266190126975</c:v>
                </c:pt>
                <c:pt idx="47">
                  <c:v>0.59975325457707984</c:v>
                </c:pt>
                <c:pt idx="48">
                  <c:v>0.59975371194171234</c:v>
                </c:pt>
                <c:pt idx="49">
                  <c:v>0.5997540648874603</c:v>
                </c:pt>
                <c:pt idx="50">
                  <c:v>0.59975433725373462</c:v>
                </c:pt>
                <c:pt idx="51">
                  <c:v>0.59975454743727641</c:v>
                </c:pt>
                <c:pt idx="52">
                  <c:v>0.59975470963474886</c:v>
                </c:pt>
                <c:pt idx="53">
                  <c:v>0.59975483480163794</c:v>
                </c:pt>
                <c:pt idx="54">
                  <c:v>0.59975493139223135</c:v>
                </c:pt>
                <c:pt idx="55">
                  <c:v>0.59975500593065612</c:v>
                </c:pt>
                <c:pt idx="56">
                  <c:v>0.59975506345154472</c:v>
                </c:pt>
                <c:pt idx="57">
                  <c:v>0.59975510784009511</c:v>
                </c:pt>
                <c:pt idx="58">
                  <c:v>0.59975514209449299</c:v>
                </c:pt>
                <c:pt idx="59">
                  <c:v>0.5997551685284217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47-410B-A546-C74241A37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49797523767955E-2"/>
          <c:y val="5.6872037914691941E-2"/>
          <c:w val="0.85563571850470077"/>
          <c:h val="0.83792290181736762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Calculation!$B$242:$B$301</c:f>
              <c:numCache>
                <c:formatCode>General</c:formatCode>
                <c:ptCount val="60"/>
                <c:pt idx="0">
                  <c:v>7261</c:v>
                </c:pt>
                <c:pt idx="1">
                  <c:v>7291</c:v>
                </c:pt>
                <c:pt idx="2">
                  <c:v>7321</c:v>
                </c:pt>
                <c:pt idx="3">
                  <c:v>7351</c:v>
                </c:pt>
                <c:pt idx="4">
                  <c:v>7382</c:v>
                </c:pt>
                <c:pt idx="5">
                  <c:v>7412</c:v>
                </c:pt>
                <c:pt idx="6">
                  <c:v>7441</c:v>
                </c:pt>
                <c:pt idx="7">
                  <c:v>7471</c:v>
                </c:pt>
                <c:pt idx="8">
                  <c:v>7501</c:v>
                </c:pt>
                <c:pt idx="9">
                  <c:v>7531</c:v>
                </c:pt>
                <c:pt idx="10">
                  <c:v>7562</c:v>
                </c:pt>
                <c:pt idx="11">
                  <c:v>7591</c:v>
                </c:pt>
                <c:pt idx="12">
                  <c:v>7621</c:v>
                </c:pt>
                <c:pt idx="13">
                  <c:v>7651</c:v>
                </c:pt>
                <c:pt idx="14">
                  <c:v>7682</c:v>
                </c:pt>
                <c:pt idx="15">
                  <c:v>7712</c:v>
                </c:pt>
                <c:pt idx="16">
                  <c:v>7741</c:v>
                </c:pt>
                <c:pt idx="17">
                  <c:v>7771</c:v>
                </c:pt>
                <c:pt idx="18">
                  <c:v>7801</c:v>
                </c:pt>
                <c:pt idx="19">
                  <c:v>7831</c:v>
                </c:pt>
                <c:pt idx="20">
                  <c:v>7862</c:v>
                </c:pt>
                <c:pt idx="21">
                  <c:v>7891</c:v>
                </c:pt>
                <c:pt idx="22">
                  <c:v>7921</c:v>
                </c:pt>
                <c:pt idx="23">
                  <c:v>7951</c:v>
                </c:pt>
                <c:pt idx="24">
                  <c:v>7982</c:v>
                </c:pt>
                <c:pt idx="25">
                  <c:v>8012</c:v>
                </c:pt>
                <c:pt idx="26">
                  <c:v>8041</c:v>
                </c:pt>
                <c:pt idx="27">
                  <c:v>8071</c:v>
                </c:pt>
                <c:pt idx="28">
                  <c:v>8101</c:v>
                </c:pt>
                <c:pt idx="29">
                  <c:v>8131</c:v>
                </c:pt>
                <c:pt idx="30">
                  <c:v>8162</c:v>
                </c:pt>
                <c:pt idx="31">
                  <c:v>8191</c:v>
                </c:pt>
                <c:pt idx="32">
                  <c:v>8221</c:v>
                </c:pt>
                <c:pt idx="33">
                  <c:v>8251</c:v>
                </c:pt>
                <c:pt idx="34">
                  <c:v>8282</c:v>
                </c:pt>
                <c:pt idx="35">
                  <c:v>8311</c:v>
                </c:pt>
                <c:pt idx="36">
                  <c:v>8341</c:v>
                </c:pt>
                <c:pt idx="37">
                  <c:v>8371</c:v>
                </c:pt>
                <c:pt idx="38">
                  <c:v>8401</c:v>
                </c:pt>
                <c:pt idx="39">
                  <c:v>8432</c:v>
                </c:pt>
                <c:pt idx="40">
                  <c:v>8461</c:v>
                </c:pt>
                <c:pt idx="41">
                  <c:v>8491</c:v>
                </c:pt>
                <c:pt idx="42">
                  <c:v>8521</c:v>
                </c:pt>
                <c:pt idx="43">
                  <c:v>8552</c:v>
                </c:pt>
                <c:pt idx="44">
                  <c:v>8582</c:v>
                </c:pt>
                <c:pt idx="45">
                  <c:v>8611</c:v>
                </c:pt>
                <c:pt idx="46">
                  <c:v>8641</c:v>
                </c:pt>
                <c:pt idx="47">
                  <c:v>8672</c:v>
                </c:pt>
                <c:pt idx="48">
                  <c:v>8702</c:v>
                </c:pt>
                <c:pt idx="49">
                  <c:v>8731</c:v>
                </c:pt>
                <c:pt idx="50">
                  <c:v>8761</c:v>
                </c:pt>
                <c:pt idx="51">
                  <c:v>8791</c:v>
                </c:pt>
                <c:pt idx="52">
                  <c:v>8821</c:v>
                </c:pt>
                <c:pt idx="53">
                  <c:v>8852</c:v>
                </c:pt>
                <c:pt idx="54">
                  <c:v>8881</c:v>
                </c:pt>
                <c:pt idx="55">
                  <c:v>8911</c:v>
                </c:pt>
                <c:pt idx="56">
                  <c:v>8941</c:v>
                </c:pt>
                <c:pt idx="57">
                  <c:v>8971</c:v>
                </c:pt>
                <c:pt idx="58">
                  <c:v>9002</c:v>
                </c:pt>
                <c:pt idx="59">
                  <c:v>9031</c:v>
                </c:pt>
              </c:numCache>
            </c:numRef>
          </c:xVal>
          <c:yVal>
            <c:numRef>
              <c:f>Calculation!$C$242:$C$301</c:f>
              <c:numCache>
                <c:formatCode>General</c:formatCode>
                <c:ptCount val="60"/>
                <c:pt idx="0">
                  <c:v>0.60077306571706057</c:v>
                </c:pt>
                <c:pt idx="1">
                  <c:v>0.58340433797345415</c:v>
                </c:pt>
                <c:pt idx="2">
                  <c:v>0.58333829718355457</c:v>
                </c:pt>
                <c:pt idx="3">
                  <c:v>0.56847911945613461</c:v>
                </c:pt>
                <c:pt idx="4">
                  <c:v>0.55903528650048562</c:v>
                </c:pt>
                <c:pt idx="5">
                  <c:v>0.5482376173518938</c:v>
                </c:pt>
                <c:pt idx="6">
                  <c:v>0.5397183554548397</c:v>
                </c:pt>
                <c:pt idx="7">
                  <c:v>0.53110003237293624</c:v>
                </c:pt>
                <c:pt idx="8">
                  <c:v>0.5232081579799287</c:v>
                </c:pt>
                <c:pt idx="9">
                  <c:v>0.5166370993849142</c:v>
                </c:pt>
                <c:pt idx="10">
                  <c:v>0.50983489802525084</c:v>
                </c:pt>
                <c:pt idx="11">
                  <c:v>0.50448559404337967</c:v>
                </c:pt>
                <c:pt idx="12">
                  <c:v>0.49864098413726121</c:v>
                </c:pt>
                <c:pt idx="13">
                  <c:v>0.49329168015539004</c:v>
                </c:pt>
                <c:pt idx="14">
                  <c:v>0.48876788604726445</c:v>
                </c:pt>
                <c:pt idx="15">
                  <c:v>0.48328650048559402</c:v>
                </c:pt>
                <c:pt idx="16">
                  <c:v>0.47965425704111359</c:v>
                </c:pt>
                <c:pt idx="17">
                  <c:v>0.47489932016833919</c:v>
                </c:pt>
                <c:pt idx="18">
                  <c:v>0.47096989316931043</c:v>
                </c:pt>
                <c:pt idx="19">
                  <c:v>0.46717254775008088</c:v>
                </c:pt>
                <c:pt idx="20">
                  <c:v>0.46347426351570092</c:v>
                </c:pt>
                <c:pt idx="21">
                  <c:v>0.45970993849142111</c:v>
                </c:pt>
                <c:pt idx="22">
                  <c:v>0.45657300097118808</c:v>
                </c:pt>
                <c:pt idx="23">
                  <c:v>0.45280867594690838</c:v>
                </c:pt>
                <c:pt idx="24">
                  <c:v>0.44897831013272899</c:v>
                </c:pt>
                <c:pt idx="25">
                  <c:v>0.44584137261249596</c:v>
                </c:pt>
                <c:pt idx="26">
                  <c:v>0.44303463904176105</c:v>
                </c:pt>
                <c:pt idx="27">
                  <c:v>0.44075623179022333</c:v>
                </c:pt>
                <c:pt idx="28">
                  <c:v>0.43719002913564259</c:v>
                </c:pt>
                <c:pt idx="29">
                  <c:v>0.43563807057300097</c:v>
                </c:pt>
                <c:pt idx="30">
                  <c:v>0.43137843962447392</c:v>
                </c:pt>
                <c:pt idx="31">
                  <c:v>0.42926513434768532</c:v>
                </c:pt>
                <c:pt idx="32">
                  <c:v>0.42725089025574614</c:v>
                </c:pt>
                <c:pt idx="33">
                  <c:v>0.42454321786986077</c:v>
                </c:pt>
                <c:pt idx="34">
                  <c:v>0.42186856587892524</c:v>
                </c:pt>
                <c:pt idx="35">
                  <c:v>0.41988734218193585</c:v>
                </c:pt>
                <c:pt idx="36">
                  <c:v>0.41694852703140167</c:v>
                </c:pt>
                <c:pt idx="37">
                  <c:v>0.41440595662026541</c:v>
                </c:pt>
                <c:pt idx="38">
                  <c:v>0.41292003884752343</c:v>
                </c:pt>
                <c:pt idx="39">
                  <c:v>0.41044350922628681</c:v>
                </c:pt>
                <c:pt idx="40">
                  <c:v>0.40819812236969893</c:v>
                </c:pt>
                <c:pt idx="41">
                  <c:v>0.40615085788280991</c:v>
                </c:pt>
                <c:pt idx="42">
                  <c:v>0.40390547102622198</c:v>
                </c:pt>
                <c:pt idx="43">
                  <c:v>0.40215539009388157</c:v>
                </c:pt>
                <c:pt idx="44">
                  <c:v>0.39994302363224343</c:v>
                </c:pt>
                <c:pt idx="45">
                  <c:v>0.39809388151505343</c:v>
                </c:pt>
                <c:pt idx="46">
                  <c:v>0.39644286176756233</c:v>
                </c:pt>
                <c:pt idx="47">
                  <c:v>0.39479184202007117</c:v>
                </c:pt>
                <c:pt idx="48">
                  <c:v>0.39274457753318226</c:v>
                </c:pt>
                <c:pt idx="49">
                  <c:v>0.3906642926513435</c:v>
                </c:pt>
                <c:pt idx="50">
                  <c:v>0.38960764001294912</c:v>
                </c:pt>
                <c:pt idx="51">
                  <c:v>0.38845192618970537</c:v>
                </c:pt>
                <c:pt idx="52">
                  <c:v>0.38604143735836838</c:v>
                </c:pt>
                <c:pt idx="53">
                  <c:v>0.38448947879572676</c:v>
                </c:pt>
                <c:pt idx="54">
                  <c:v>0.38300356102298477</c:v>
                </c:pt>
                <c:pt idx="55">
                  <c:v>0.38151764325024279</c:v>
                </c:pt>
                <c:pt idx="56">
                  <c:v>0.37996568468760111</c:v>
                </c:pt>
                <c:pt idx="57">
                  <c:v>0.37857882809970866</c:v>
                </c:pt>
                <c:pt idx="58">
                  <c:v>0.3774561346714147</c:v>
                </c:pt>
                <c:pt idx="59">
                  <c:v>0.37560699255422469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C9-4F5C-9FBD-C5110FD9A6F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Calculation!$B$242:$B$301</c:f>
              <c:numCache>
                <c:formatCode>General</c:formatCode>
                <c:ptCount val="60"/>
                <c:pt idx="0">
                  <c:v>7261</c:v>
                </c:pt>
                <c:pt idx="1">
                  <c:v>7291</c:v>
                </c:pt>
                <c:pt idx="2">
                  <c:v>7321</c:v>
                </c:pt>
                <c:pt idx="3">
                  <c:v>7351</c:v>
                </c:pt>
                <c:pt idx="4">
                  <c:v>7382</c:v>
                </c:pt>
                <c:pt idx="5">
                  <c:v>7412</c:v>
                </c:pt>
                <c:pt idx="6">
                  <c:v>7441</c:v>
                </c:pt>
                <c:pt idx="7">
                  <c:v>7471</c:v>
                </c:pt>
                <c:pt idx="8">
                  <c:v>7501</c:v>
                </c:pt>
                <c:pt idx="9">
                  <c:v>7531</c:v>
                </c:pt>
                <c:pt idx="10">
                  <c:v>7562</c:v>
                </c:pt>
                <c:pt idx="11">
                  <c:v>7591</c:v>
                </c:pt>
                <c:pt idx="12">
                  <c:v>7621</c:v>
                </c:pt>
                <c:pt idx="13">
                  <c:v>7651</c:v>
                </c:pt>
                <c:pt idx="14">
                  <c:v>7682</c:v>
                </c:pt>
                <c:pt idx="15">
                  <c:v>7712</c:v>
                </c:pt>
                <c:pt idx="16">
                  <c:v>7741</c:v>
                </c:pt>
                <c:pt idx="17">
                  <c:v>7771</c:v>
                </c:pt>
                <c:pt idx="18">
                  <c:v>7801</c:v>
                </c:pt>
                <c:pt idx="19">
                  <c:v>7831</c:v>
                </c:pt>
                <c:pt idx="20">
                  <c:v>7862</c:v>
                </c:pt>
                <c:pt idx="21">
                  <c:v>7891</c:v>
                </c:pt>
                <c:pt idx="22">
                  <c:v>7921</c:v>
                </c:pt>
                <c:pt idx="23">
                  <c:v>7951</c:v>
                </c:pt>
                <c:pt idx="24">
                  <c:v>7982</c:v>
                </c:pt>
                <c:pt idx="25">
                  <c:v>8012</c:v>
                </c:pt>
                <c:pt idx="26">
                  <c:v>8041</c:v>
                </c:pt>
                <c:pt idx="27">
                  <c:v>8071</c:v>
                </c:pt>
                <c:pt idx="28">
                  <c:v>8101</c:v>
                </c:pt>
                <c:pt idx="29">
                  <c:v>8131</c:v>
                </c:pt>
                <c:pt idx="30">
                  <c:v>8162</c:v>
                </c:pt>
                <c:pt idx="31">
                  <c:v>8191</c:v>
                </c:pt>
                <c:pt idx="32">
                  <c:v>8221</c:v>
                </c:pt>
                <c:pt idx="33">
                  <c:v>8251</c:v>
                </c:pt>
                <c:pt idx="34">
                  <c:v>8282</c:v>
                </c:pt>
                <c:pt idx="35">
                  <c:v>8311</c:v>
                </c:pt>
                <c:pt idx="36">
                  <c:v>8341</c:v>
                </c:pt>
                <c:pt idx="37">
                  <c:v>8371</c:v>
                </c:pt>
                <c:pt idx="38">
                  <c:v>8401</c:v>
                </c:pt>
                <c:pt idx="39">
                  <c:v>8432</c:v>
                </c:pt>
                <c:pt idx="40">
                  <c:v>8461</c:v>
                </c:pt>
                <c:pt idx="41">
                  <c:v>8491</c:v>
                </c:pt>
                <c:pt idx="42">
                  <c:v>8521</c:v>
                </c:pt>
                <c:pt idx="43">
                  <c:v>8552</c:v>
                </c:pt>
                <c:pt idx="44">
                  <c:v>8582</c:v>
                </c:pt>
                <c:pt idx="45">
                  <c:v>8611</c:v>
                </c:pt>
                <c:pt idx="46">
                  <c:v>8641</c:v>
                </c:pt>
                <c:pt idx="47">
                  <c:v>8672</c:v>
                </c:pt>
                <c:pt idx="48">
                  <c:v>8702</c:v>
                </c:pt>
                <c:pt idx="49">
                  <c:v>8731</c:v>
                </c:pt>
                <c:pt idx="50">
                  <c:v>8761</c:v>
                </c:pt>
                <c:pt idx="51">
                  <c:v>8791</c:v>
                </c:pt>
                <c:pt idx="52">
                  <c:v>8821</c:v>
                </c:pt>
                <c:pt idx="53">
                  <c:v>8852</c:v>
                </c:pt>
                <c:pt idx="54">
                  <c:v>8881</c:v>
                </c:pt>
                <c:pt idx="55">
                  <c:v>8911</c:v>
                </c:pt>
                <c:pt idx="56">
                  <c:v>8941</c:v>
                </c:pt>
                <c:pt idx="57">
                  <c:v>8971</c:v>
                </c:pt>
                <c:pt idx="58">
                  <c:v>9002</c:v>
                </c:pt>
                <c:pt idx="59">
                  <c:v>9031</c:v>
                </c:pt>
              </c:numCache>
            </c:numRef>
          </c:xVal>
          <c:yVal>
            <c:numRef>
              <c:f>Calculation!$F$242:$F$301</c:f>
              <c:numCache>
                <c:formatCode>General</c:formatCode>
                <c:ptCount val="60"/>
                <c:pt idx="0">
                  <c:v>0.57509138962819373</c:v>
                </c:pt>
                <c:pt idx="1">
                  <c:v>0.56770353371577753</c:v>
                </c:pt>
                <c:pt idx="2">
                  <c:v>0.56055176722732725</c:v>
                </c:pt>
                <c:pt idx="3">
                  <c:v>0.55362854559013175</c:v>
                </c:pt>
                <c:pt idx="4">
                  <c:v>0.54670689308169584</c:v>
                </c:pt>
                <c:pt idx="5">
                  <c:v>0.54022610405291482</c:v>
                </c:pt>
                <c:pt idx="6">
                  <c:v>0.53415827454047093</c:v>
                </c:pt>
                <c:pt idx="7">
                  <c:v>0.52807849443201615</c:v>
                </c:pt>
                <c:pt idx="8">
                  <c:v>0.52219300232818144</c:v>
                </c:pt>
                <c:pt idx="9">
                  <c:v>0.51649558947995511</c:v>
                </c:pt>
                <c:pt idx="10">
                  <c:v>0.51079946793436559</c:v>
                </c:pt>
                <c:pt idx="11">
                  <c:v>0.50564115226077255</c:v>
                </c:pt>
                <c:pt idx="12">
                  <c:v>0.50047267727954148</c:v>
                </c:pt>
                <c:pt idx="13">
                  <c:v>0.49546936825384158</c:v>
                </c:pt>
                <c:pt idx="14">
                  <c:v>0.49046719321409454</c:v>
                </c:pt>
                <c:pt idx="15">
                  <c:v>0.48578362363614697</c:v>
                </c:pt>
                <c:pt idx="16">
                  <c:v>0.48139849374186305</c:v>
                </c:pt>
                <c:pt idx="17">
                  <c:v>0.47700472733007082</c:v>
                </c:pt>
                <c:pt idx="18">
                  <c:v>0.47275136996164624</c:v>
                </c:pt>
                <c:pt idx="19">
                  <c:v>0.46863393466627457</c:v>
                </c:pt>
                <c:pt idx="20">
                  <c:v>0.46451743257606026</c:v>
                </c:pt>
                <c:pt idx="21">
                  <c:v>0.46078959476881187</c:v>
                </c:pt>
                <c:pt idx="22">
                  <c:v>0.45705441498144728</c:v>
                </c:pt>
                <c:pt idx="23">
                  <c:v>0.45343859816689402</c:v>
                </c:pt>
                <c:pt idx="24">
                  <c:v>0.44982360086707684</c:v>
                </c:pt>
                <c:pt idx="25">
                  <c:v>0.44643885498288594</c:v>
                </c:pt>
                <c:pt idx="26">
                  <c:v>0.44326978700721087</c:v>
                </c:pt>
                <c:pt idx="27">
                  <c:v>0.44009447754913572</c:v>
                </c:pt>
                <c:pt idx="28">
                  <c:v>0.43702063961267079</c:v>
                </c:pt>
                <c:pt idx="29">
                  <c:v>0.4340450305312874</c:v>
                </c:pt>
                <c:pt idx="30">
                  <c:v>0.43107009586335365</c:v>
                </c:pt>
                <c:pt idx="31">
                  <c:v>0.42837604307626032</c:v>
                </c:pt>
                <c:pt idx="32">
                  <c:v>0.42567668434963379</c:v>
                </c:pt>
                <c:pt idx="33">
                  <c:v>0.42306358746330325</c:v>
                </c:pt>
                <c:pt idx="34">
                  <c:v>0.42045108282805033</c:v>
                </c:pt>
                <c:pt idx="35">
                  <c:v>0.41808524082494325</c:v>
                </c:pt>
                <c:pt idx="36">
                  <c:v>0.41571473929375496</c:v>
                </c:pt>
                <c:pt idx="37">
                  <c:v>0.41341999050431516</c:v>
                </c:pt>
                <c:pt idx="38">
                  <c:v>0.41119857367021767</c:v>
                </c:pt>
                <c:pt idx="39">
                  <c:v>0.40897766031401306</c:v>
                </c:pt>
                <c:pt idx="40">
                  <c:v>0.4069664370486189</c:v>
                </c:pt>
                <c:pt idx="41">
                  <c:v>0.4049512526770857</c:v>
                </c:pt>
                <c:pt idx="42">
                  <c:v>0.40300046638303266</c:v>
                </c:pt>
                <c:pt idx="43">
                  <c:v>0.40105012222921987</c:v>
                </c:pt>
                <c:pt idx="44">
                  <c:v>0.39922400209692888</c:v>
                </c:pt>
                <c:pt idx="45">
                  <c:v>0.3975142433649636</c:v>
                </c:pt>
                <c:pt idx="46">
                  <c:v>0.39580111726154532</c:v>
                </c:pt>
                <c:pt idx="47">
                  <c:v>0.39408837943335184</c:v>
                </c:pt>
                <c:pt idx="48">
                  <c:v>0.39248473167544917</c:v>
                </c:pt>
                <c:pt idx="49">
                  <c:v>0.39098326925324223</c:v>
                </c:pt>
                <c:pt idx="50">
                  <c:v>0.38947884969936292</c:v>
                </c:pt>
                <c:pt idx="51">
                  <c:v>0.3880225060081004</c:v>
                </c:pt>
                <c:pt idx="52">
                  <c:v>0.38661270184701318</c:v>
                </c:pt>
                <c:pt idx="53">
                  <c:v>0.38520321721408363</c:v>
                </c:pt>
                <c:pt idx="54">
                  <c:v>0.38392681069509721</c:v>
                </c:pt>
                <c:pt idx="55">
                  <c:v>0.38264789029225454</c:v>
                </c:pt>
                <c:pt idx="56">
                  <c:v>0.38140983960652391</c:v>
                </c:pt>
                <c:pt idx="57">
                  <c:v>0.38021135258807376</c:v>
                </c:pt>
                <c:pt idx="58">
                  <c:v>0.37901313720334368</c:v>
                </c:pt>
                <c:pt idx="59">
                  <c:v>0.37792805270331592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C9-4F5C-9FBD-C5110FD9A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9072</c:v>
                </c:pt>
                <c:pt idx="1">
                  <c:v>9102</c:v>
                </c:pt>
                <c:pt idx="2">
                  <c:v>9132</c:v>
                </c:pt>
                <c:pt idx="3">
                  <c:v>9162</c:v>
                </c:pt>
                <c:pt idx="4">
                  <c:v>9193</c:v>
                </c:pt>
                <c:pt idx="5">
                  <c:v>9222</c:v>
                </c:pt>
                <c:pt idx="6">
                  <c:v>9252</c:v>
                </c:pt>
                <c:pt idx="7">
                  <c:v>9282</c:v>
                </c:pt>
                <c:pt idx="8">
                  <c:v>9313</c:v>
                </c:pt>
                <c:pt idx="9">
                  <c:v>9343</c:v>
                </c:pt>
                <c:pt idx="10">
                  <c:v>9372</c:v>
                </c:pt>
                <c:pt idx="11">
                  <c:v>9402</c:v>
                </c:pt>
                <c:pt idx="12">
                  <c:v>9432</c:v>
                </c:pt>
                <c:pt idx="13">
                  <c:v>9463</c:v>
                </c:pt>
                <c:pt idx="14">
                  <c:v>9493</c:v>
                </c:pt>
                <c:pt idx="15">
                  <c:v>9522</c:v>
                </c:pt>
                <c:pt idx="16">
                  <c:v>9552</c:v>
                </c:pt>
                <c:pt idx="17">
                  <c:v>9582</c:v>
                </c:pt>
                <c:pt idx="18">
                  <c:v>9613</c:v>
                </c:pt>
                <c:pt idx="19">
                  <c:v>9643</c:v>
                </c:pt>
                <c:pt idx="20">
                  <c:v>9672</c:v>
                </c:pt>
                <c:pt idx="21">
                  <c:v>9702</c:v>
                </c:pt>
                <c:pt idx="22">
                  <c:v>9732</c:v>
                </c:pt>
                <c:pt idx="23">
                  <c:v>9763</c:v>
                </c:pt>
                <c:pt idx="24">
                  <c:v>9793</c:v>
                </c:pt>
                <c:pt idx="25">
                  <c:v>9822</c:v>
                </c:pt>
                <c:pt idx="26">
                  <c:v>9852</c:v>
                </c:pt>
                <c:pt idx="27">
                  <c:v>9882</c:v>
                </c:pt>
                <c:pt idx="28">
                  <c:v>9913</c:v>
                </c:pt>
                <c:pt idx="29">
                  <c:v>9943</c:v>
                </c:pt>
                <c:pt idx="30">
                  <c:v>9972</c:v>
                </c:pt>
                <c:pt idx="31">
                  <c:v>10002</c:v>
                </c:pt>
                <c:pt idx="32">
                  <c:v>10032</c:v>
                </c:pt>
                <c:pt idx="33">
                  <c:v>10063</c:v>
                </c:pt>
                <c:pt idx="34">
                  <c:v>10093</c:v>
                </c:pt>
                <c:pt idx="35">
                  <c:v>10122</c:v>
                </c:pt>
                <c:pt idx="36">
                  <c:v>10152</c:v>
                </c:pt>
                <c:pt idx="37">
                  <c:v>10182</c:v>
                </c:pt>
                <c:pt idx="38">
                  <c:v>10213</c:v>
                </c:pt>
                <c:pt idx="39">
                  <c:v>10243</c:v>
                </c:pt>
                <c:pt idx="40">
                  <c:v>10272</c:v>
                </c:pt>
                <c:pt idx="41">
                  <c:v>10302</c:v>
                </c:pt>
                <c:pt idx="42">
                  <c:v>10333</c:v>
                </c:pt>
                <c:pt idx="43">
                  <c:v>10363</c:v>
                </c:pt>
                <c:pt idx="44">
                  <c:v>10392</c:v>
                </c:pt>
                <c:pt idx="45">
                  <c:v>10422</c:v>
                </c:pt>
                <c:pt idx="46">
                  <c:v>10452</c:v>
                </c:pt>
                <c:pt idx="47">
                  <c:v>10483</c:v>
                </c:pt>
                <c:pt idx="48">
                  <c:v>10513</c:v>
                </c:pt>
                <c:pt idx="49">
                  <c:v>10542</c:v>
                </c:pt>
                <c:pt idx="50">
                  <c:v>10572</c:v>
                </c:pt>
                <c:pt idx="51">
                  <c:v>10602</c:v>
                </c:pt>
                <c:pt idx="52">
                  <c:v>10633</c:v>
                </c:pt>
                <c:pt idx="53">
                  <c:v>10662</c:v>
                </c:pt>
                <c:pt idx="54">
                  <c:v>10692</c:v>
                </c:pt>
                <c:pt idx="55">
                  <c:v>10722</c:v>
                </c:pt>
                <c:pt idx="56">
                  <c:v>10753</c:v>
                </c:pt>
                <c:pt idx="57">
                  <c:v>10783</c:v>
                </c:pt>
                <c:pt idx="58">
                  <c:v>10812</c:v>
                </c:pt>
                <c:pt idx="59">
                  <c:v>10842</c:v>
                </c:pt>
              </c:numCache>
            </c:numRef>
          </c:xVal>
          <c:yVal>
            <c:numRef>
              <c:f>Calculation!$D$302:$D$361</c:f>
              <c:numCache>
                <c:formatCode>General</c:formatCode>
                <c:ptCount val="60"/>
                <c:pt idx="0">
                  <c:v>0.4021884104888313</c:v>
                </c:pt>
                <c:pt idx="1">
                  <c:v>0.43563807057300097</c:v>
                </c:pt>
                <c:pt idx="2">
                  <c:v>0.45360116542570411</c:v>
                </c:pt>
                <c:pt idx="3">
                  <c:v>0.46680932340563286</c:v>
                </c:pt>
                <c:pt idx="4">
                  <c:v>0.49418323081903526</c:v>
                </c:pt>
                <c:pt idx="5">
                  <c:v>0.5076885723535125</c:v>
                </c:pt>
                <c:pt idx="6">
                  <c:v>0.5270055033991583</c:v>
                </c:pt>
                <c:pt idx="7">
                  <c:v>0.54044480414373575</c:v>
                </c:pt>
                <c:pt idx="8">
                  <c:v>0.55560116542570404</c:v>
                </c:pt>
                <c:pt idx="9">
                  <c:v>0.5699320168339268</c:v>
                </c:pt>
                <c:pt idx="10">
                  <c:v>0.57858336031078017</c:v>
                </c:pt>
                <c:pt idx="11">
                  <c:v>0.58716866299773385</c:v>
                </c:pt>
                <c:pt idx="12">
                  <c:v>0.60499967627063767</c:v>
                </c:pt>
                <c:pt idx="13">
                  <c:v>0.59271608934930398</c:v>
                </c:pt>
                <c:pt idx="14">
                  <c:v>0.60483457429588861</c:v>
                </c:pt>
                <c:pt idx="15">
                  <c:v>0.59898996438977015</c:v>
                </c:pt>
                <c:pt idx="16">
                  <c:v>0.6053298802201359</c:v>
                </c:pt>
                <c:pt idx="17">
                  <c:v>0.59337649724830033</c:v>
                </c:pt>
                <c:pt idx="18">
                  <c:v>0.59080090644221428</c:v>
                </c:pt>
                <c:pt idx="19">
                  <c:v>0.59334347685335054</c:v>
                </c:pt>
                <c:pt idx="20">
                  <c:v>0.59998057623826473</c:v>
                </c:pt>
                <c:pt idx="21">
                  <c:v>0.60790547102622206</c:v>
                </c:pt>
                <c:pt idx="22">
                  <c:v>0.59988151505341525</c:v>
                </c:pt>
                <c:pt idx="23">
                  <c:v>0.60331563612819683</c:v>
                </c:pt>
                <c:pt idx="24">
                  <c:v>0.59750404661702816</c:v>
                </c:pt>
                <c:pt idx="25">
                  <c:v>0.60057494334736161</c:v>
                </c:pt>
                <c:pt idx="26">
                  <c:v>0.59558886370993847</c:v>
                </c:pt>
                <c:pt idx="27">
                  <c:v>0.60377792165749433</c:v>
                </c:pt>
                <c:pt idx="28">
                  <c:v>0.59856069925542255</c:v>
                </c:pt>
                <c:pt idx="29">
                  <c:v>0.6039100032372936</c:v>
                </c:pt>
                <c:pt idx="30">
                  <c:v>0.60143347361605692</c:v>
                </c:pt>
                <c:pt idx="31">
                  <c:v>0.60552800258983486</c:v>
                </c:pt>
                <c:pt idx="32">
                  <c:v>0.60222596309485266</c:v>
                </c:pt>
                <c:pt idx="33">
                  <c:v>0.60371188086759464</c:v>
                </c:pt>
                <c:pt idx="34">
                  <c:v>0.61137261249595343</c:v>
                </c:pt>
                <c:pt idx="35">
                  <c:v>0.61031595985755915</c:v>
                </c:pt>
                <c:pt idx="36">
                  <c:v>0.60892910326966654</c:v>
                </c:pt>
                <c:pt idx="37">
                  <c:v>0.60975461314341206</c:v>
                </c:pt>
                <c:pt idx="38">
                  <c:v>0.60077306571706057</c:v>
                </c:pt>
                <c:pt idx="39">
                  <c:v>0.59974943347361598</c:v>
                </c:pt>
                <c:pt idx="40">
                  <c:v>0.60737714470702486</c:v>
                </c:pt>
                <c:pt idx="41">
                  <c:v>0.60526383943023632</c:v>
                </c:pt>
                <c:pt idx="42">
                  <c:v>0.60110326966655869</c:v>
                </c:pt>
                <c:pt idx="43">
                  <c:v>0.59988151505341525</c:v>
                </c:pt>
                <c:pt idx="44">
                  <c:v>0.6100517966979605</c:v>
                </c:pt>
                <c:pt idx="45">
                  <c:v>0.59932016833926838</c:v>
                </c:pt>
                <c:pt idx="46">
                  <c:v>0.60031078018776307</c:v>
                </c:pt>
                <c:pt idx="47">
                  <c:v>0.59430106830689533</c:v>
                </c:pt>
                <c:pt idx="48">
                  <c:v>0.60945742958886362</c:v>
                </c:pt>
                <c:pt idx="49">
                  <c:v>0.61097636775655551</c:v>
                </c:pt>
                <c:pt idx="50">
                  <c:v>0.59803237293622535</c:v>
                </c:pt>
                <c:pt idx="51">
                  <c:v>0.59245192618970532</c:v>
                </c:pt>
                <c:pt idx="52">
                  <c:v>0.59991453544836515</c:v>
                </c:pt>
                <c:pt idx="53">
                  <c:v>0.60813661379087069</c:v>
                </c:pt>
                <c:pt idx="54">
                  <c:v>0.60942440919391394</c:v>
                </c:pt>
                <c:pt idx="55">
                  <c:v>0.61226416315959853</c:v>
                </c:pt>
                <c:pt idx="56">
                  <c:v>0.60790547102622206</c:v>
                </c:pt>
                <c:pt idx="57">
                  <c:v>0.60126837164130786</c:v>
                </c:pt>
                <c:pt idx="58">
                  <c:v>0.60189575914535443</c:v>
                </c:pt>
                <c:pt idx="59">
                  <c:v>0.60684881838782778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50-4CB0-9D4C-E75BC712714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9072</c:v>
                </c:pt>
                <c:pt idx="1">
                  <c:v>9102</c:v>
                </c:pt>
                <c:pt idx="2">
                  <c:v>9132</c:v>
                </c:pt>
                <c:pt idx="3">
                  <c:v>9162</c:v>
                </c:pt>
                <c:pt idx="4">
                  <c:v>9193</c:v>
                </c:pt>
                <c:pt idx="5">
                  <c:v>9222</c:v>
                </c:pt>
                <c:pt idx="6">
                  <c:v>9252</c:v>
                </c:pt>
                <c:pt idx="7">
                  <c:v>9282</c:v>
                </c:pt>
                <c:pt idx="8">
                  <c:v>9313</c:v>
                </c:pt>
                <c:pt idx="9">
                  <c:v>9343</c:v>
                </c:pt>
                <c:pt idx="10">
                  <c:v>9372</c:v>
                </c:pt>
                <c:pt idx="11">
                  <c:v>9402</c:v>
                </c:pt>
                <c:pt idx="12">
                  <c:v>9432</c:v>
                </c:pt>
                <c:pt idx="13">
                  <c:v>9463</c:v>
                </c:pt>
                <c:pt idx="14">
                  <c:v>9493</c:v>
                </c:pt>
                <c:pt idx="15">
                  <c:v>9522</c:v>
                </c:pt>
                <c:pt idx="16">
                  <c:v>9552</c:v>
                </c:pt>
                <c:pt idx="17">
                  <c:v>9582</c:v>
                </c:pt>
                <c:pt idx="18">
                  <c:v>9613</c:v>
                </c:pt>
                <c:pt idx="19">
                  <c:v>9643</c:v>
                </c:pt>
                <c:pt idx="20">
                  <c:v>9672</c:v>
                </c:pt>
                <c:pt idx="21">
                  <c:v>9702</c:v>
                </c:pt>
                <c:pt idx="22">
                  <c:v>9732</c:v>
                </c:pt>
                <c:pt idx="23">
                  <c:v>9763</c:v>
                </c:pt>
                <c:pt idx="24">
                  <c:v>9793</c:v>
                </c:pt>
                <c:pt idx="25">
                  <c:v>9822</c:v>
                </c:pt>
                <c:pt idx="26">
                  <c:v>9852</c:v>
                </c:pt>
                <c:pt idx="27">
                  <c:v>9882</c:v>
                </c:pt>
                <c:pt idx="28">
                  <c:v>9913</c:v>
                </c:pt>
                <c:pt idx="29">
                  <c:v>9943</c:v>
                </c:pt>
                <c:pt idx="30">
                  <c:v>9972</c:v>
                </c:pt>
                <c:pt idx="31">
                  <c:v>10002</c:v>
                </c:pt>
                <c:pt idx="32">
                  <c:v>10032</c:v>
                </c:pt>
                <c:pt idx="33">
                  <c:v>10063</c:v>
                </c:pt>
                <c:pt idx="34">
                  <c:v>10093</c:v>
                </c:pt>
                <c:pt idx="35">
                  <c:v>10122</c:v>
                </c:pt>
                <c:pt idx="36">
                  <c:v>10152</c:v>
                </c:pt>
                <c:pt idx="37">
                  <c:v>10182</c:v>
                </c:pt>
                <c:pt idx="38">
                  <c:v>10213</c:v>
                </c:pt>
                <c:pt idx="39">
                  <c:v>10243</c:v>
                </c:pt>
                <c:pt idx="40">
                  <c:v>10272</c:v>
                </c:pt>
                <c:pt idx="41">
                  <c:v>10302</c:v>
                </c:pt>
                <c:pt idx="42">
                  <c:v>10333</c:v>
                </c:pt>
                <c:pt idx="43">
                  <c:v>10363</c:v>
                </c:pt>
                <c:pt idx="44">
                  <c:v>10392</c:v>
                </c:pt>
                <c:pt idx="45">
                  <c:v>10422</c:v>
                </c:pt>
                <c:pt idx="46">
                  <c:v>10452</c:v>
                </c:pt>
                <c:pt idx="47">
                  <c:v>10483</c:v>
                </c:pt>
                <c:pt idx="48">
                  <c:v>10513</c:v>
                </c:pt>
                <c:pt idx="49">
                  <c:v>10542</c:v>
                </c:pt>
                <c:pt idx="50">
                  <c:v>10572</c:v>
                </c:pt>
                <c:pt idx="51">
                  <c:v>10602</c:v>
                </c:pt>
                <c:pt idx="52">
                  <c:v>10633</c:v>
                </c:pt>
                <c:pt idx="53">
                  <c:v>10662</c:v>
                </c:pt>
                <c:pt idx="54">
                  <c:v>10692</c:v>
                </c:pt>
                <c:pt idx="55">
                  <c:v>10722</c:v>
                </c:pt>
                <c:pt idx="56">
                  <c:v>10753</c:v>
                </c:pt>
                <c:pt idx="57">
                  <c:v>10783</c:v>
                </c:pt>
                <c:pt idx="58">
                  <c:v>10812</c:v>
                </c:pt>
                <c:pt idx="59">
                  <c:v>10842</c:v>
                </c:pt>
              </c:numCache>
            </c:numRef>
          </c:xVal>
          <c:yVal>
            <c:numRef>
              <c:f>Calculation!$E$302:$E$361</c:f>
              <c:numCache>
                <c:formatCode>General</c:formatCode>
                <c:ptCount val="60"/>
                <c:pt idx="0">
                  <c:v>0.19211037333045028</c:v>
                </c:pt>
                <c:pt idx="1">
                  <c:v>0.2933289161434916</c:v>
                </c:pt>
                <c:pt idx="2">
                  <c:v>0.36965032333688685</c:v>
                </c:pt>
                <c:pt idx="3">
                  <c:v>0.42719864436675192</c:v>
                </c:pt>
                <c:pt idx="4">
                  <c:v>0.47183754099234826</c:v>
                </c:pt>
                <c:pt idx="5">
                  <c:v>0.50331096412423781</c:v>
                </c:pt>
                <c:pt idx="6">
                  <c:v>0.5279822350780301</c:v>
                </c:pt>
                <c:pt idx="7">
                  <c:v>0.5465850134239002</c:v>
                </c:pt>
                <c:pt idx="8">
                  <c:v>0.56101475671909096</c:v>
                </c:pt>
                <c:pt idx="9">
                  <c:v>0.571492391703873</c:v>
                </c:pt>
                <c:pt idx="10">
                  <c:v>0.57916380573879389</c:v>
                </c:pt>
                <c:pt idx="11">
                  <c:v>0.58517724550545502</c:v>
                </c:pt>
                <c:pt idx="12">
                  <c:v>0.58971153509616792</c:v>
                </c:pt>
                <c:pt idx="13">
                  <c:v>0.593228678267127</c:v>
                </c:pt>
                <c:pt idx="14">
                  <c:v>0.59578252427676537</c:v>
                </c:pt>
                <c:pt idx="15">
                  <c:v>0.59765237469146504</c:v>
                </c:pt>
                <c:pt idx="16">
                  <c:v>0.59911810614465966</c:v>
                </c:pt>
                <c:pt idx="17">
                  <c:v>0.60022330568583526</c:v>
                </c:pt>
                <c:pt idx="18">
                  <c:v>0.60108058331246828</c:v>
                </c:pt>
                <c:pt idx="19">
                  <c:v>0.60170306438290244</c:v>
                </c:pt>
                <c:pt idx="20">
                  <c:v>0.60215882658755426</c:v>
                </c:pt>
                <c:pt idx="21">
                  <c:v>0.6025160877851794</c:v>
                </c:pt>
                <c:pt idx="22">
                  <c:v>0.60278547199661503</c:v>
                </c:pt>
                <c:pt idx="23">
                  <c:v>0.60299442707561024</c:v>
                </c:pt>
                <c:pt idx="24">
                  <c:v>0.60314615223115475</c:v>
                </c:pt>
                <c:pt idx="25">
                  <c:v>0.60325724089662014</c:v>
                </c:pt>
                <c:pt idx="26">
                  <c:v>0.60334432067037436</c:v>
                </c:pt>
                <c:pt idx="27">
                  <c:v>0.60340998107889532</c:v>
                </c:pt>
                <c:pt idx="28">
                  <c:v>0.60346091233346388</c:v>
                </c:pt>
                <c:pt idx="29">
                  <c:v>0.60349789421760192</c:v>
                </c:pt>
                <c:pt idx="30">
                  <c:v>0.60352497125792903</c:v>
                </c:pt>
                <c:pt idx="31">
                  <c:v>0.60354619630852924</c:v>
                </c:pt>
                <c:pt idx="32">
                  <c:v>0.60356220054732312</c:v>
                </c:pt>
                <c:pt idx="33">
                  <c:v>0.60357461466381368</c:v>
                </c:pt>
                <c:pt idx="34">
                  <c:v>0.60358362872446492</c:v>
                </c:pt>
                <c:pt idx="35">
                  <c:v>0.60359022855271749</c:v>
                </c:pt>
                <c:pt idx="36">
                  <c:v>0.60359540200176953</c:v>
                </c:pt>
                <c:pt idx="37">
                  <c:v>0.60359930291656949</c:v>
                </c:pt>
                <c:pt idx="38">
                  <c:v>0.60360232876561926</c:v>
                </c:pt>
                <c:pt idx="39">
                  <c:v>0.60360452587621327</c:v>
                </c:pt>
                <c:pt idx="40">
                  <c:v>0.60360613453552148</c:v>
                </c:pt>
                <c:pt idx="41">
                  <c:v>0.60360739552545262</c:v>
                </c:pt>
                <c:pt idx="42">
                  <c:v>0.60360837364606801</c:v>
                </c:pt>
                <c:pt idx="43">
                  <c:v>0.60360908387289391</c:v>
                </c:pt>
                <c:pt idx="44">
                  <c:v>0.60360960387994211</c:v>
                </c:pt>
                <c:pt idx="45">
                  <c:v>0.6036100115011509</c:v>
                </c:pt>
                <c:pt idx="46">
                  <c:v>0.60361031885811733</c:v>
                </c:pt>
                <c:pt idx="47">
                  <c:v>0.60361055726778079</c:v>
                </c:pt>
                <c:pt idx="48">
                  <c:v>0.6036107303803151</c:v>
                </c:pt>
                <c:pt idx="49">
                  <c:v>0.60361085712818585</c:v>
                </c:pt>
                <c:pt idx="50">
                  <c:v>0.60361095648283969</c:v>
                </c:pt>
                <c:pt idx="51">
                  <c:v>0.60361103139882633</c:v>
                </c:pt>
                <c:pt idx="52">
                  <c:v>0.60361108950941789</c:v>
                </c:pt>
                <c:pt idx="53">
                  <c:v>0.60361113048129167</c:v>
                </c:pt>
                <c:pt idx="54">
                  <c:v>0.60361116259817316</c:v>
                </c:pt>
                <c:pt idx="55">
                  <c:v>0.60361118681513493</c:v>
                </c:pt>
                <c:pt idx="56">
                  <c:v>0.60361120559967008</c:v>
                </c:pt>
                <c:pt idx="57">
                  <c:v>0.60361121923937922</c:v>
                </c:pt>
                <c:pt idx="58">
                  <c:v>0.60361122922597032</c:v>
                </c:pt>
                <c:pt idx="59">
                  <c:v>0.60361123705422259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50-4CB0-9D4C-E75BC7127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10883</c:v>
                </c:pt>
                <c:pt idx="1">
                  <c:v>10913</c:v>
                </c:pt>
                <c:pt idx="2">
                  <c:v>10943</c:v>
                </c:pt>
                <c:pt idx="3">
                  <c:v>10973</c:v>
                </c:pt>
                <c:pt idx="4">
                  <c:v>11004</c:v>
                </c:pt>
                <c:pt idx="5">
                  <c:v>11033</c:v>
                </c:pt>
                <c:pt idx="6">
                  <c:v>11063</c:v>
                </c:pt>
                <c:pt idx="7">
                  <c:v>11093</c:v>
                </c:pt>
                <c:pt idx="8">
                  <c:v>11123</c:v>
                </c:pt>
                <c:pt idx="9">
                  <c:v>11154</c:v>
                </c:pt>
                <c:pt idx="10">
                  <c:v>11183</c:v>
                </c:pt>
                <c:pt idx="11">
                  <c:v>11213</c:v>
                </c:pt>
                <c:pt idx="12">
                  <c:v>11243</c:v>
                </c:pt>
                <c:pt idx="13">
                  <c:v>11273</c:v>
                </c:pt>
                <c:pt idx="14">
                  <c:v>11304</c:v>
                </c:pt>
                <c:pt idx="15">
                  <c:v>11333</c:v>
                </c:pt>
                <c:pt idx="16">
                  <c:v>11363</c:v>
                </c:pt>
                <c:pt idx="17">
                  <c:v>11393</c:v>
                </c:pt>
                <c:pt idx="18">
                  <c:v>11424</c:v>
                </c:pt>
                <c:pt idx="19">
                  <c:v>11454</c:v>
                </c:pt>
                <c:pt idx="20">
                  <c:v>11483</c:v>
                </c:pt>
                <c:pt idx="21">
                  <c:v>11513</c:v>
                </c:pt>
                <c:pt idx="22">
                  <c:v>11543</c:v>
                </c:pt>
                <c:pt idx="23">
                  <c:v>11574</c:v>
                </c:pt>
                <c:pt idx="24">
                  <c:v>11604</c:v>
                </c:pt>
                <c:pt idx="25">
                  <c:v>11633</c:v>
                </c:pt>
                <c:pt idx="26">
                  <c:v>11663</c:v>
                </c:pt>
                <c:pt idx="27">
                  <c:v>11693</c:v>
                </c:pt>
                <c:pt idx="28">
                  <c:v>11724</c:v>
                </c:pt>
                <c:pt idx="29">
                  <c:v>11754</c:v>
                </c:pt>
                <c:pt idx="30">
                  <c:v>11783</c:v>
                </c:pt>
                <c:pt idx="31">
                  <c:v>11813</c:v>
                </c:pt>
                <c:pt idx="32">
                  <c:v>11843</c:v>
                </c:pt>
                <c:pt idx="33">
                  <c:v>11874</c:v>
                </c:pt>
                <c:pt idx="34">
                  <c:v>11903</c:v>
                </c:pt>
                <c:pt idx="35">
                  <c:v>11933</c:v>
                </c:pt>
                <c:pt idx="36">
                  <c:v>11963</c:v>
                </c:pt>
                <c:pt idx="37">
                  <c:v>11994</c:v>
                </c:pt>
                <c:pt idx="38">
                  <c:v>12023</c:v>
                </c:pt>
                <c:pt idx="39">
                  <c:v>12053</c:v>
                </c:pt>
                <c:pt idx="40">
                  <c:v>12083</c:v>
                </c:pt>
                <c:pt idx="41">
                  <c:v>12113</c:v>
                </c:pt>
                <c:pt idx="42">
                  <c:v>12144</c:v>
                </c:pt>
                <c:pt idx="43">
                  <c:v>12173</c:v>
                </c:pt>
                <c:pt idx="44">
                  <c:v>12203</c:v>
                </c:pt>
                <c:pt idx="45">
                  <c:v>12233</c:v>
                </c:pt>
                <c:pt idx="46">
                  <c:v>12264</c:v>
                </c:pt>
                <c:pt idx="47">
                  <c:v>12294</c:v>
                </c:pt>
                <c:pt idx="48">
                  <c:v>12323</c:v>
                </c:pt>
                <c:pt idx="49">
                  <c:v>12353</c:v>
                </c:pt>
                <c:pt idx="50">
                  <c:v>12383</c:v>
                </c:pt>
                <c:pt idx="51">
                  <c:v>12413</c:v>
                </c:pt>
                <c:pt idx="52">
                  <c:v>12444</c:v>
                </c:pt>
                <c:pt idx="53">
                  <c:v>12473</c:v>
                </c:pt>
                <c:pt idx="54">
                  <c:v>12503</c:v>
                </c:pt>
                <c:pt idx="55">
                  <c:v>12533</c:v>
                </c:pt>
                <c:pt idx="56">
                  <c:v>12564</c:v>
                </c:pt>
                <c:pt idx="57">
                  <c:v>12594</c:v>
                </c:pt>
                <c:pt idx="58">
                  <c:v>12623</c:v>
                </c:pt>
                <c:pt idx="59">
                  <c:v>12653</c:v>
                </c:pt>
              </c:numCache>
            </c:numRef>
          </c:xVal>
          <c:yVal>
            <c:numRef>
              <c:f>Calculation!$C$362:$C$421</c:f>
              <c:numCache>
                <c:formatCode>General</c:formatCode>
                <c:ptCount val="60"/>
                <c:pt idx="0">
                  <c:v>0.61001877630301071</c:v>
                </c:pt>
                <c:pt idx="1">
                  <c:v>0.59089996762706376</c:v>
                </c:pt>
                <c:pt idx="2">
                  <c:v>0.58578180640984134</c:v>
                </c:pt>
                <c:pt idx="3">
                  <c:v>0.57151699579151827</c:v>
                </c:pt>
                <c:pt idx="4">
                  <c:v>0.56128067335707343</c:v>
                </c:pt>
                <c:pt idx="5">
                  <c:v>0.55087924894787954</c:v>
                </c:pt>
                <c:pt idx="6">
                  <c:v>0.54130333441243117</c:v>
                </c:pt>
                <c:pt idx="7">
                  <c:v>0.53285011330527676</c:v>
                </c:pt>
                <c:pt idx="8">
                  <c:v>0.52505730009711871</c:v>
                </c:pt>
                <c:pt idx="9">
                  <c:v>0.51805697636775649</c:v>
                </c:pt>
                <c:pt idx="10">
                  <c:v>0.51168404014244095</c:v>
                </c:pt>
                <c:pt idx="11">
                  <c:v>0.50574036905147302</c:v>
                </c:pt>
                <c:pt idx="12">
                  <c:v>0.50039106506960174</c:v>
                </c:pt>
                <c:pt idx="13">
                  <c:v>0.49487665911298157</c:v>
                </c:pt>
                <c:pt idx="14">
                  <c:v>0.48942829394626086</c:v>
                </c:pt>
                <c:pt idx="15">
                  <c:v>0.48573000971188079</c:v>
                </c:pt>
                <c:pt idx="16">
                  <c:v>0.48100809323405624</c:v>
                </c:pt>
                <c:pt idx="17">
                  <c:v>0.47651731952088056</c:v>
                </c:pt>
                <c:pt idx="18">
                  <c:v>0.47232372936225314</c:v>
                </c:pt>
                <c:pt idx="19">
                  <c:v>0.46859242473292323</c:v>
                </c:pt>
                <c:pt idx="20">
                  <c:v>0.46466299773389441</c:v>
                </c:pt>
                <c:pt idx="21">
                  <c:v>0.46093169310456455</c:v>
                </c:pt>
                <c:pt idx="22">
                  <c:v>0.45746455163483324</c:v>
                </c:pt>
                <c:pt idx="23">
                  <c:v>0.45383230819035281</c:v>
                </c:pt>
                <c:pt idx="24">
                  <c:v>0.45105859501456774</c:v>
                </c:pt>
                <c:pt idx="25">
                  <c:v>0.44788863709938481</c:v>
                </c:pt>
                <c:pt idx="26">
                  <c:v>0.44485076076400126</c:v>
                </c:pt>
                <c:pt idx="27">
                  <c:v>0.44095435415992223</c:v>
                </c:pt>
                <c:pt idx="28">
                  <c:v>0.43890708967303327</c:v>
                </c:pt>
                <c:pt idx="29">
                  <c:v>0.43550598899320164</c:v>
                </c:pt>
                <c:pt idx="30">
                  <c:v>0.43279831660731627</c:v>
                </c:pt>
                <c:pt idx="31">
                  <c:v>0.4300246034315312</c:v>
                </c:pt>
                <c:pt idx="32">
                  <c:v>0.42718484946584656</c:v>
                </c:pt>
                <c:pt idx="33">
                  <c:v>0.42530268695370671</c:v>
                </c:pt>
                <c:pt idx="34">
                  <c:v>0.42299125930721915</c:v>
                </c:pt>
                <c:pt idx="35">
                  <c:v>0.42051472968598252</c:v>
                </c:pt>
                <c:pt idx="36">
                  <c:v>0.41744383295564907</c:v>
                </c:pt>
                <c:pt idx="37">
                  <c:v>0.41529750728391063</c:v>
                </c:pt>
                <c:pt idx="38">
                  <c:v>0.41400971188086755</c:v>
                </c:pt>
                <c:pt idx="39">
                  <c:v>0.41146714146973129</c:v>
                </c:pt>
                <c:pt idx="40">
                  <c:v>0.40895759145354482</c:v>
                </c:pt>
                <c:pt idx="41">
                  <c:v>0.40714146973130461</c:v>
                </c:pt>
                <c:pt idx="42">
                  <c:v>0.40542440919391387</c:v>
                </c:pt>
                <c:pt idx="43">
                  <c:v>0.40350922628682417</c:v>
                </c:pt>
                <c:pt idx="44">
                  <c:v>0.40159404337973453</c:v>
                </c:pt>
                <c:pt idx="45">
                  <c:v>0.39878730980899962</c:v>
                </c:pt>
                <c:pt idx="46">
                  <c:v>0.39786273875040462</c:v>
                </c:pt>
                <c:pt idx="47">
                  <c:v>0.39601359663321467</c:v>
                </c:pt>
                <c:pt idx="48">
                  <c:v>0.39390029135642607</c:v>
                </c:pt>
                <c:pt idx="49">
                  <c:v>0.39228229200388476</c:v>
                </c:pt>
                <c:pt idx="50">
                  <c:v>0.3906312722563936</c:v>
                </c:pt>
                <c:pt idx="51">
                  <c:v>0.38944253803820006</c:v>
                </c:pt>
                <c:pt idx="52">
                  <c:v>0.38709808999676276</c:v>
                </c:pt>
                <c:pt idx="53">
                  <c:v>0.38597539656846874</c:v>
                </c:pt>
                <c:pt idx="54">
                  <c:v>0.38396115247652962</c:v>
                </c:pt>
                <c:pt idx="55">
                  <c:v>0.38227711233408868</c:v>
                </c:pt>
                <c:pt idx="56">
                  <c:v>0.38135254127549362</c:v>
                </c:pt>
                <c:pt idx="57">
                  <c:v>0.37973454192295236</c:v>
                </c:pt>
                <c:pt idx="58">
                  <c:v>0.37808352217546132</c:v>
                </c:pt>
                <c:pt idx="59">
                  <c:v>0.37610229847847199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7B-40AE-8A23-B27711E005B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10883</c:v>
                </c:pt>
                <c:pt idx="1">
                  <c:v>10913</c:v>
                </c:pt>
                <c:pt idx="2">
                  <c:v>10943</c:v>
                </c:pt>
                <c:pt idx="3">
                  <c:v>10973</c:v>
                </c:pt>
                <c:pt idx="4">
                  <c:v>11004</c:v>
                </c:pt>
                <c:pt idx="5">
                  <c:v>11033</c:v>
                </c:pt>
                <c:pt idx="6">
                  <c:v>11063</c:v>
                </c:pt>
                <c:pt idx="7">
                  <c:v>11093</c:v>
                </c:pt>
                <c:pt idx="8">
                  <c:v>11123</c:v>
                </c:pt>
                <c:pt idx="9">
                  <c:v>11154</c:v>
                </c:pt>
                <c:pt idx="10">
                  <c:v>11183</c:v>
                </c:pt>
                <c:pt idx="11">
                  <c:v>11213</c:v>
                </c:pt>
                <c:pt idx="12">
                  <c:v>11243</c:v>
                </c:pt>
                <c:pt idx="13">
                  <c:v>11273</c:v>
                </c:pt>
                <c:pt idx="14">
                  <c:v>11304</c:v>
                </c:pt>
                <c:pt idx="15">
                  <c:v>11333</c:v>
                </c:pt>
                <c:pt idx="16">
                  <c:v>11363</c:v>
                </c:pt>
                <c:pt idx="17">
                  <c:v>11393</c:v>
                </c:pt>
                <c:pt idx="18">
                  <c:v>11424</c:v>
                </c:pt>
                <c:pt idx="19">
                  <c:v>11454</c:v>
                </c:pt>
                <c:pt idx="20">
                  <c:v>11483</c:v>
                </c:pt>
                <c:pt idx="21">
                  <c:v>11513</c:v>
                </c:pt>
                <c:pt idx="22">
                  <c:v>11543</c:v>
                </c:pt>
                <c:pt idx="23">
                  <c:v>11574</c:v>
                </c:pt>
                <c:pt idx="24">
                  <c:v>11604</c:v>
                </c:pt>
                <c:pt idx="25">
                  <c:v>11633</c:v>
                </c:pt>
                <c:pt idx="26">
                  <c:v>11663</c:v>
                </c:pt>
                <c:pt idx="27">
                  <c:v>11693</c:v>
                </c:pt>
                <c:pt idx="28">
                  <c:v>11724</c:v>
                </c:pt>
                <c:pt idx="29">
                  <c:v>11754</c:v>
                </c:pt>
                <c:pt idx="30">
                  <c:v>11783</c:v>
                </c:pt>
                <c:pt idx="31">
                  <c:v>11813</c:v>
                </c:pt>
                <c:pt idx="32">
                  <c:v>11843</c:v>
                </c:pt>
                <c:pt idx="33">
                  <c:v>11874</c:v>
                </c:pt>
                <c:pt idx="34">
                  <c:v>11903</c:v>
                </c:pt>
                <c:pt idx="35">
                  <c:v>11933</c:v>
                </c:pt>
                <c:pt idx="36">
                  <c:v>11963</c:v>
                </c:pt>
                <c:pt idx="37">
                  <c:v>11994</c:v>
                </c:pt>
                <c:pt idx="38">
                  <c:v>12023</c:v>
                </c:pt>
                <c:pt idx="39">
                  <c:v>12053</c:v>
                </c:pt>
                <c:pt idx="40">
                  <c:v>12083</c:v>
                </c:pt>
                <c:pt idx="41">
                  <c:v>12113</c:v>
                </c:pt>
                <c:pt idx="42">
                  <c:v>12144</c:v>
                </c:pt>
                <c:pt idx="43">
                  <c:v>12173</c:v>
                </c:pt>
                <c:pt idx="44">
                  <c:v>12203</c:v>
                </c:pt>
                <c:pt idx="45">
                  <c:v>12233</c:v>
                </c:pt>
                <c:pt idx="46">
                  <c:v>12264</c:v>
                </c:pt>
                <c:pt idx="47">
                  <c:v>12294</c:v>
                </c:pt>
                <c:pt idx="48">
                  <c:v>12323</c:v>
                </c:pt>
                <c:pt idx="49">
                  <c:v>12353</c:v>
                </c:pt>
                <c:pt idx="50">
                  <c:v>12383</c:v>
                </c:pt>
                <c:pt idx="51">
                  <c:v>12413</c:v>
                </c:pt>
                <c:pt idx="52">
                  <c:v>12444</c:v>
                </c:pt>
                <c:pt idx="53">
                  <c:v>12473</c:v>
                </c:pt>
                <c:pt idx="54">
                  <c:v>12503</c:v>
                </c:pt>
                <c:pt idx="55">
                  <c:v>12533</c:v>
                </c:pt>
                <c:pt idx="56">
                  <c:v>12564</c:v>
                </c:pt>
                <c:pt idx="57">
                  <c:v>12594</c:v>
                </c:pt>
                <c:pt idx="58">
                  <c:v>12623</c:v>
                </c:pt>
                <c:pt idx="59">
                  <c:v>12653</c:v>
                </c:pt>
              </c:numCache>
            </c:numRef>
          </c:xVal>
          <c:yVal>
            <c:numRef>
              <c:f>Calculation!$F$362:$F$421</c:f>
              <c:numCache>
                <c:formatCode>General</c:formatCode>
                <c:ptCount val="60"/>
                <c:pt idx="0">
                  <c:v>0.57737622840094494</c:v>
                </c:pt>
                <c:pt idx="1">
                  <c:v>0.56990375313015373</c:v>
                </c:pt>
                <c:pt idx="2">
                  <c:v>0.5626719468332928</c:v>
                </c:pt>
                <c:pt idx="3">
                  <c:v>0.55567305818929236</c:v>
                </c:pt>
                <c:pt idx="4">
                  <c:v>0.54867759985536158</c:v>
                </c:pt>
                <c:pt idx="5">
                  <c:v>0.54234426878437469</c:v>
                </c:pt>
                <c:pt idx="6">
                  <c:v>0.53600008172734959</c:v>
                </c:pt>
                <c:pt idx="7">
                  <c:v>0.52986022441838054</c:v>
                </c:pt>
                <c:pt idx="8">
                  <c:v>0.5239181159282541</c:v>
                </c:pt>
                <c:pt idx="9">
                  <c:v>0.5179789197968786</c:v>
                </c:pt>
                <c:pt idx="10">
                  <c:v>0.51260187463415097</c:v>
                </c:pt>
                <c:pt idx="11">
                  <c:v>0.50721561265857074</c:v>
                </c:pt>
                <c:pt idx="12">
                  <c:v>0.50200282815812536</c:v>
                </c:pt>
                <c:pt idx="13">
                  <c:v>0.49695793387498799</c:v>
                </c:pt>
                <c:pt idx="14">
                  <c:v>0.49191551220608143</c:v>
                </c:pt>
                <c:pt idx="15">
                  <c:v>0.48735036088871825</c:v>
                </c:pt>
                <c:pt idx="16">
                  <c:v>0.48277738442872331</c:v>
                </c:pt>
                <c:pt idx="17">
                  <c:v>0.47835169163478974</c:v>
                </c:pt>
                <c:pt idx="18">
                  <c:v>0.47392816797074655</c:v>
                </c:pt>
                <c:pt idx="19">
                  <c:v>0.46978748540004578</c:v>
                </c:pt>
                <c:pt idx="20">
                  <c:v>0.46591163799320512</c:v>
                </c:pt>
                <c:pt idx="21">
                  <c:v>0.46202914698209624</c:v>
                </c:pt>
                <c:pt idx="22">
                  <c:v>0.45827170089841451</c:v>
                </c:pt>
                <c:pt idx="23">
                  <c:v>0.45451609642213558</c:v>
                </c:pt>
                <c:pt idx="24">
                  <c:v>0.45100062613681091</c:v>
                </c:pt>
                <c:pt idx="25">
                  <c:v>0.44771000287444995</c:v>
                </c:pt>
                <c:pt idx="26">
                  <c:v>0.44441373914267507</c:v>
                </c:pt>
                <c:pt idx="27">
                  <c:v>0.44122363948389903</c:v>
                </c:pt>
                <c:pt idx="28">
                  <c:v>0.43803510336349893</c:v>
                </c:pt>
                <c:pt idx="29">
                  <c:v>0.43505044295643253</c:v>
                </c:pt>
                <c:pt idx="30">
                  <c:v>0.43225667934342749</c:v>
                </c:pt>
                <c:pt idx="31">
                  <c:v>0.4294581269299575</c:v>
                </c:pt>
                <c:pt idx="32">
                  <c:v>0.42674970860371197</c:v>
                </c:pt>
                <c:pt idx="33">
                  <c:v>0.42404261773317131</c:v>
                </c:pt>
                <c:pt idx="34">
                  <c:v>0.42159175577331653</c:v>
                </c:pt>
                <c:pt idx="35">
                  <c:v>0.41913669278197929</c:v>
                </c:pt>
                <c:pt idx="36">
                  <c:v>0.41676070097785212</c:v>
                </c:pt>
                <c:pt idx="37">
                  <c:v>0.41438587369984137</c:v>
                </c:pt>
                <c:pt idx="38">
                  <c:v>0.41223582624475175</c:v>
                </c:pt>
                <c:pt idx="39">
                  <c:v>0.41008209338542667</c:v>
                </c:pt>
                <c:pt idx="40">
                  <c:v>0.40799772665427064</c:v>
                </c:pt>
                <c:pt idx="41">
                  <c:v>0.40598049194888963</c:v>
                </c:pt>
                <c:pt idx="42">
                  <c:v>0.40396424593483882</c:v>
                </c:pt>
                <c:pt idx="43">
                  <c:v>0.40213883966151365</c:v>
                </c:pt>
                <c:pt idx="44">
                  <c:v>0.40031030445259441</c:v>
                </c:pt>
                <c:pt idx="45">
                  <c:v>0.39854066160217466</c:v>
                </c:pt>
                <c:pt idx="46">
                  <c:v>0.39677188609284275</c:v>
                </c:pt>
                <c:pt idx="47">
                  <c:v>0.39511620648554097</c:v>
                </c:pt>
                <c:pt idx="48">
                  <c:v>0.39356642298899208</c:v>
                </c:pt>
                <c:pt idx="49">
                  <c:v>0.39201398300286255</c:v>
                </c:pt>
                <c:pt idx="50">
                  <c:v>0.39051154306691865</c:v>
                </c:pt>
                <c:pt idx="51">
                  <c:v>0.38905749280971869</c:v>
                </c:pt>
                <c:pt idx="52">
                  <c:v>0.38760415521469888</c:v>
                </c:pt>
                <c:pt idx="53">
                  <c:v>0.38628837750467704</c:v>
                </c:pt>
                <c:pt idx="54">
                  <c:v>0.38497034441525224</c:v>
                </c:pt>
                <c:pt idx="55">
                  <c:v>0.38369476174014705</c:v>
                </c:pt>
                <c:pt idx="56">
                  <c:v>0.38241980425631411</c:v>
                </c:pt>
                <c:pt idx="57">
                  <c:v>0.38122636783941327</c:v>
                </c:pt>
                <c:pt idx="58">
                  <c:v>0.38010926278180646</c:v>
                </c:pt>
                <c:pt idx="59">
                  <c:v>0.37899024289031952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7B-40AE-8A23-B27711E0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12689</c:v>
                </c:pt>
                <c:pt idx="1">
                  <c:v>12719</c:v>
                </c:pt>
                <c:pt idx="2">
                  <c:v>12749</c:v>
                </c:pt>
                <c:pt idx="3">
                  <c:v>12779</c:v>
                </c:pt>
                <c:pt idx="4">
                  <c:v>12810</c:v>
                </c:pt>
                <c:pt idx="5">
                  <c:v>12840</c:v>
                </c:pt>
                <c:pt idx="6">
                  <c:v>12869</c:v>
                </c:pt>
                <c:pt idx="7">
                  <c:v>12899</c:v>
                </c:pt>
                <c:pt idx="8">
                  <c:v>12929</c:v>
                </c:pt>
                <c:pt idx="9">
                  <c:v>12960</c:v>
                </c:pt>
                <c:pt idx="10">
                  <c:v>12990</c:v>
                </c:pt>
                <c:pt idx="11">
                  <c:v>13019</c:v>
                </c:pt>
                <c:pt idx="12">
                  <c:v>13049</c:v>
                </c:pt>
                <c:pt idx="13">
                  <c:v>13080</c:v>
                </c:pt>
                <c:pt idx="14">
                  <c:v>13110</c:v>
                </c:pt>
                <c:pt idx="15">
                  <c:v>13139</c:v>
                </c:pt>
                <c:pt idx="16">
                  <c:v>13169</c:v>
                </c:pt>
                <c:pt idx="17">
                  <c:v>13199</c:v>
                </c:pt>
                <c:pt idx="18">
                  <c:v>13229</c:v>
                </c:pt>
                <c:pt idx="19">
                  <c:v>13260</c:v>
                </c:pt>
                <c:pt idx="20">
                  <c:v>13289</c:v>
                </c:pt>
                <c:pt idx="21">
                  <c:v>13319</c:v>
                </c:pt>
                <c:pt idx="22">
                  <c:v>13349</c:v>
                </c:pt>
                <c:pt idx="23">
                  <c:v>13380</c:v>
                </c:pt>
                <c:pt idx="24">
                  <c:v>13409</c:v>
                </c:pt>
                <c:pt idx="25">
                  <c:v>13439</c:v>
                </c:pt>
                <c:pt idx="26">
                  <c:v>13469</c:v>
                </c:pt>
                <c:pt idx="27">
                  <c:v>13500</c:v>
                </c:pt>
                <c:pt idx="28">
                  <c:v>13530</c:v>
                </c:pt>
                <c:pt idx="29">
                  <c:v>13559</c:v>
                </c:pt>
                <c:pt idx="30">
                  <c:v>13589</c:v>
                </c:pt>
                <c:pt idx="31">
                  <c:v>13619</c:v>
                </c:pt>
                <c:pt idx="32">
                  <c:v>13649</c:v>
                </c:pt>
                <c:pt idx="33">
                  <c:v>13680</c:v>
                </c:pt>
                <c:pt idx="34">
                  <c:v>13709</c:v>
                </c:pt>
                <c:pt idx="35">
                  <c:v>13739</c:v>
                </c:pt>
                <c:pt idx="36">
                  <c:v>13769</c:v>
                </c:pt>
                <c:pt idx="37">
                  <c:v>13799</c:v>
                </c:pt>
                <c:pt idx="38">
                  <c:v>13830</c:v>
                </c:pt>
                <c:pt idx="39">
                  <c:v>13859</c:v>
                </c:pt>
                <c:pt idx="40">
                  <c:v>13889</c:v>
                </c:pt>
                <c:pt idx="41">
                  <c:v>13919</c:v>
                </c:pt>
                <c:pt idx="42">
                  <c:v>13950</c:v>
                </c:pt>
                <c:pt idx="43">
                  <c:v>13980</c:v>
                </c:pt>
                <c:pt idx="44">
                  <c:v>14009</c:v>
                </c:pt>
                <c:pt idx="45">
                  <c:v>14039</c:v>
                </c:pt>
                <c:pt idx="46">
                  <c:v>14069</c:v>
                </c:pt>
                <c:pt idx="47">
                  <c:v>14099</c:v>
                </c:pt>
                <c:pt idx="48">
                  <c:v>14130</c:v>
                </c:pt>
                <c:pt idx="49">
                  <c:v>14159</c:v>
                </c:pt>
                <c:pt idx="50">
                  <c:v>14189</c:v>
                </c:pt>
                <c:pt idx="51">
                  <c:v>14219</c:v>
                </c:pt>
                <c:pt idx="52">
                  <c:v>14250</c:v>
                </c:pt>
                <c:pt idx="53">
                  <c:v>14279</c:v>
                </c:pt>
                <c:pt idx="54">
                  <c:v>14309</c:v>
                </c:pt>
                <c:pt idx="55">
                  <c:v>14339</c:v>
                </c:pt>
                <c:pt idx="56">
                  <c:v>14369</c:v>
                </c:pt>
                <c:pt idx="57">
                  <c:v>14400</c:v>
                </c:pt>
                <c:pt idx="58">
                  <c:v>14429</c:v>
                </c:pt>
                <c:pt idx="59">
                  <c:v>14459</c:v>
                </c:pt>
              </c:numCache>
            </c:numRef>
          </c:xVal>
          <c:yVal>
            <c:numRef>
              <c:f>Calculation!$D$422:$D$481</c:f>
              <c:numCache>
                <c:formatCode>General</c:formatCode>
                <c:ptCount val="60"/>
                <c:pt idx="0">
                  <c:v>0.40014114600194234</c:v>
                </c:pt>
                <c:pt idx="1">
                  <c:v>0.43319456134671414</c:v>
                </c:pt>
                <c:pt idx="2">
                  <c:v>0.45224732923276134</c:v>
                </c:pt>
                <c:pt idx="3">
                  <c:v>0.46581871155713822</c:v>
                </c:pt>
                <c:pt idx="4">
                  <c:v>0.4866545807704758</c:v>
                </c:pt>
                <c:pt idx="5">
                  <c:v>0.5067309808999676</c:v>
                </c:pt>
                <c:pt idx="6">
                  <c:v>0.52304305600517975</c:v>
                </c:pt>
                <c:pt idx="7">
                  <c:v>0.53159533829718353</c:v>
                </c:pt>
                <c:pt idx="8">
                  <c:v>0.55058206539333121</c:v>
                </c:pt>
                <c:pt idx="9">
                  <c:v>0.56431854969245709</c:v>
                </c:pt>
                <c:pt idx="10">
                  <c:v>0.58102686953706706</c:v>
                </c:pt>
                <c:pt idx="11">
                  <c:v>0.58673939786338614</c:v>
                </c:pt>
                <c:pt idx="12">
                  <c:v>0.58611201035933957</c:v>
                </c:pt>
                <c:pt idx="13">
                  <c:v>0.59373972159274846</c:v>
                </c:pt>
                <c:pt idx="14">
                  <c:v>0.59123017157656199</c:v>
                </c:pt>
                <c:pt idx="15">
                  <c:v>0.59598510844933639</c:v>
                </c:pt>
                <c:pt idx="16">
                  <c:v>0.60087212690190994</c:v>
                </c:pt>
                <c:pt idx="17">
                  <c:v>0.59169245710585949</c:v>
                </c:pt>
                <c:pt idx="18">
                  <c:v>0.59453221107154419</c:v>
                </c:pt>
                <c:pt idx="19">
                  <c:v>0.59486241502104242</c:v>
                </c:pt>
                <c:pt idx="20">
                  <c:v>0.60173065717060525</c:v>
                </c:pt>
                <c:pt idx="21">
                  <c:v>0.5949614762058919</c:v>
                </c:pt>
                <c:pt idx="22">
                  <c:v>0.59984849465846546</c:v>
                </c:pt>
                <c:pt idx="23">
                  <c:v>0.60318355454839745</c:v>
                </c:pt>
                <c:pt idx="24">
                  <c:v>0.59661249595338295</c:v>
                </c:pt>
                <c:pt idx="25">
                  <c:v>0.6006079637423114</c:v>
                </c:pt>
                <c:pt idx="26">
                  <c:v>0.59928714794431859</c:v>
                </c:pt>
                <c:pt idx="27">
                  <c:v>0.59585302686953701</c:v>
                </c:pt>
                <c:pt idx="28">
                  <c:v>0.5944991906765944</c:v>
                </c:pt>
                <c:pt idx="29">
                  <c:v>0.59918808675946911</c:v>
                </c:pt>
                <c:pt idx="30">
                  <c:v>0.59757008740692774</c:v>
                </c:pt>
                <c:pt idx="31">
                  <c:v>0.59671155713823243</c:v>
                </c:pt>
                <c:pt idx="32">
                  <c:v>0.59393784396244742</c:v>
                </c:pt>
                <c:pt idx="33">
                  <c:v>0.59509355778569117</c:v>
                </c:pt>
                <c:pt idx="34">
                  <c:v>0.60731110391712528</c:v>
                </c:pt>
                <c:pt idx="35">
                  <c:v>0.60651861443832955</c:v>
                </c:pt>
                <c:pt idx="36">
                  <c:v>0.59839559728067337</c:v>
                </c:pt>
                <c:pt idx="37">
                  <c:v>0.59473033344124315</c:v>
                </c:pt>
                <c:pt idx="38">
                  <c:v>0.60371188086759464</c:v>
                </c:pt>
                <c:pt idx="39">
                  <c:v>0.60440530916154089</c:v>
                </c:pt>
                <c:pt idx="40">
                  <c:v>0.60566008416963413</c:v>
                </c:pt>
                <c:pt idx="41">
                  <c:v>0.60348073810294589</c:v>
                </c:pt>
                <c:pt idx="42">
                  <c:v>0.61246228552929738</c:v>
                </c:pt>
                <c:pt idx="43">
                  <c:v>0.60457041113629006</c:v>
                </c:pt>
                <c:pt idx="44">
                  <c:v>0.59780123017157649</c:v>
                </c:pt>
                <c:pt idx="45">
                  <c:v>0.60308449336354797</c:v>
                </c:pt>
                <c:pt idx="46">
                  <c:v>0.59426804791194554</c:v>
                </c:pt>
                <c:pt idx="47">
                  <c:v>0.6006079637423114</c:v>
                </c:pt>
                <c:pt idx="48">
                  <c:v>0.5963813531887342</c:v>
                </c:pt>
                <c:pt idx="49">
                  <c:v>0.60050890255746203</c:v>
                </c:pt>
                <c:pt idx="50">
                  <c:v>0.60186273875040475</c:v>
                </c:pt>
                <c:pt idx="51">
                  <c:v>0.6062874716736808</c:v>
                </c:pt>
                <c:pt idx="52">
                  <c:v>0.59799935254127545</c:v>
                </c:pt>
                <c:pt idx="53">
                  <c:v>0.60258918743930079</c:v>
                </c:pt>
                <c:pt idx="54">
                  <c:v>0.60278730980899964</c:v>
                </c:pt>
                <c:pt idx="55">
                  <c:v>0.60272126901910006</c:v>
                </c:pt>
                <c:pt idx="56">
                  <c:v>0.60635351246358038</c:v>
                </c:pt>
                <c:pt idx="57">
                  <c:v>0.60787245063127227</c:v>
                </c:pt>
                <c:pt idx="58">
                  <c:v>0.59760310780187764</c:v>
                </c:pt>
                <c:pt idx="59">
                  <c:v>0.60496665587568799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CB-4F4E-8DED-FE478CB1711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12689</c:v>
                </c:pt>
                <c:pt idx="1">
                  <c:v>12719</c:v>
                </c:pt>
                <c:pt idx="2">
                  <c:v>12749</c:v>
                </c:pt>
                <c:pt idx="3">
                  <c:v>12779</c:v>
                </c:pt>
                <c:pt idx="4">
                  <c:v>12810</c:v>
                </c:pt>
                <c:pt idx="5">
                  <c:v>12840</c:v>
                </c:pt>
                <c:pt idx="6">
                  <c:v>12869</c:v>
                </c:pt>
                <c:pt idx="7">
                  <c:v>12899</c:v>
                </c:pt>
                <c:pt idx="8">
                  <c:v>12929</c:v>
                </c:pt>
                <c:pt idx="9">
                  <c:v>12960</c:v>
                </c:pt>
                <c:pt idx="10">
                  <c:v>12990</c:v>
                </c:pt>
                <c:pt idx="11">
                  <c:v>13019</c:v>
                </c:pt>
                <c:pt idx="12">
                  <c:v>13049</c:v>
                </c:pt>
                <c:pt idx="13">
                  <c:v>13080</c:v>
                </c:pt>
                <c:pt idx="14">
                  <c:v>13110</c:v>
                </c:pt>
                <c:pt idx="15">
                  <c:v>13139</c:v>
                </c:pt>
                <c:pt idx="16">
                  <c:v>13169</c:v>
                </c:pt>
                <c:pt idx="17">
                  <c:v>13199</c:v>
                </c:pt>
                <c:pt idx="18">
                  <c:v>13229</c:v>
                </c:pt>
                <c:pt idx="19">
                  <c:v>13260</c:v>
                </c:pt>
                <c:pt idx="20">
                  <c:v>13289</c:v>
                </c:pt>
                <c:pt idx="21">
                  <c:v>13319</c:v>
                </c:pt>
                <c:pt idx="22">
                  <c:v>13349</c:v>
                </c:pt>
                <c:pt idx="23">
                  <c:v>13380</c:v>
                </c:pt>
                <c:pt idx="24">
                  <c:v>13409</c:v>
                </c:pt>
                <c:pt idx="25">
                  <c:v>13439</c:v>
                </c:pt>
                <c:pt idx="26">
                  <c:v>13469</c:v>
                </c:pt>
                <c:pt idx="27">
                  <c:v>13500</c:v>
                </c:pt>
                <c:pt idx="28">
                  <c:v>13530</c:v>
                </c:pt>
                <c:pt idx="29">
                  <c:v>13559</c:v>
                </c:pt>
                <c:pt idx="30">
                  <c:v>13589</c:v>
                </c:pt>
                <c:pt idx="31">
                  <c:v>13619</c:v>
                </c:pt>
                <c:pt idx="32">
                  <c:v>13649</c:v>
                </c:pt>
                <c:pt idx="33">
                  <c:v>13680</c:v>
                </c:pt>
                <c:pt idx="34">
                  <c:v>13709</c:v>
                </c:pt>
                <c:pt idx="35">
                  <c:v>13739</c:v>
                </c:pt>
                <c:pt idx="36">
                  <c:v>13769</c:v>
                </c:pt>
                <c:pt idx="37">
                  <c:v>13799</c:v>
                </c:pt>
                <c:pt idx="38">
                  <c:v>13830</c:v>
                </c:pt>
                <c:pt idx="39">
                  <c:v>13859</c:v>
                </c:pt>
                <c:pt idx="40">
                  <c:v>13889</c:v>
                </c:pt>
                <c:pt idx="41">
                  <c:v>13919</c:v>
                </c:pt>
                <c:pt idx="42">
                  <c:v>13950</c:v>
                </c:pt>
                <c:pt idx="43">
                  <c:v>13980</c:v>
                </c:pt>
                <c:pt idx="44">
                  <c:v>14009</c:v>
                </c:pt>
                <c:pt idx="45">
                  <c:v>14039</c:v>
                </c:pt>
                <c:pt idx="46">
                  <c:v>14069</c:v>
                </c:pt>
                <c:pt idx="47">
                  <c:v>14099</c:v>
                </c:pt>
                <c:pt idx="48">
                  <c:v>14130</c:v>
                </c:pt>
                <c:pt idx="49">
                  <c:v>14159</c:v>
                </c:pt>
                <c:pt idx="50">
                  <c:v>14189</c:v>
                </c:pt>
                <c:pt idx="51">
                  <c:v>14219</c:v>
                </c:pt>
                <c:pt idx="52">
                  <c:v>14250</c:v>
                </c:pt>
                <c:pt idx="53">
                  <c:v>14279</c:v>
                </c:pt>
                <c:pt idx="54">
                  <c:v>14309</c:v>
                </c:pt>
                <c:pt idx="55">
                  <c:v>14339</c:v>
                </c:pt>
                <c:pt idx="56">
                  <c:v>14369</c:v>
                </c:pt>
                <c:pt idx="57">
                  <c:v>14400</c:v>
                </c:pt>
                <c:pt idx="58">
                  <c:v>14429</c:v>
                </c:pt>
                <c:pt idx="59">
                  <c:v>14459</c:v>
                </c:pt>
              </c:numCache>
            </c:numRef>
          </c:xVal>
          <c:yVal>
            <c:numRef>
              <c:f>Calculation!$E$422:$E$481</c:f>
              <c:numCache>
                <c:formatCode>General</c:formatCode>
                <c:ptCount val="60"/>
                <c:pt idx="0">
                  <c:v>0.22920294762690951</c:v>
                </c:pt>
                <c:pt idx="1">
                  <c:v>0.31480308044031258</c:v>
                </c:pt>
                <c:pt idx="2">
                  <c:v>0.38070236459509965</c:v>
                </c:pt>
                <c:pt idx="3">
                  <c:v>0.43143494536784099</c:v>
                </c:pt>
                <c:pt idx="4">
                  <c:v>0.47162552158673543</c:v>
                </c:pt>
                <c:pt idx="5">
                  <c:v>0.50143216104860855</c:v>
                </c:pt>
                <c:pt idx="6">
                  <c:v>0.52370667202256693</c:v>
                </c:pt>
                <c:pt idx="7">
                  <c:v>0.54152684804121642</c:v>
                </c:pt>
                <c:pt idx="8">
                  <c:v>0.55524571511004694</c:v>
                </c:pt>
                <c:pt idx="9">
                  <c:v>0.56611386264302166</c:v>
                </c:pt>
                <c:pt idx="10">
                  <c:v>0.57417403459401573</c:v>
                </c:pt>
                <c:pt idx="11">
                  <c:v>0.58019740360896499</c:v>
                </c:pt>
                <c:pt idx="12">
                  <c:v>0.58501625221117071</c:v>
                </c:pt>
                <c:pt idx="13">
                  <c:v>0.58883376551493549</c:v>
                </c:pt>
                <c:pt idx="14">
                  <c:v>0.59166495763486149</c:v>
                </c:pt>
                <c:pt idx="15">
                  <c:v>0.59378070838983488</c:v>
                </c:pt>
                <c:pt idx="16">
                  <c:v>0.59547336287321706</c:v>
                </c:pt>
                <c:pt idx="17">
                  <c:v>0.5967764533604647</c:v>
                </c:pt>
                <c:pt idx="18">
                  <c:v>0.59777963790558353</c:v>
                </c:pt>
                <c:pt idx="19">
                  <c:v>0.59857436516581941</c:v>
                </c:pt>
                <c:pt idx="20">
                  <c:v>0.59914649658346364</c:v>
                </c:pt>
                <c:pt idx="21">
                  <c:v>0.59960421628739513</c:v>
                </c:pt>
                <c:pt idx="22">
                  <c:v>0.59995659191861506</c:v>
                </c:pt>
                <c:pt idx="23">
                  <c:v>0.6002357454615358</c:v>
                </c:pt>
                <c:pt idx="24">
                  <c:v>0.60043671064826443</c:v>
                </c:pt>
                <c:pt idx="25">
                  <c:v>0.60059748791539769</c:v>
                </c:pt>
                <c:pt idx="26">
                  <c:v>0.60072126233564949</c:v>
                </c:pt>
                <c:pt idx="27">
                  <c:v>0.60081931698209767</c:v>
                </c:pt>
                <c:pt idx="28">
                  <c:v>0.6008920374994231</c:v>
                </c:pt>
                <c:pt idx="29">
                  <c:v>0.60094638156471991</c:v>
                </c:pt>
                <c:pt idx="30">
                  <c:v>0.60098985820087558</c:v>
                </c:pt>
                <c:pt idx="31">
                  <c:v>0.60102332870034736</c:v>
                </c:pt>
                <c:pt idx="32">
                  <c:v>0.6010490959729321</c:v>
                </c:pt>
                <c:pt idx="33">
                  <c:v>0.60106950892092326</c:v>
                </c:pt>
                <c:pt idx="34">
                  <c:v>0.60108420438873567</c:v>
                </c:pt>
                <c:pt idx="35">
                  <c:v>0.6010959611372183</c:v>
                </c:pt>
                <c:pt idx="36">
                  <c:v>0.60110501207304656</c:v>
                </c:pt>
                <c:pt idx="37">
                  <c:v>0.60111197993831056</c:v>
                </c:pt>
                <c:pt idx="38">
                  <c:v>0.60111749991217556</c:v>
                </c:pt>
                <c:pt idx="39">
                  <c:v>0.60112147379180803</c:v>
                </c:pt>
                <c:pt idx="40">
                  <c:v>0.60112465299671225</c:v>
                </c:pt>
                <c:pt idx="41">
                  <c:v>0.60112710050842133</c:v>
                </c:pt>
                <c:pt idx="42">
                  <c:v>0.60112903943808738</c:v>
                </c:pt>
                <c:pt idx="43">
                  <c:v>0.60113047741143677</c:v>
                </c:pt>
                <c:pt idx="44">
                  <c:v>0.60113155200936952</c:v>
                </c:pt>
                <c:pt idx="45">
                  <c:v>0.60113241171508136</c:v>
                </c:pt>
                <c:pt idx="46">
                  <c:v>0.60113307355974366</c:v>
                </c:pt>
                <c:pt idx="47">
                  <c:v>0.60113358308102627</c:v>
                </c:pt>
                <c:pt idx="48">
                  <c:v>0.60113398672605345</c:v>
                </c:pt>
                <c:pt idx="49">
                  <c:v>0.60113427731379743</c:v>
                </c:pt>
                <c:pt idx="50">
                  <c:v>0.60113450979139271</c:v>
                </c:pt>
                <c:pt idx="51">
                  <c:v>0.60113468876432885</c:v>
                </c:pt>
                <c:pt idx="52">
                  <c:v>0.60113483054748529</c:v>
                </c:pt>
                <c:pt idx="53">
                  <c:v>0.60113493261847528</c:v>
                </c:pt>
                <c:pt idx="54">
                  <c:v>0.60113501427786664</c:v>
                </c:pt>
                <c:pt idx="55">
                  <c:v>0.60113507714337</c:v>
                </c:pt>
                <c:pt idx="56">
                  <c:v>0.60113512554039383</c:v>
                </c:pt>
                <c:pt idx="57">
                  <c:v>0.6011351638807314</c:v>
                </c:pt>
                <c:pt idx="58">
                  <c:v>0.60113519148229089</c:v>
                </c:pt>
                <c:pt idx="59">
                  <c:v>0.60113521356424127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CB-4F4E-8DED-FE478CB1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14492</c:v>
                </c:pt>
                <c:pt idx="1">
                  <c:v>14522</c:v>
                </c:pt>
                <c:pt idx="2">
                  <c:v>14552</c:v>
                </c:pt>
                <c:pt idx="3">
                  <c:v>14583</c:v>
                </c:pt>
                <c:pt idx="4">
                  <c:v>14613</c:v>
                </c:pt>
                <c:pt idx="5">
                  <c:v>14642</c:v>
                </c:pt>
                <c:pt idx="6">
                  <c:v>14672</c:v>
                </c:pt>
                <c:pt idx="7">
                  <c:v>14702</c:v>
                </c:pt>
                <c:pt idx="8">
                  <c:v>14733</c:v>
                </c:pt>
                <c:pt idx="9">
                  <c:v>14763</c:v>
                </c:pt>
                <c:pt idx="10">
                  <c:v>14793</c:v>
                </c:pt>
                <c:pt idx="11">
                  <c:v>14822</c:v>
                </c:pt>
                <c:pt idx="12">
                  <c:v>14852</c:v>
                </c:pt>
                <c:pt idx="13">
                  <c:v>14883</c:v>
                </c:pt>
                <c:pt idx="14">
                  <c:v>14913</c:v>
                </c:pt>
                <c:pt idx="15">
                  <c:v>14943</c:v>
                </c:pt>
                <c:pt idx="16">
                  <c:v>14972</c:v>
                </c:pt>
                <c:pt idx="17">
                  <c:v>15002</c:v>
                </c:pt>
                <c:pt idx="18">
                  <c:v>15033</c:v>
                </c:pt>
                <c:pt idx="19">
                  <c:v>15063</c:v>
                </c:pt>
                <c:pt idx="20">
                  <c:v>15093</c:v>
                </c:pt>
                <c:pt idx="21">
                  <c:v>15122</c:v>
                </c:pt>
                <c:pt idx="22">
                  <c:v>15152</c:v>
                </c:pt>
                <c:pt idx="23">
                  <c:v>15183</c:v>
                </c:pt>
                <c:pt idx="24">
                  <c:v>15213</c:v>
                </c:pt>
                <c:pt idx="25">
                  <c:v>15243</c:v>
                </c:pt>
                <c:pt idx="26">
                  <c:v>15272</c:v>
                </c:pt>
                <c:pt idx="27">
                  <c:v>15302</c:v>
                </c:pt>
                <c:pt idx="28">
                  <c:v>15332</c:v>
                </c:pt>
                <c:pt idx="29">
                  <c:v>15363</c:v>
                </c:pt>
                <c:pt idx="30">
                  <c:v>15393</c:v>
                </c:pt>
                <c:pt idx="31">
                  <c:v>15422</c:v>
                </c:pt>
                <c:pt idx="32">
                  <c:v>15452</c:v>
                </c:pt>
                <c:pt idx="33">
                  <c:v>15483</c:v>
                </c:pt>
                <c:pt idx="34">
                  <c:v>15513</c:v>
                </c:pt>
                <c:pt idx="35">
                  <c:v>15542</c:v>
                </c:pt>
                <c:pt idx="36">
                  <c:v>15572</c:v>
                </c:pt>
                <c:pt idx="37">
                  <c:v>15602</c:v>
                </c:pt>
                <c:pt idx="38">
                  <c:v>15633</c:v>
                </c:pt>
                <c:pt idx="39">
                  <c:v>15663</c:v>
                </c:pt>
                <c:pt idx="40">
                  <c:v>15692</c:v>
                </c:pt>
                <c:pt idx="41">
                  <c:v>15722</c:v>
                </c:pt>
                <c:pt idx="42">
                  <c:v>15752</c:v>
                </c:pt>
                <c:pt idx="43">
                  <c:v>15783</c:v>
                </c:pt>
                <c:pt idx="44">
                  <c:v>15813</c:v>
                </c:pt>
                <c:pt idx="45">
                  <c:v>15842</c:v>
                </c:pt>
                <c:pt idx="46">
                  <c:v>15872</c:v>
                </c:pt>
                <c:pt idx="47">
                  <c:v>15903</c:v>
                </c:pt>
                <c:pt idx="48">
                  <c:v>15933</c:v>
                </c:pt>
                <c:pt idx="49">
                  <c:v>15963</c:v>
                </c:pt>
                <c:pt idx="50">
                  <c:v>15992</c:v>
                </c:pt>
                <c:pt idx="51">
                  <c:v>16022</c:v>
                </c:pt>
                <c:pt idx="52">
                  <c:v>16052</c:v>
                </c:pt>
                <c:pt idx="53">
                  <c:v>16083</c:v>
                </c:pt>
                <c:pt idx="54">
                  <c:v>16113</c:v>
                </c:pt>
                <c:pt idx="55">
                  <c:v>16142</c:v>
                </c:pt>
                <c:pt idx="56">
                  <c:v>16172</c:v>
                </c:pt>
                <c:pt idx="57">
                  <c:v>16202</c:v>
                </c:pt>
                <c:pt idx="58">
                  <c:v>16233</c:v>
                </c:pt>
                <c:pt idx="59">
                  <c:v>16263</c:v>
                </c:pt>
              </c:numCache>
            </c:numRef>
          </c:xVal>
          <c:yVal>
            <c:numRef>
              <c:f>Calculation!$C$482:$C$541</c:f>
              <c:numCache>
                <c:formatCode>General</c:formatCode>
                <c:ptCount val="60"/>
                <c:pt idx="0">
                  <c:v>0.60632049206863059</c:v>
                </c:pt>
                <c:pt idx="1">
                  <c:v>0.57462091291680162</c:v>
                </c:pt>
                <c:pt idx="2">
                  <c:v>0.58228164454516018</c:v>
                </c:pt>
                <c:pt idx="3">
                  <c:v>0.57072450631272253</c:v>
                </c:pt>
                <c:pt idx="4">
                  <c:v>0.55959663321463249</c:v>
                </c:pt>
                <c:pt idx="5">
                  <c:v>0.54906312722563932</c:v>
                </c:pt>
                <c:pt idx="6">
                  <c:v>0.53968533505988991</c:v>
                </c:pt>
                <c:pt idx="7">
                  <c:v>0.53113305276788603</c:v>
                </c:pt>
                <c:pt idx="8">
                  <c:v>0.52386856587892516</c:v>
                </c:pt>
                <c:pt idx="9">
                  <c:v>0.51686824214956295</c:v>
                </c:pt>
                <c:pt idx="10">
                  <c:v>0.50990093881515053</c:v>
                </c:pt>
                <c:pt idx="11">
                  <c:v>0.50415539009388155</c:v>
                </c:pt>
                <c:pt idx="12">
                  <c:v>0.49831078018776298</c:v>
                </c:pt>
                <c:pt idx="13">
                  <c:v>0.49319261897054067</c:v>
                </c:pt>
                <c:pt idx="14">
                  <c:v>0.48863580446746513</c:v>
                </c:pt>
                <c:pt idx="15">
                  <c:v>0.48348462285529292</c:v>
                </c:pt>
                <c:pt idx="16">
                  <c:v>0.47942311427646489</c:v>
                </c:pt>
                <c:pt idx="17">
                  <c:v>0.47509744253803821</c:v>
                </c:pt>
                <c:pt idx="18">
                  <c:v>0.47034250566526381</c:v>
                </c:pt>
                <c:pt idx="19">
                  <c:v>0.46641307866623499</c:v>
                </c:pt>
                <c:pt idx="20">
                  <c:v>0.46307801877630306</c:v>
                </c:pt>
                <c:pt idx="21">
                  <c:v>0.46010618323081903</c:v>
                </c:pt>
                <c:pt idx="22">
                  <c:v>0.45640789899643897</c:v>
                </c:pt>
                <c:pt idx="23">
                  <c:v>0.45254451278730984</c:v>
                </c:pt>
                <c:pt idx="24">
                  <c:v>0.44957267724182587</c:v>
                </c:pt>
                <c:pt idx="25">
                  <c:v>0.44640271932664288</c:v>
                </c:pt>
                <c:pt idx="26">
                  <c:v>0.44277047588216251</c:v>
                </c:pt>
                <c:pt idx="27">
                  <c:v>0.44032696665587562</c:v>
                </c:pt>
                <c:pt idx="28">
                  <c:v>0.43722304953059238</c:v>
                </c:pt>
                <c:pt idx="29">
                  <c:v>0.43405309161540945</c:v>
                </c:pt>
                <c:pt idx="30">
                  <c:v>0.43187374554872127</c:v>
                </c:pt>
                <c:pt idx="31">
                  <c:v>0.42933117513758495</c:v>
                </c:pt>
                <c:pt idx="32">
                  <c:v>0.42662350275169952</c:v>
                </c:pt>
                <c:pt idx="33">
                  <c:v>0.42404791194561342</c:v>
                </c:pt>
                <c:pt idx="34">
                  <c:v>0.42170346390417607</c:v>
                </c:pt>
                <c:pt idx="35">
                  <c:v>0.41889673033344127</c:v>
                </c:pt>
                <c:pt idx="36">
                  <c:v>0.41698154742635157</c:v>
                </c:pt>
                <c:pt idx="37">
                  <c:v>0.41450501780511495</c:v>
                </c:pt>
                <c:pt idx="38">
                  <c:v>0.41245775331822593</c:v>
                </c:pt>
                <c:pt idx="39">
                  <c:v>0.41034444804143733</c:v>
                </c:pt>
                <c:pt idx="40">
                  <c:v>0.4078679184202007</c:v>
                </c:pt>
                <c:pt idx="41">
                  <c:v>0.40535836840401424</c:v>
                </c:pt>
                <c:pt idx="42">
                  <c:v>0.40407057300097116</c:v>
                </c:pt>
                <c:pt idx="43">
                  <c:v>0.40202330851408219</c:v>
                </c:pt>
                <c:pt idx="44">
                  <c:v>0.3996128196827452</c:v>
                </c:pt>
                <c:pt idx="45">
                  <c:v>0.39815992230495306</c:v>
                </c:pt>
                <c:pt idx="46">
                  <c:v>0.39614567821301389</c:v>
                </c:pt>
                <c:pt idx="47">
                  <c:v>0.39413143412107476</c:v>
                </c:pt>
                <c:pt idx="48">
                  <c:v>0.39297572029783107</c:v>
                </c:pt>
                <c:pt idx="49">
                  <c:v>0.3908954354159922</c:v>
                </c:pt>
                <c:pt idx="50">
                  <c:v>0.38898025250890256</c:v>
                </c:pt>
                <c:pt idx="51">
                  <c:v>0.38808870184525734</c:v>
                </c:pt>
                <c:pt idx="52">
                  <c:v>0.3856782130139203</c:v>
                </c:pt>
                <c:pt idx="53">
                  <c:v>0.3838290708967303</c:v>
                </c:pt>
                <c:pt idx="54">
                  <c:v>0.38234315312398837</c:v>
                </c:pt>
                <c:pt idx="55">
                  <c:v>0.38089025574619612</c:v>
                </c:pt>
                <c:pt idx="56">
                  <c:v>0.38036192942699898</c:v>
                </c:pt>
                <c:pt idx="57">
                  <c:v>0.37844674651990939</c:v>
                </c:pt>
                <c:pt idx="58">
                  <c:v>0.37705988993201683</c:v>
                </c:pt>
                <c:pt idx="59">
                  <c:v>0.37534282939462604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C5-4967-9610-068E32E7DCA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14492</c:v>
                </c:pt>
                <c:pt idx="1">
                  <c:v>14522</c:v>
                </c:pt>
                <c:pt idx="2">
                  <c:v>14552</c:v>
                </c:pt>
                <c:pt idx="3">
                  <c:v>14583</c:v>
                </c:pt>
                <c:pt idx="4">
                  <c:v>14613</c:v>
                </c:pt>
                <c:pt idx="5">
                  <c:v>14642</c:v>
                </c:pt>
                <c:pt idx="6">
                  <c:v>14672</c:v>
                </c:pt>
                <c:pt idx="7">
                  <c:v>14702</c:v>
                </c:pt>
                <c:pt idx="8">
                  <c:v>14733</c:v>
                </c:pt>
                <c:pt idx="9">
                  <c:v>14763</c:v>
                </c:pt>
                <c:pt idx="10">
                  <c:v>14793</c:v>
                </c:pt>
                <c:pt idx="11">
                  <c:v>14822</c:v>
                </c:pt>
                <c:pt idx="12">
                  <c:v>14852</c:v>
                </c:pt>
                <c:pt idx="13">
                  <c:v>14883</c:v>
                </c:pt>
                <c:pt idx="14">
                  <c:v>14913</c:v>
                </c:pt>
                <c:pt idx="15">
                  <c:v>14943</c:v>
                </c:pt>
                <c:pt idx="16">
                  <c:v>14972</c:v>
                </c:pt>
                <c:pt idx="17">
                  <c:v>15002</c:v>
                </c:pt>
                <c:pt idx="18">
                  <c:v>15033</c:v>
                </c:pt>
                <c:pt idx="19">
                  <c:v>15063</c:v>
                </c:pt>
                <c:pt idx="20">
                  <c:v>15093</c:v>
                </c:pt>
                <c:pt idx="21">
                  <c:v>15122</c:v>
                </c:pt>
                <c:pt idx="22">
                  <c:v>15152</c:v>
                </c:pt>
                <c:pt idx="23">
                  <c:v>15183</c:v>
                </c:pt>
                <c:pt idx="24">
                  <c:v>15213</c:v>
                </c:pt>
                <c:pt idx="25">
                  <c:v>15243</c:v>
                </c:pt>
                <c:pt idx="26">
                  <c:v>15272</c:v>
                </c:pt>
                <c:pt idx="27">
                  <c:v>15302</c:v>
                </c:pt>
                <c:pt idx="28">
                  <c:v>15332</c:v>
                </c:pt>
                <c:pt idx="29">
                  <c:v>15363</c:v>
                </c:pt>
                <c:pt idx="30">
                  <c:v>15393</c:v>
                </c:pt>
                <c:pt idx="31">
                  <c:v>15422</c:v>
                </c:pt>
                <c:pt idx="32">
                  <c:v>15452</c:v>
                </c:pt>
                <c:pt idx="33">
                  <c:v>15483</c:v>
                </c:pt>
                <c:pt idx="34">
                  <c:v>15513</c:v>
                </c:pt>
                <c:pt idx="35">
                  <c:v>15542</c:v>
                </c:pt>
                <c:pt idx="36">
                  <c:v>15572</c:v>
                </c:pt>
                <c:pt idx="37">
                  <c:v>15602</c:v>
                </c:pt>
                <c:pt idx="38">
                  <c:v>15633</c:v>
                </c:pt>
                <c:pt idx="39">
                  <c:v>15663</c:v>
                </c:pt>
                <c:pt idx="40">
                  <c:v>15692</c:v>
                </c:pt>
                <c:pt idx="41">
                  <c:v>15722</c:v>
                </c:pt>
                <c:pt idx="42">
                  <c:v>15752</c:v>
                </c:pt>
                <c:pt idx="43">
                  <c:v>15783</c:v>
                </c:pt>
                <c:pt idx="44">
                  <c:v>15813</c:v>
                </c:pt>
                <c:pt idx="45">
                  <c:v>15842</c:v>
                </c:pt>
                <c:pt idx="46">
                  <c:v>15872</c:v>
                </c:pt>
                <c:pt idx="47">
                  <c:v>15903</c:v>
                </c:pt>
                <c:pt idx="48">
                  <c:v>15933</c:v>
                </c:pt>
                <c:pt idx="49">
                  <c:v>15963</c:v>
                </c:pt>
                <c:pt idx="50">
                  <c:v>15992</c:v>
                </c:pt>
                <c:pt idx="51">
                  <c:v>16022</c:v>
                </c:pt>
                <c:pt idx="52">
                  <c:v>16052</c:v>
                </c:pt>
                <c:pt idx="53">
                  <c:v>16083</c:v>
                </c:pt>
                <c:pt idx="54">
                  <c:v>16113</c:v>
                </c:pt>
                <c:pt idx="55">
                  <c:v>16142</c:v>
                </c:pt>
                <c:pt idx="56">
                  <c:v>16172</c:v>
                </c:pt>
                <c:pt idx="57">
                  <c:v>16202</c:v>
                </c:pt>
                <c:pt idx="58">
                  <c:v>16233</c:v>
                </c:pt>
                <c:pt idx="59">
                  <c:v>16263</c:v>
                </c:pt>
              </c:numCache>
            </c:numRef>
          </c:xVal>
          <c:yVal>
            <c:numRef>
              <c:f>Calculation!$F$482:$F$541</c:f>
              <c:numCache>
                <c:formatCode>General</c:formatCode>
                <c:ptCount val="60"/>
                <c:pt idx="0">
                  <c:v>0.57552583095031717</c:v>
                </c:pt>
                <c:pt idx="1">
                  <c:v>0.56809378300900915</c:v>
                </c:pt>
                <c:pt idx="2">
                  <c:v>0.56090009667646468</c:v>
                </c:pt>
                <c:pt idx="3">
                  <c:v>0.55370891460980098</c:v>
                </c:pt>
                <c:pt idx="4">
                  <c:v>0.54697658164857021</c:v>
                </c:pt>
                <c:pt idx="5">
                  <c:v>0.54067397774189774</c:v>
                </c:pt>
                <c:pt idx="6">
                  <c:v>0.53435970297223168</c:v>
                </c:pt>
                <c:pt idx="7">
                  <c:v>0.5282479404447038</c:v>
                </c:pt>
                <c:pt idx="8">
                  <c:v>0.5221383055437725</c:v>
                </c:pt>
                <c:pt idx="9">
                  <c:v>0.5164185092650353</c:v>
                </c:pt>
                <c:pt idx="10">
                  <c:v>0.51088215903691103</c:v>
                </c:pt>
                <c:pt idx="11">
                  <c:v>0.50569919753197323</c:v>
                </c:pt>
                <c:pt idx="12">
                  <c:v>0.50050663846473875</c:v>
                </c:pt>
                <c:pt idx="13">
                  <c:v>0.49531588703101864</c:v>
                </c:pt>
                <c:pt idx="14">
                  <c:v>0.4904563428494314</c:v>
                </c:pt>
                <c:pt idx="15">
                  <c:v>0.48575265460124623</c:v>
                </c:pt>
                <c:pt idx="16">
                  <c:v>0.4813492057374571</c:v>
                </c:pt>
                <c:pt idx="17">
                  <c:v>0.47693760277590935</c:v>
                </c:pt>
                <c:pt idx="18">
                  <c:v>0.47252753558145866</c:v>
                </c:pt>
                <c:pt idx="19">
                  <c:v>0.4683988623731864</c:v>
                </c:pt>
                <c:pt idx="20">
                  <c:v>0.46440260450934601</c:v>
                </c:pt>
                <c:pt idx="21">
                  <c:v>0.46066143030275919</c:v>
                </c:pt>
                <c:pt idx="22">
                  <c:v>0.45691332836721349</c:v>
                </c:pt>
                <c:pt idx="23">
                  <c:v>0.45316653122080658</c:v>
                </c:pt>
                <c:pt idx="24">
                  <c:v>0.44965880666398655</c:v>
                </c:pt>
                <c:pt idx="25">
                  <c:v>0.44626358230564017</c:v>
                </c:pt>
                <c:pt idx="26">
                  <c:v>0.44308507725721619</c:v>
                </c:pt>
                <c:pt idx="27">
                  <c:v>0.43990068640389407</c:v>
                </c:pt>
                <c:pt idx="28">
                  <c:v>0.43681842574842916</c:v>
                </c:pt>
                <c:pt idx="29">
                  <c:v>0.43373723808945563</c:v>
                </c:pt>
                <c:pt idx="30">
                  <c:v>0.43085265235042863</c:v>
                </c:pt>
                <c:pt idx="31">
                  <c:v>0.42815219153652978</c:v>
                </c:pt>
                <c:pt idx="32">
                  <c:v>0.42544673013737355</c:v>
                </c:pt>
                <c:pt idx="33">
                  <c:v>0.42274221056336236</c:v>
                </c:pt>
                <c:pt idx="34">
                  <c:v>0.42021025877802032</c:v>
                </c:pt>
                <c:pt idx="35">
                  <c:v>0.41783992307036899</c:v>
                </c:pt>
                <c:pt idx="36">
                  <c:v>0.41546519808747484</c:v>
                </c:pt>
                <c:pt idx="37">
                  <c:v>0.41316663559327338</c:v>
                </c:pt>
                <c:pt idx="38">
                  <c:v>0.41086887327458183</c:v>
                </c:pt>
                <c:pt idx="39">
                  <c:v>0.40871772470793488</c:v>
                </c:pt>
                <c:pt idx="40">
                  <c:v>0.40670388530960783</c:v>
                </c:pt>
                <c:pt idx="41">
                  <c:v>0.40468631677899564</c:v>
                </c:pt>
                <c:pt idx="42">
                  <c:v>0.40273345596885907</c:v>
                </c:pt>
                <c:pt idx="43">
                  <c:v>0.40078127498857191</c:v>
                </c:pt>
                <c:pt idx="44">
                  <c:v>0.3989536571869311</c:v>
                </c:pt>
                <c:pt idx="45">
                  <c:v>0.39724269738104245</c:v>
                </c:pt>
                <c:pt idx="46">
                  <c:v>0.39552856930093283</c:v>
                </c:pt>
                <c:pt idx="47">
                  <c:v>0.39381503794304151</c:v>
                </c:pt>
                <c:pt idx="48">
                  <c:v>0.39221084220249536</c:v>
                </c:pt>
                <c:pt idx="49">
                  <c:v>0.3906580964365064</c:v>
                </c:pt>
                <c:pt idx="50">
                  <c:v>0.3892044634110533</c:v>
                </c:pt>
                <c:pt idx="51">
                  <c:v>0.38774813861690682</c:v>
                </c:pt>
                <c:pt idx="52">
                  <c:v>0.38633852126108104</c:v>
                </c:pt>
                <c:pt idx="53">
                  <c:v>0.3849293946212089</c:v>
                </c:pt>
                <c:pt idx="54">
                  <c:v>0.38361018038963812</c:v>
                </c:pt>
                <c:pt idx="55">
                  <c:v>0.38237517243362695</c:v>
                </c:pt>
                <c:pt idx="56">
                  <c:v>0.38113787754845702</c:v>
                </c:pt>
                <c:pt idx="57">
                  <c:v>0.379940265345863</c:v>
                </c:pt>
                <c:pt idx="58">
                  <c:v>0.37874307005599478</c:v>
                </c:pt>
                <c:pt idx="59">
                  <c:v>0.37762226443095381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C5-4967-9610-068E32E7D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24342</xdr:colOff>
      <xdr:row>0</xdr:row>
      <xdr:rowOff>14817</xdr:rowOff>
    </xdr:from>
    <xdr:to>
      <xdr:col>19</xdr:col>
      <xdr:colOff>24342</xdr:colOff>
      <xdr:row>14</xdr:row>
      <xdr:rowOff>175684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F15FED0-A13A-40F1-9757-313F7AC02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27517</xdr:colOff>
      <xdr:row>60</xdr:row>
      <xdr:rowOff>175684</xdr:rowOff>
    </xdr:from>
    <xdr:to>
      <xdr:col>19</xdr:col>
      <xdr:colOff>27517</xdr:colOff>
      <xdr:row>75</xdr:row>
      <xdr:rowOff>156634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AB8AF95-FB91-4F4C-AF06-D84A16D1D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31750</xdr:colOff>
      <xdr:row>120</xdr:row>
      <xdr:rowOff>31750</xdr:rowOff>
    </xdr:from>
    <xdr:to>
      <xdr:col>19</xdr:col>
      <xdr:colOff>31750</xdr:colOff>
      <xdr:row>135</xdr:row>
      <xdr:rowOff>16933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E875413-5BE9-44CB-9453-D9731CAE7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181</xdr:row>
      <xdr:rowOff>0</xdr:rowOff>
    </xdr:from>
    <xdr:to>
      <xdr:col>18</xdr:col>
      <xdr:colOff>0</xdr:colOff>
      <xdr:row>195</xdr:row>
      <xdr:rowOff>165100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FD4B8A0-2E86-4653-B8FD-7DDE934E7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757766</xdr:colOff>
      <xdr:row>240</xdr:row>
      <xdr:rowOff>10584</xdr:rowOff>
    </xdr:from>
    <xdr:to>
      <xdr:col>18</xdr:col>
      <xdr:colOff>757766</xdr:colOff>
      <xdr:row>254</xdr:row>
      <xdr:rowOff>171451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302DE912-1625-45E2-BCA2-A45C08E3A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301</xdr:row>
      <xdr:rowOff>0</xdr:rowOff>
    </xdr:from>
    <xdr:to>
      <xdr:col>19</xdr:col>
      <xdr:colOff>0</xdr:colOff>
      <xdr:row>315</xdr:row>
      <xdr:rowOff>165100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D099A4EA-A593-49A6-AC64-9D3C889CF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360</xdr:row>
      <xdr:rowOff>0</xdr:rowOff>
    </xdr:from>
    <xdr:to>
      <xdr:col>19</xdr:col>
      <xdr:colOff>0</xdr:colOff>
      <xdr:row>374</xdr:row>
      <xdr:rowOff>165100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13FEAE57-1316-4CEA-ADC5-CDDFF5A5E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420</xdr:row>
      <xdr:rowOff>0</xdr:rowOff>
    </xdr:from>
    <xdr:to>
      <xdr:col>19</xdr:col>
      <xdr:colOff>0</xdr:colOff>
      <xdr:row>434</xdr:row>
      <xdr:rowOff>165100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87675D2D-D314-4489-ADE9-E2DF3B38D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0</xdr:colOff>
      <xdr:row>480</xdr:row>
      <xdr:rowOff>0</xdr:rowOff>
    </xdr:from>
    <xdr:to>
      <xdr:col>19</xdr:col>
      <xdr:colOff>0</xdr:colOff>
      <xdr:row>494</xdr:row>
      <xdr:rowOff>165100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2F7596AF-75B3-486D-9819-E2C8AA699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751417</xdr:colOff>
      <xdr:row>539</xdr:row>
      <xdr:rowOff>169334</xdr:rowOff>
    </xdr:from>
    <xdr:to>
      <xdr:col>18</xdr:col>
      <xdr:colOff>751417</xdr:colOff>
      <xdr:row>554</xdr:row>
      <xdr:rowOff>154517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99F5E46-672D-4C23-B905-6F7558160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hamburgde-my.sharepoint.com/personal/baw3268_uni-hamburg_de/Documents/Paper/Daten/Swelling%20cycles/CALCULATION_HEA-Ref.xlsx" TargetMode="External"/><Relationship Id="rId1" Type="http://schemas.openxmlformats.org/officeDocument/2006/relationships/externalLinkPath" Target="/personal/baw3268_uni-hamburg_de/Documents/Paper/Daten/Swelling%20cycles/CALCULATION_HEA-R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Calculation"/>
      <sheetName val="Oversight"/>
    </sheetNames>
    <definedNames>
      <definedName name="AutomatisiereAlle10Fits"/>
    </defined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721"/>
  <sheetViews>
    <sheetView workbookViewId="0">
      <selection activeCell="K17" sqref="K17"/>
    </sheetView>
  </sheetViews>
  <sheetFormatPr baseColWidth="10" defaultColWidth="9.140625" defaultRowHeight="15" x14ac:dyDescent="0.25"/>
  <cols>
    <col min="1" max="1" width="14.42578125" bestFit="1" customWidth="1"/>
    <col min="2" max="2" width="16.5703125" bestFit="1" customWidth="1"/>
    <col min="3" max="3" width="13.7109375" bestFit="1" customWidth="1"/>
    <col min="4" max="5" width="12" bestFit="1" customWidth="1"/>
  </cols>
  <sheetData>
    <row r="1" spans="1:5" ht="18" thickBot="1" x14ac:dyDescent="0.3">
      <c r="A1" s="30" t="s">
        <v>0</v>
      </c>
      <c r="B1" s="31" t="s">
        <v>1</v>
      </c>
      <c r="C1" s="32" t="s">
        <v>39</v>
      </c>
      <c r="D1" s="32" t="s">
        <v>38</v>
      </c>
      <c r="E1" s="33" t="s">
        <v>37</v>
      </c>
    </row>
    <row r="2" spans="1:5" x14ac:dyDescent="0.25">
      <c r="A2">
        <v>0</v>
      </c>
      <c r="B2">
        <v>185.34</v>
      </c>
      <c r="C2">
        <v>0.61199999999999999</v>
      </c>
      <c r="D2">
        <f>4/3*PI()*(C2/2)^3</f>
        <v>0.1200197972423058</v>
      </c>
      <c r="E2">
        <f>D2/$D$2</f>
        <v>1</v>
      </c>
    </row>
    <row r="3" spans="1:5" x14ac:dyDescent="0.25">
      <c r="A3">
        <v>30</v>
      </c>
      <c r="B3">
        <v>178.6</v>
      </c>
      <c r="C3">
        <f>B3/$B$2*$C$2</f>
        <v>0.58974425380382001</v>
      </c>
      <c r="D3">
        <f t="shared" ref="D3:D66" si="0">4/3*PI()*(C3/2)^3</f>
        <v>0.10739641300417016</v>
      </c>
      <c r="E3">
        <f t="shared" ref="E3:E66" si="1">D3/$D$2</f>
        <v>0.89482248322207614</v>
      </c>
    </row>
    <row r="4" spans="1:5" x14ac:dyDescent="0.25">
      <c r="A4">
        <v>61</v>
      </c>
      <c r="B4">
        <v>173.67</v>
      </c>
      <c r="C4">
        <f t="shared" ref="C4:C67" si="2">B4/$B$2*$C$2</f>
        <v>0.57346519909355775</v>
      </c>
      <c r="D4">
        <f t="shared" si="0"/>
        <v>9.8746071231812324E-2</v>
      </c>
      <c r="E4">
        <f t="shared" si="1"/>
        <v>0.8227481923874248</v>
      </c>
    </row>
    <row r="5" spans="1:5" x14ac:dyDescent="0.25">
      <c r="A5">
        <v>91</v>
      </c>
      <c r="B5">
        <v>176.11</v>
      </c>
      <c r="C5">
        <f t="shared" si="2"/>
        <v>0.58152217546131435</v>
      </c>
      <c r="D5">
        <f t="shared" si="0"/>
        <v>0.10296685879059556</v>
      </c>
      <c r="E5">
        <f t="shared" si="1"/>
        <v>0.85791562022653334</v>
      </c>
    </row>
    <row r="6" spans="1:5" x14ac:dyDescent="0.25">
      <c r="A6">
        <v>121</v>
      </c>
      <c r="B6">
        <v>173.81</v>
      </c>
      <c r="C6">
        <f t="shared" si="2"/>
        <v>0.57392748462285526</v>
      </c>
      <c r="D6">
        <f t="shared" si="0"/>
        <v>9.8985069283692453E-2</v>
      </c>
      <c r="E6">
        <f t="shared" si="1"/>
        <v>0.82473951429740622</v>
      </c>
    </row>
    <row r="7" spans="1:5" x14ac:dyDescent="0.25">
      <c r="A7">
        <v>150</v>
      </c>
      <c r="B7">
        <v>171.05</v>
      </c>
      <c r="C7">
        <f t="shared" si="2"/>
        <v>0.5648138556167045</v>
      </c>
      <c r="D7">
        <f t="shared" si="0"/>
        <v>9.4344078796291309E-2</v>
      </c>
      <c r="E7">
        <f t="shared" si="1"/>
        <v>0.7860709729897456</v>
      </c>
    </row>
    <row r="8" spans="1:5" x14ac:dyDescent="0.25">
      <c r="A8">
        <v>180</v>
      </c>
      <c r="B8">
        <v>168.47</v>
      </c>
      <c r="C8">
        <f t="shared" si="2"/>
        <v>0.55629459371965029</v>
      </c>
      <c r="D8">
        <f t="shared" si="0"/>
        <v>9.0139083970447939E-2</v>
      </c>
      <c r="E8">
        <f t="shared" si="1"/>
        <v>0.75103512955006724</v>
      </c>
    </row>
    <row r="9" spans="1:5" x14ac:dyDescent="0.25">
      <c r="A9">
        <v>211</v>
      </c>
      <c r="B9">
        <v>166.08</v>
      </c>
      <c r="C9">
        <f t="shared" si="2"/>
        <v>0.54840271932664297</v>
      </c>
      <c r="D9">
        <f t="shared" si="0"/>
        <v>8.6356975035277644E-2</v>
      </c>
      <c r="E9">
        <f t="shared" si="1"/>
        <v>0.7195227539081166</v>
      </c>
    </row>
    <row r="10" spans="1:5" x14ac:dyDescent="0.25">
      <c r="A10">
        <v>241</v>
      </c>
      <c r="B10">
        <v>163.9</v>
      </c>
      <c r="C10">
        <f t="shared" si="2"/>
        <v>0.5412042732275818</v>
      </c>
      <c r="D10">
        <f t="shared" si="0"/>
        <v>8.3000799059053235E-2</v>
      </c>
      <c r="E10">
        <f t="shared" si="1"/>
        <v>0.69155923411105602</v>
      </c>
    </row>
    <row r="11" spans="1:5" x14ac:dyDescent="0.25">
      <c r="A11">
        <v>271</v>
      </c>
      <c r="B11">
        <v>161.97</v>
      </c>
      <c r="C11">
        <f t="shared" si="2"/>
        <v>0.53483133700226604</v>
      </c>
      <c r="D11">
        <f t="shared" si="0"/>
        <v>8.010306967817335E-2</v>
      </c>
      <c r="E11">
        <f t="shared" si="1"/>
        <v>0.66741547243622412</v>
      </c>
    </row>
    <row r="12" spans="1:5" x14ac:dyDescent="0.25">
      <c r="A12">
        <v>300</v>
      </c>
      <c r="B12">
        <v>160.19</v>
      </c>
      <c r="C12">
        <f t="shared" si="2"/>
        <v>0.52895370670119779</v>
      </c>
      <c r="D12">
        <f t="shared" si="0"/>
        <v>7.749106271155784E-2</v>
      </c>
      <c r="E12">
        <f t="shared" si="1"/>
        <v>0.64565233813145451</v>
      </c>
    </row>
    <row r="13" spans="1:5" x14ac:dyDescent="0.25">
      <c r="A13">
        <v>330</v>
      </c>
      <c r="B13">
        <v>158.37</v>
      </c>
      <c r="C13">
        <f t="shared" si="2"/>
        <v>0.52294399482033016</v>
      </c>
      <c r="D13">
        <f t="shared" si="0"/>
        <v>7.4879711567286816E-2</v>
      </c>
      <c r="E13">
        <f t="shared" si="1"/>
        <v>0.6238946681114077</v>
      </c>
    </row>
    <row r="14" spans="1:5" x14ac:dyDescent="0.25">
      <c r="A14">
        <v>361</v>
      </c>
      <c r="B14">
        <v>156.94999999999999</v>
      </c>
      <c r="C14">
        <f t="shared" si="2"/>
        <v>0.51825509873745546</v>
      </c>
      <c r="D14">
        <f t="shared" si="0"/>
        <v>7.2883525628352763E-2</v>
      </c>
      <c r="E14">
        <f t="shared" si="1"/>
        <v>0.60726252920765678</v>
      </c>
    </row>
    <row r="15" spans="1:5" x14ac:dyDescent="0.25">
      <c r="A15">
        <v>391</v>
      </c>
      <c r="B15">
        <v>155.43</v>
      </c>
      <c r="C15">
        <f t="shared" si="2"/>
        <v>0.51323599870508263</v>
      </c>
      <c r="D15">
        <f t="shared" si="0"/>
        <v>7.0786420836005573E-2</v>
      </c>
      <c r="E15">
        <f t="shared" si="1"/>
        <v>0.58978953858000738</v>
      </c>
    </row>
    <row r="16" spans="1:5" x14ac:dyDescent="0.25">
      <c r="A16">
        <v>421</v>
      </c>
      <c r="B16">
        <v>154.03</v>
      </c>
      <c r="C16">
        <f t="shared" si="2"/>
        <v>0.5086131434121075</v>
      </c>
      <c r="D16">
        <f t="shared" si="0"/>
        <v>6.8890820761892943E-2</v>
      </c>
      <c r="E16">
        <f t="shared" si="1"/>
        <v>0.57399547695294395</v>
      </c>
    </row>
    <row r="17" spans="1:5" x14ac:dyDescent="0.25">
      <c r="A17">
        <v>450</v>
      </c>
      <c r="B17">
        <v>152.82</v>
      </c>
      <c r="C17">
        <f t="shared" si="2"/>
        <v>0.50461767562317894</v>
      </c>
      <c r="D17">
        <f t="shared" si="0"/>
        <v>6.7280002469982211E-2</v>
      </c>
      <c r="E17">
        <f t="shared" si="1"/>
        <v>0.56057420538839797</v>
      </c>
    </row>
    <row r="18" spans="1:5" x14ac:dyDescent="0.25">
      <c r="A18">
        <v>481</v>
      </c>
      <c r="B18">
        <v>151.63</v>
      </c>
      <c r="C18">
        <f t="shared" si="2"/>
        <v>0.50068824862415018</v>
      </c>
      <c r="D18">
        <f t="shared" si="0"/>
        <v>6.5720493755418871E-2</v>
      </c>
      <c r="E18">
        <f t="shared" si="1"/>
        <v>0.54758044310587328</v>
      </c>
    </row>
    <row r="19" spans="1:5" x14ac:dyDescent="0.25">
      <c r="A19">
        <v>511</v>
      </c>
      <c r="B19">
        <v>150.30000000000001</v>
      </c>
      <c r="C19">
        <f t="shared" si="2"/>
        <v>0.49629653609582391</v>
      </c>
      <c r="D19">
        <f t="shared" si="0"/>
        <v>6.4006245721412044E-2</v>
      </c>
      <c r="E19">
        <f t="shared" si="1"/>
        <v>0.53329739919649255</v>
      </c>
    </row>
    <row r="20" spans="1:5" x14ac:dyDescent="0.25">
      <c r="A20">
        <v>541</v>
      </c>
      <c r="B20">
        <v>149.03</v>
      </c>
      <c r="C20">
        <f t="shared" si="2"/>
        <v>0.4921029459371965</v>
      </c>
      <c r="D20">
        <f t="shared" si="0"/>
        <v>6.2397403354476938E-2</v>
      </c>
      <c r="E20">
        <f t="shared" si="1"/>
        <v>0.51989259095733975</v>
      </c>
    </row>
    <row r="21" spans="1:5" x14ac:dyDescent="0.25">
      <c r="A21">
        <v>571</v>
      </c>
      <c r="B21">
        <v>148.09</v>
      </c>
      <c r="C21">
        <f t="shared" si="2"/>
        <v>0.48899902881191326</v>
      </c>
      <c r="D21">
        <f t="shared" si="0"/>
        <v>6.1224128531292117E-2</v>
      </c>
      <c r="E21">
        <f t="shared" si="1"/>
        <v>0.51011691352625632</v>
      </c>
    </row>
    <row r="22" spans="1:5" x14ac:dyDescent="0.25">
      <c r="A22">
        <v>600</v>
      </c>
      <c r="B22">
        <v>146.88</v>
      </c>
      <c r="C22">
        <f t="shared" si="2"/>
        <v>0.48500356102298475</v>
      </c>
      <c r="D22">
        <f t="shared" si="0"/>
        <v>5.9735623939262128E-2</v>
      </c>
      <c r="E22">
        <f t="shared" si="1"/>
        <v>0.49771475466387399</v>
      </c>
    </row>
    <row r="23" spans="1:5" x14ac:dyDescent="0.25">
      <c r="A23">
        <v>631</v>
      </c>
      <c r="B23">
        <v>145.94</v>
      </c>
      <c r="C23">
        <f t="shared" si="2"/>
        <v>0.48189964389770151</v>
      </c>
      <c r="D23">
        <f t="shared" si="0"/>
        <v>5.8596063158512658E-2</v>
      </c>
      <c r="E23">
        <f t="shared" si="1"/>
        <v>0.48821998124371202</v>
      </c>
    </row>
    <row r="24" spans="1:5" x14ac:dyDescent="0.25">
      <c r="A24">
        <v>661</v>
      </c>
      <c r="B24">
        <v>144.88</v>
      </c>
      <c r="C24">
        <f t="shared" si="2"/>
        <v>0.47839948203302035</v>
      </c>
      <c r="D24">
        <f t="shared" si="0"/>
        <v>5.7328519272570273E-2</v>
      </c>
      <c r="E24">
        <f t="shared" si="1"/>
        <v>0.4776588578701792</v>
      </c>
    </row>
    <row r="25" spans="1:5" x14ac:dyDescent="0.25">
      <c r="A25">
        <v>691</v>
      </c>
      <c r="B25">
        <v>143.85</v>
      </c>
      <c r="C25">
        <f t="shared" si="2"/>
        <v>0.47499838135318867</v>
      </c>
      <c r="D25">
        <f t="shared" si="0"/>
        <v>5.6114488864421247E-2</v>
      </c>
      <c r="E25">
        <f t="shared" si="1"/>
        <v>0.46754360658627608</v>
      </c>
    </row>
    <row r="26" spans="1:5" x14ac:dyDescent="0.25">
      <c r="A26">
        <v>721</v>
      </c>
      <c r="B26">
        <v>142.91999999999999</v>
      </c>
      <c r="C26">
        <f t="shared" si="2"/>
        <v>0.47192748462285528</v>
      </c>
      <c r="D26">
        <f t="shared" si="0"/>
        <v>5.5033158048377065E-2</v>
      </c>
      <c r="E26">
        <f t="shared" si="1"/>
        <v>0.45853400283014656</v>
      </c>
    </row>
    <row r="27" spans="1:5" x14ac:dyDescent="0.25">
      <c r="A27">
        <v>750</v>
      </c>
      <c r="B27">
        <v>142.06</v>
      </c>
      <c r="C27">
        <f t="shared" si="2"/>
        <v>0.46908773065717063</v>
      </c>
      <c r="D27">
        <f t="shared" si="0"/>
        <v>5.404566235575782E-2</v>
      </c>
      <c r="E27">
        <f t="shared" si="1"/>
        <v>0.45030622945184628</v>
      </c>
    </row>
    <row r="28" spans="1:5" x14ac:dyDescent="0.25">
      <c r="A28">
        <v>781</v>
      </c>
      <c r="B28">
        <v>141.12</v>
      </c>
      <c r="C28">
        <f t="shared" si="2"/>
        <v>0.46598381353188734</v>
      </c>
      <c r="D28">
        <f t="shared" si="0"/>
        <v>5.2979897783132057E-2</v>
      </c>
      <c r="E28">
        <f t="shared" si="1"/>
        <v>0.44142632299379658</v>
      </c>
    </row>
    <row r="29" spans="1:5" x14ac:dyDescent="0.25">
      <c r="A29">
        <v>811</v>
      </c>
      <c r="B29">
        <v>140.29</v>
      </c>
      <c r="C29">
        <f t="shared" si="2"/>
        <v>0.46324312075105206</v>
      </c>
      <c r="D29">
        <f t="shared" si="0"/>
        <v>5.2050578218826984E-2</v>
      </c>
      <c r="E29">
        <f t="shared" si="1"/>
        <v>0.43368327071693857</v>
      </c>
    </row>
    <row r="30" spans="1:5" x14ac:dyDescent="0.25">
      <c r="A30">
        <v>841</v>
      </c>
      <c r="B30">
        <v>139.41</v>
      </c>
      <c r="C30">
        <f t="shared" si="2"/>
        <v>0.46033732599546773</v>
      </c>
      <c r="D30">
        <f t="shared" si="0"/>
        <v>5.1077213245670973E-2</v>
      </c>
      <c r="E30">
        <f t="shared" si="1"/>
        <v>0.42557323391033658</v>
      </c>
    </row>
    <row r="31" spans="1:5" x14ac:dyDescent="0.25">
      <c r="A31">
        <v>871</v>
      </c>
      <c r="B31">
        <v>138.69999999999999</v>
      </c>
      <c r="C31">
        <f t="shared" si="2"/>
        <v>0.45799287795403038</v>
      </c>
      <c r="D31">
        <f t="shared" si="0"/>
        <v>5.0300788839711875E-2</v>
      </c>
      <c r="E31">
        <f t="shared" si="1"/>
        <v>0.41910409778613877</v>
      </c>
    </row>
    <row r="32" spans="1:5" x14ac:dyDescent="0.25">
      <c r="A32">
        <v>900</v>
      </c>
      <c r="B32">
        <v>137.56</v>
      </c>
      <c r="C32">
        <f t="shared" si="2"/>
        <v>0.45422855292975073</v>
      </c>
      <c r="D32">
        <f t="shared" si="0"/>
        <v>4.9070661679493824E-2</v>
      </c>
      <c r="E32">
        <f t="shared" si="1"/>
        <v>0.40885472902796155</v>
      </c>
    </row>
    <row r="33" spans="1:5" x14ac:dyDescent="0.25">
      <c r="A33">
        <v>930</v>
      </c>
      <c r="B33">
        <v>137.03</v>
      </c>
      <c r="C33">
        <f t="shared" si="2"/>
        <v>0.4524784719974102</v>
      </c>
      <c r="D33">
        <f t="shared" si="0"/>
        <v>4.8505656382807558E-2</v>
      </c>
      <c r="E33">
        <f t="shared" si="1"/>
        <v>0.40414712820152798</v>
      </c>
    </row>
    <row r="34" spans="1:5" x14ac:dyDescent="0.25">
      <c r="A34">
        <v>961</v>
      </c>
      <c r="B34">
        <v>136.18</v>
      </c>
      <c r="C34">
        <f t="shared" si="2"/>
        <v>0.44967173842667529</v>
      </c>
      <c r="D34">
        <f t="shared" si="0"/>
        <v>4.7608599080957013E-2</v>
      </c>
      <c r="E34">
        <f t="shared" si="1"/>
        <v>0.39667288376467486</v>
      </c>
    </row>
    <row r="35" spans="1:5" x14ac:dyDescent="0.25">
      <c r="A35">
        <v>991</v>
      </c>
      <c r="B35">
        <v>135.61000000000001</v>
      </c>
      <c r="C35">
        <f t="shared" si="2"/>
        <v>0.4477895759145355</v>
      </c>
      <c r="D35">
        <f t="shared" si="0"/>
        <v>4.7013280941537908E-2</v>
      </c>
      <c r="E35">
        <f t="shared" si="1"/>
        <v>0.39171271758294712</v>
      </c>
    </row>
    <row r="36" spans="1:5" x14ac:dyDescent="0.25">
      <c r="A36">
        <v>1021</v>
      </c>
      <c r="B36">
        <v>134.78</v>
      </c>
      <c r="C36">
        <f t="shared" si="2"/>
        <v>0.44504888313370017</v>
      </c>
      <c r="D36">
        <f t="shared" si="0"/>
        <v>4.6155320262833352E-2</v>
      </c>
      <c r="E36">
        <f t="shared" si="1"/>
        <v>0.3845642245974738</v>
      </c>
    </row>
    <row r="37" spans="1:5" x14ac:dyDescent="0.25">
      <c r="A37">
        <v>1051</v>
      </c>
      <c r="B37">
        <v>134.16</v>
      </c>
      <c r="C37">
        <f t="shared" si="2"/>
        <v>0.44300161864681126</v>
      </c>
      <c r="D37">
        <f t="shared" si="0"/>
        <v>4.5521290075345971E-2</v>
      </c>
      <c r="E37">
        <f t="shared" si="1"/>
        <v>0.37928151122805065</v>
      </c>
    </row>
    <row r="38" spans="1:5" x14ac:dyDescent="0.25">
      <c r="A38">
        <v>1081</v>
      </c>
      <c r="B38">
        <v>133.33000000000001</v>
      </c>
      <c r="C38">
        <f t="shared" si="2"/>
        <v>0.44026092586597609</v>
      </c>
      <c r="D38">
        <f t="shared" si="0"/>
        <v>4.4681634330440326E-2</v>
      </c>
      <c r="E38">
        <f t="shared" si="1"/>
        <v>0.3722855341959409</v>
      </c>
    </row>
    <row r="39" spans="1:5" x14ac:dyDescent="0.25">
      <c r="A39">
        <v>1111</v>
      </c>
      <c r="B39">
        <v>132.85</v>
      </c>
      <c r="C39">
        <f t="shared" si="2"/>
        <v>0.43867594690838457</v>
      </c>
      <c r="D39">
        <f t="shared" si="0"/>
        <v>4.4200795839313106E-2</v>
      </c>
      <c r="E39">
        <f t="shared" si="1"/>
        <v>0.36827920772168043</v>
      </c>
    </row>
    <row r="40" spans="1:5" x14ac:dyDescent="0.25">
      <c r="A40">
        <v>1141</v>
      </c>
      <c r="B40">
        <v>131.99</v>
      </c>
      <c r="C40">
        <f t="shared" si="2"/>
        <v>0.43583619294269993</v>
      </c>
      <c r="D40">
        <f t="shared" si="0"/>
        <v>4.3347943564419601E-2</v>
      </c>
      <c r="E40">
        <f t="shared" si="1"/>
        <v>0.36117327774604735</v>
      </c>
    </row>
    <row r="41" spans="1:5" x14ac:dyDescent="0.25">
      <c r="A41">
        <v>1170</v>
      </c>
      <c r="B41">
        <v>131.47</v>
      </c>
      <c r="C41">
        <f t="shared" si="2"/>
        <v>0.43411913240530914</v>
      </c>
      <c r="D41">
        <f t="shared" si="0"/>
        <v>4.283762665539137E-2</v>
      </c>
      <c r="E41">
        <f t="shared" si="1"/>
        <v>0.35692133830977285</v>
      </c>
    </row>
    <row r="42" spans="1:5" x14ac:dyDescent="0.25">
      <c r="A42">
        <v>1201</v>
      </c>
      <c r="B42">
        <v>130.65</v>
      </c>
      <c r="C42">
        <f t="shared" si="2"/>
        <v>0.43141146001942382</v>
      </c>
      <c r="D42">
        <f t="shared" si="0"/>
        <v>4.2041059741261259E-2</v>
      </c>
      <c r="E42">
        <f t="shared" si="1"/>
        <v>0.35028437563834008</v>
      </c>
    </row>
    <row r="43" spans="1:5" x14ac:dyDescent="0.25">
      <c r="A43">
        <v>1231</v>
      </c>
      <c r="B43">
        <v>130.18</v>
      </c>
      <c r="C43">
        <f t="shared" si="2"/>
        <v>0.42985950145678209</v>
      </c>
      <c r="D43">
        <f t="shared" si="0"/>
        <v>4.1588974752439847E-2</v>
      </c>
      <c r="E43">
        <f t="shared" si="1"/>
        <v>0.34651762215925608</v>
      </c>
    </row>
    <row r="44" spans="1:5" x14ac:dyDescent="0.25">
      <c r="A44">
        <v>1261</v>
      </c>
      <c r="B44">
        <v>129.4</v>
      </c>
      <c r="C44">
        <f t="shared" si="2"/>
        <v>0.42728391065069604</v>
      </c>
      <c r="D44">
        <f t="shared" si="0"/>
        <v>4.0845878549658245E-2</v>
      </c>
      <c r="E44">
        <f t="shared" si="1"/>
        <v>0.34032617524919861</v>
      </c>
    </row>
    <row r="45" spans="1:5" x14ac:dyDescent="0.25">
      <c r="A45">
        <v>1290</v>
      </c>
      <c r="B45">
        <v>128.85</v>
      </c>
      <c r="C45">
        <f t="shared" si="2"/>
        <v>0.42546778892845577</v>
      </c>
      <c r="D45">
        <f t="shared" si="0"/>
        <v>4.0327256851868006E-2</v>
      </c>
      <c r="E45">
        <f t="shared" si="1"/>
        <v>0.33600504065551817</v>
      </c>
    </row>
    <row r="46" spans="1:5" x14ac:dyDescent="0.25">
      <c r="A46">
        <v>1320</v>
      </c>
      <c r="B46">
        <v>128.13999999999999</v>
      </c>
      <c r="C46">
        <f t="shared" si="2"/>
        <v>0.42312334088701842</v>
      </c>
      <c r="D46">
        <f t="shared" si="0"/>
        <v>3.9664279674158635E-2</v>
      </c>
      <c r="E46">
        <f t="shared" si="1"/>
        <v>0.33048114215758206</v>
      </c>
    </row>
    <row r="47" spans="1:5" x14ac:dyDescent="0.25">
      <c r="A47">
        <v>1351</v>
      </c>
      <c r="B47">
        <v>127.63</v>
      </c>
      <c r="C47">
        <f t="shared" si="2"/>
        <v>0.42143930074457753</v>
      </c>
      <c r="D47">
        <f t="shared" si="0"/>
        <v>3.9192567988921567E-2</v>
      </c>
      <c r="E47">
        <f t="shared" si="1"/>
        <v>0.32655085985353233</v>
      </c>
    </row>
    <row r="48" spans="1:5" x14ac:dyDescent="0.25">
      <c r="A48">
        <v>1381</v>
      </c>
      <c r="B48">
        <v>127.19</v>
      </c>
      <c r="C48">
        <f t="shared" si="2"/>
        <v>0.41998640336678539</v>
      </c>
      <c r="D48">
        <f t="shared" si="0"/>
        <v>3.8788618738167108E-2</v>
      </c>
      <c r="E48">
        <f t="shared" si="1"/>
        <v>0.32318517135850067</v>
      </c>
    </row>
    <row r="49" spans="1:5" x14ac:dyDescent="0.25">
      <c r="A49">
        <v>1411</v>
      </c>
      <c r="B49">
        <v>126.41</v>
      </c>
      <c r="C49">
        <f t="shared" si="2"/>
        <v>0.41741081256069923</v>
      </c>
      <c r="D49">
        <f t="shared" si="0"/>
        <v>3.8079365794977262E-2</v>
      </c>
      <c r="E49">
        <f t="shared" si="1"/>
        <v>0.31727570509138187</v>
      </c>
    </row>
    <row r="50" spans="1:5" x14ac:dyDescent="0.25">
      <c r="A50">
        <v>1440</v>
      </c>
      <c r="B50">
        <v>125.9</v>
      </c>
      <c r="C50">
        <f t="shared" si="2"/>
        <v>0.41572677241825834</v>
      </c>
      <c r="D50">
        <f t="shared" si="0"/>
        <v>3.7620330192054872E-2</v>
      </c>
      <c r="E50">
        <f t="shared" si="1"/>
        <v>0.31345103938231011</v>
      </c>
    </row>
    <row r="51" spans="1:5" x14ac:dyDescent="0.25">
      <c r="A51">
        <v>1470</v>
      </c>
      <c r="B51">
        <v>125.41</v>
      </c>
      <c r="C51">
        <f t="shared" si="2"/>
        <v>0.41410877306571708</v>
      </c>
      <c r="D51">
        <f t="shared" si="0"/>
        <v>3.7182785069715014E-2</v>
      </c>
      <c r="E51">
        <f t="shared" si="1"/>
        <v>0.30980543147100442</v>
      </c>
    </row>
    <row r="52" spans="1:5" x14ac:dyDescent="0.25">
      <c r="A52">
        <v>1501</v>
      </c>
      <c r="B52">
        <v>124.7</v>
      </c>
      <c r="C52">
        <f t="shared" si="2"/>
        <v>0.41176432502427968</v>
      </c>
      <c r="D52">
        <f t="shared" si="0"/>
        <v>3.6554830386330582E-2</v>
      </c>
      <c r="E52">
        <f t="shared" si="1"/>
        <v>0.30457333895116234</v>
      </c>
    </row>
    <row r="53" spans="1:5" x14ac:dyDescent="0.25">
      <c r="A53">
        <v>1531</v>
      </c>
      <c r="B53">
        <v>124.31</v>
      </c>
      <c r="C53">
        <f t="shared" si="2"/>
        <v>0.4104765296212366</v>
      </c>
      <c r="D53">
        <f t="shared" si="0"/>
        <v>3.6212925573025238E-2</v>
      </c>
      <c r="E53">
        <f t="shared" si="1"/>
        <v>0.30172460214972385</v>
      </c>
    </row>
    <row r="54" spans="1:5" x14ac:dyDescent="0.25">
      <c r="A54">
        <v>1561</v>
      </c>
      <c r="B54">
        <v>123.69</v>
      </c>
      <c r="C54">
        <f t="shared" si="2"/>
        <v>0.40842926513434769</v>
      </c>
      <c r="D54">
        <f t="shared" si="0"/>
        <v>3.5673784235134301E-2</v>
      </c>
      <c r="E54">
        <f t="shared" si="1"/>
        <v>0.2972324987611264</v>
      </c>
    </row>
    <row r="55" spans="1:5" x14ac:dyDescent="0.25">
      <c r="A55">
        <v>1590</v>
      </c>
      <c r="B55">
        <v>123.21</v>
      </c>
      <c r="C55">
        <f t="shared" si="2"/>
        <v>0.40684428617675622</v>
      </c>
      <c r="D55">
        <f t="shared" si="0"/>
        <v>3.5260079358305177E-2</v>
      </c>
      <c r="E55">
        <f t="shared" si="1"/>
        <v>0.2937855267920445</v>
      </c>
    </row>
    <row r="56" spans="1:5" x14ac:dyDescent="0.25">
      <c r="A56">
        <v>1620</v>
      </c>
      <c r="B56">
        <v>122.7</v>
      </c>
      <c r="C56">
        <f t="shared" si="2"/>
        <v>0.40516024603431533</v>
      </c>
      <c r="D56">
        <f t="shared" si="0"/>
        <v>3.4824035820646977E-2</v>
      </c>
      <c r="E56">
        <f t="shared" si="1"/>
        <v>0.2901524300223684</v>
      </c>
    </row>
    <row r="57" spans="1:5" x14ac:dyDescent="0.25">
      <c r="A57">
        <v>1651</v>
      </c>
      <c r="B57">
        <v>122.25</v>
      </c>
      <c r="C57">
        <f t="shared" si="2"/>
        <v>0.40367432826157329</v>
      </c>
      <c r="D57">
        <f t="shared" si="0"/>
        <v>3.4442289758343014E-2</v>
      </c>
      <c r="E57">
        <f t="shared" si="1"/>
        <v>0.28697173757766059</v>
      </c>
    </row>
    <row r="58" spans="1:5" x14ac:dyDescent="0.25">
      <c r="A58">
        <v>1681</v>
      </c>
      <c r="B58">
        <v>121.65</v>
      </c>
      <c r="C58">
        <f t="shared" si="2"/>
        <v>0.40169310456458407</v>
      </c>
      <c r="D58">
        <f t="shared" si="0"/>
        <v>3.3937648908331682E-2</v>
      </c>
      <c r="E58">
        <f t="shared" si="1"/>
        <v>0.28276709083098661</v>
      </c>
    </row>
    <row r="59" spans="1:5" x14ac:dyDescent="0.25">
      <c r="A59">
        <v>1711</v>
      </c>
      <c r="B59">
        <v>121.19</v>
      </c>
      <c r="C59">
        <f t="shared" si="2"/>
        <v>0.40017416639689218</v>
      </c>
      <c r="D59">
        <f t="shared" si="0"/>
        <v>3.3554113490268392E-2</v>
      </c>
      <c r="E59">
        <f t="shared" si="1"/>
        <v>0.27957148954790018</v>
      </c>
    </row>
    <row r="60" spans="1:5" x14ac:dyDescent="0.25">
      <c r="A60">
        <v>1740</v>
      </c>
      <c r="B60">
        <v>120.75</v>
      </c>
      <c r="C60">
        <f t="shared" si="2"/>
        <v>0.39872126901909999</v>
      </c>
      <c r="D60">
        <f t="shared" si="0"/>
        <v>3.3189967791927698E-2</v>
      </c>
      <c r="E60">
        <f t="shared" si="1"/>
        <v>0.27653744260974772</v>
      </c>
    </row>
    <row r="61" spans="1:5" x14ac:dyDescent="0.25">
      <c r="A61">
        <v>1771</v>
      </c>
      <c r="B61">
        <v>120.14</v>
      </c>
      <c r="C61">
        <f t="shared" si="2"/>
        <v>0.39670702492716087</v>
      </c>
      <c r="D61">
        <f t="shared" si="0"/>
        <v>3.2689501325971808E-2</v>
      </c>
      <c r="E61">
        <f t="shared" si="1"/>
        <v>0.2723675766588371</v>
      </c>
    </row>
    <row r="62" spans="1:5" x14ac:dyDescent="0.25">
      <c r="A62">
        <v>1807</v>
      </c>
      <c r="B62">
        <v>123.55</v>
      </c>
      <c r="C62">
        <f t="shared" si="2"/>
        <v>0.40796697960505013</v>
      </c>
      <c r="D62">
        <f t="shared" si="0"/>
        <v>3.5552787896691154E-2</v>
      </c>
      <c r="E62">
        <f t="shared" si="1"/>
        <v>0.29622436226012178</v>
      </c>
    </row>
    <row r="63" spans="1:5" x14ac:dyDescent="0.25">
      <c r="A63">
        <v>1837</v>
      </c>
      <c r="B63">
        <v>131.5</v>
      </c>
      <c r="C63">
        <f t="shared" si="2"/>
        <v>0.43421819359015862</v>
      </c>
      <c r="D63">
        <f t="shared" si="0"/>
        <v>4.2866958565503488E-2</v>
      </c>
      <c r="E63">
        <f t="shared" si="1"/>
        <v>0.35716573057493306</v>
      </c>
    </row>
    <row r="64" spans="1:5" x14ac:dyDescent="0.25">
      <c r="A64">
        <v>1868</v>
      </c>
      <c r="B64">
        <v>143.31</v>
      </c>
      <c r="C64">
        <f t="shared" si="2"/>
        <v>0.47321528002589835</v>
      </c>
      <c r="D64">
        <f t="shared" si="0"/>
        <v>5.5484911888548712E-2</v>
      </c>
      <c r="E64">
        <f t="shared" si="1"/>
        <v>0.4622979971923401</v>
      </c>
    </row>
    <row r="65" spans="1:5" x14ac:dyDescent="0.25">
      <c r="A65">
        <v>1898</v>
      </c>
      <c r="B65">
        <v>150.80000000000001</v>
      </c>
      <c r="C65">
        <f t="shared" si="2"/>
        <v>0.49794755584331496</v>
      </c>
      <c r="D65">
        <f t="shared" si="0"/>
        <v>6.4647157998178412E-2</v>
      </c>
      <c r="E65">
        <f t="shared" si="1"/>
        <v>0.53863745384991302</v>
      </c>
    </row>
    <row r="66" spans="1:5" x14ac:dyDescent="0.25">
      <c r="A66">
        <v>1928</v>
      </c>
      <c r="B66">
        <v>158.34</v>
      </c>
      <c r="C66">
        <f t="shared" si="2"/>
        <v>0.52284493363548068</v>
      </c>
      <c r="D66">
        <f t="shared" si="0"/>
        <v>7.4837166277641282E-2</v>
      </c>
      <c r="E66">
        <f t="shared" si="1"/>
        <v>0.62354018251300558</v>
      </c>
    </row>
    <row r="67" spans="1:5" x14ac:dyDescent="0.25">
      <c r="A67">
        <v>1957</v>
      </c>
      <c r="B67">
        <v>163.26</v>
      </c>
      <c r="C67">
        <f t="shared" si="2"/>
        <v>0.53909096795079314</v>
      </c>
      <c r="D67">
        <f t="shared" ref="D67:D130" si="3">4/3*PI()*(C67/2)^3</f>
        <v>8.203228126743134E-2</v>
      </c>
      <c r="E67">
        <f t="shared" ref="E67:E130" si="4">D67/$D$2</f>
        <v>0.68348958382105784</v>
      </c>
    </row>
    <row r="68" spans="1:5" x14ac:dyDescent="0.25">
      <c r="A68">
        <v>1987</v>
      </c>
      <c r="B68">
        <v>168.52</v>
      </c>
      <c r="C68">
        <f t="shared" ref="C68:C131" si="5">B68/$B$2*$C$2</f>
        <v>0.55645969569439946</v>
      </c>
      <c r="D68">
        <f t="shared" si="3"/>
        <v>9.021936458914806E-2</v>
      </c>
      <c r="E68">
        <f t="shared" si="4"/>
        <v>0.75170402435363071</v>
      </c>
    </row>
    <row r="69" spans="1:5" x14ac:dyDescent="0.25">
      <c r="A69">
        <v>2018</v>
      </c>
      <c r="B69">
        <v>171.48</v>
      </c>
      <c r="C69">
        <f t="shared" si="5"/>
        <v>0.56623373259954668</v>
      </c>
      <c r="D69">
        <f t="shared" si="3"/>
        <v>9.5057379395604699E-2</v>
      </c>
      <c r="E69">
        <f t="shared" si="4"/>
        <v>0.79201416416072656</v>
      </c>
    </row>
    <row r="70" spans="1:5" x14ac:dyDescent="0.25">
      <c r="A70">
        <v>2048</v>
      </c>
      <c r="B70">
        <v>175.19</v>
      </c>
      <c r="C70">
        <f t="shared" si="5"/>
        <v>0.57848429912593069</v>
      </c>
      <c r="D70">
        <f t="shared" si="3"/>
        <v>0.10136157509076038</v>
      </c>
      <c r="E70">
        <f t="shared" si="4"/>
        <v>0.84454046265486793</v>
      </c>
    </row>
    <row r="71" spans="1:5" x14ac:dyDescent="0.25">
      <c r="A71">
        <v>2078</v>
      </c>
      <c r="B71">
        <v>175.47</v>
      </c>
      <c r="C71">
        <f t="shared" si="5"/>
        <v>0.57940887018452569</v>
      </c>
      <c r="D71">
        <f t="shared" si="3"/>
        <v>0.10184836016859146</v>
      </c>
      <c r="E71">
        <f t="shared" si="4"/>
        <v>0.84859633584425787</v>
      </c>
    </row>
    <row r="72" spans="1:5" x14ac:dyDescent="0.25">
      <c r="A72">
        <v>2107</v>
      </c>
      <c r="B72">
        <v>177.23</v>
      </c>
      <c r="C72">
        <f t="shared" si="5"/>
        <v>0.58522045969569436</v>
      </c>
      <c r="D72">
        <f t="shared" si="3"/>
        <v>0.10494388197670446</v>
      </c>
      <c r="E72">
        <f t="shared" si="4"/>
        <v>0.87438809586417776</v>
      </c>
    </row>
    <row r="73" spans="1:5" x14ac:dyDescent="0.25">
      <c r="A73">
        <v>2138</v>
      </c>
      <c r="B73">
        <v>177.26</v>
      </c>
      <c r="C73">
        <f t="shared" si="5"/>
        <v>0.58531952088054384</v>
      </c>
      <c r="D73">
        <f t="shared" si="3"/>
        <v>0.1049971830444103</v>
      </c>
      <c r="E73">
        <f t="shared" si="4"/>
        <v>0.87483219816171987</v>
      </c>
    </row>
    <row r="74" spans="1:5" x14ac:dyDescent="0.25">
      <c r="A74">
        <v>2168</v>
      </c>
      <c r="B74">
        <v>176.24</v>
      </c>
      <c r="C74">
        <f t="shared" si="5"/>
        <v>0.58195144059566206</v>
      </c>
      <c r="D74">
        <f t="shared" si="3"/>
        <v>0.10319504983693696</v>
      </c>
      <c r="E74">
        <f t="shared" si="4"/>
        <v>0.85981689861213761</v>
      </c>
    </row>
    <row r="75" spans="1:5" x14ac:dyDescent="0.25">
      <c r="A75">
        <v>2198</v>
      </c>
      <c r="B75">
        <v>177.13</v>
      </c>
      <c r="C75">
        <f t="shared" si="5"/>
        <v>0.58489025574619613</v>
      </c>
      <c r="D75">
        <f t="shared" si="3"/>
        <v>0.10476634203471606</v>
      </c>
      <c r="E75">
        <f t="shared" si="4"/>
        <v>0.87290884039076644</v>
      </c>
    </row>
    <row r="76" spans="1:5" x14ac:dyDescent="0.25">
      <c r="A76">
        <v>2228</v>
      </c>
      <c r="B76">
        <v>176.92</v>
      </c>
      <c r="C76">
        <f t="shared" si="5"/>
        <v>0.58419682745224988</v>
      </c>
      <c r="D76">
        <f t="shared" si="3"/>
        <v>0.10439416015995252</v>
      </c>
      <c r="E76">
        <f t="shared" si="4"/>
        <v>0.86980783636213821</v>
      </c>
    </row>
    <row r="77" spans="1:5" x14ac:dyDescent="0.25">
      <c r="A77">
        <v>2257</v>
      </c>
      <c r="B77">
        <v>178.44</v>
      </c>
      <c r="C77">
        <f t="shared" si="5"/>
        <v>0.58921592748462281</v>
      </c>
      <c r="D77">
        <f t="shared" si="3"/>
        <v>0.10710803612638471</v>
      </c>
      <c r="E77">
        <f t="shared" si="4"/>
        <v>0.89241973897144844</v>
      </c>
    </row>
    <row r="78" spans="1:5" x14ac:dyDescent="0.25">
      <c r="A78">
        <v>2288</v>
      </c>
      <c r="B78">
        <v>175.92</v>
      </c>
      <c r="C78">
        <f t="shared" si="5"/>
        <v>0.58089478795726768</v>
      </c>
      <c r="D78">
        <f t="shared" si="3"/>
        <v>0.10263395428695202</v>
      </c>
      <c r="E78">
        <f t="shared" si="4"/>
        <v>0.85514187363394878</v>
      </c>
    </row>
    <row r="79" spans="1:5" x14ac:dyDescent="0.25">
      <c r="A79">
        <v>2318</v>
      </c>
      <c r="B79">
        <v>178.08</v>
      </c>
      <c r="C79">
        <f t="shared" si="5"/>
        <v>0.58802719326642927</v>
      </c>
      <c r="D79">
        <f t="shared" si="3"/>
        <v>0.10646107658810268</v>
      </c>
      <c r="E79">
        <f t="shared" si="4"/>
        <v>0.88702929878451919</v>
      </c>
    </row>
    <row r="80" spans="1:5" x14ac:dyDescent="0.25">
      <c r="A80">
        <v>2348</v>
      </c>
      <c r="B80">
        <v>177.97</v>
      </c>
      <c r="C80">
        <f t="shared" si="5"/>
        <v>0.58766396892198125</v>
      </c>
      <c r="D80">
        <f t="shared" si="3"/>
        <v>0.10626391543236829</v>
      </c>
      <c r="E80">
        <f t="shared" si="4"/>
        <v>0.88538656016751971</v>
      </c>
    </row>
    <row r="81" spans="1:5" x14ac:dyDescent="0.25">
      <c r="A81">
        <v>2378</v>
      </c>
      <c r="B81">
        <v>178.41</v>
      </c>
      <c r="C81">
        <f t="shared" si="5"/>
        <v>0.58911686629977333</v>
      </c>
      <c r="D81">
        <f t="shared" si="3"/>
        <v>0.10705402299773707</v>
      </c>
      <c r="E81">
        <f t="shared" si="4"/>
        <v>0.89196970381151075</v>
      </c>
    </row>
    <row r="82" spans="1:5" x14ac:dyDescent="0.25">
      <c r="A82">
        <v>2407</v>
      </c>
      <c r="B82">
        <v>179.11</v>
      </c>
      <c r="C82">
        <f t="shared" si="5"/>
        <v>0.59142829394626095</v>
      </c>
      <c r="D82">
        <f t="shared" si="3"/>
        <v>0.10831906793921776</v>
      </c>
      <c r="E82">
        <f t="shared" si="4"/>
        <v>0.90251000608286613</v>
      </c>
    </row>
    <row r="83" spans="1:5" x14ac:dyDescent="0.25">
      <c r="A83">
        <v>2437</v>
      </c>
      <c r="B83">
        <v>177.75</v>
      </c>
      <c r="C83">
        <f t="shared" si="5"/>
        <v>0.5869375202330851</v>
      </c>
      <c r="D83">
        <f t="shared" si="3"/>
        <v>0.10587032368882771</v>
      </c>
      <c r="E83">
        <f t="shared" si="4"/>
        <v>0.88210716999536354</v>
      </c>
    </row>
    <row r="84" spans="1:5" x14ac:dyDescent="0.25">
      <c r="A84">
        <v>2468</v>
      </c>
      <c r="B84">
        <v>178.54</v>
      </c>
      <c r="C84">
        <f t="shared" si="5"/>
        <v>0.58954613143412105</v>
      </c>
      <c r="D84">
        <f t="shared" si="3"/>
        <v>0.10728821109615209</v>
      </c>
      <c r="E84">
        <f t="shared" si="4"/>
        <v>0.89392094938762368</v>
      </c>
    </row>
    <row r="85" spans="1:5" x14ac:dyDescent="0.25">
      <c r="A85">
        <v>2498</v>
      </c>
      <c r="B85">
        <v>180.23</v>
      </c>
      <c r="C85">
        <f t="shared" si="5"/>
        <v>0.59512657818064096</v>
      </c>
      <c r="D85">
        <f t="shared" si="3"/>
        <v>0.11036380388599429</v>
      </c>
      <c r="E85">
        <f t="shared" si="4"/>
        <v>0.91954666164935106</v>
      </c>
    </row>
    <row r="86" spans="1:5" x14ac:dyDescent="0.25">
      <c r="A86">
        <v>2528</v>
      </c>
      <c r="B86">
        <v>178.97</v>
      </c>
      <c r="C86">
        <f t="shared" si="5"/>
        <v>0.59096600841696345</v>
      </c>
      <c r="D86">
        <f t="shared" si="3"/>
        <v>0.10806526604236118</v>
      </c>
      <c r="E86">
        <f t="shared" si="4"/>
        <v>0.90039533914717562</v>
      </c>
    </row>
    <row r="87" spans="1:5" x14ac:dyDescent="0.25">
      <c r="A87">
        <v>2557</v>
      </c>
      <c r="B87">
        <v>176.06</v>
      </c>
      <c r="C87">
        <f t="shared" si="5"/>
        <v>0.58135707348656518</v>
      </c>
      <c r="D87">
        <f t="shared" si="3"/>
        <v>0.10287918265532801</v>
      </c>
      <c r="E87">
        <f t="shared" si="4"/>
        <v>0.85718510628398326</v>
      </c>
    </row>
    <row r="88" spans="1:5" x14ac:dyDescent="0.25">
      <c r="A88">
        <v>2588</v>
      </c>
      <c r="B88">
        <v>178.6</v>
      </c>
      <c r="C88">
        <f t="shared" si="5"/>
        <v>0.58974425380382001</v>
      </c>
      <c r="D88">
        <f t="shared" si="3"/>
        <v>0.10739641300417016</v>
      </c>
      <c r="E88">
        <f t="shared" si="4"/>
        <v>0.89482248322207614</v>
      </c>
    </row>
    <row r="89" spans="1:5" x14ac:dyDescent="0.25">
      <c r="A89">
        <v>2618</v>
      </c>
      <c r="B89">
        <v>180.66</v>
      </c>
      <c r="C89">
        <f t="shared" si="5"/>
        <v>0.59654645516348326</v>
      </c>
      <c r="D89">
        <f t="shared" si="3"/>
        <v>0.11115562127254688</v>
      </c>
      <c r="E89">
        <f t="shared" si="4"/>
        <v>0.92614405145291834</v>
      </c>
    </row>
    <row r="90" spans="1:5" x14ac:dyDescent="0.25">
      <c r="A90">
        <v>2648</v>
      </c>
      <c r="B90">
        <v>179.04</v>
      </c>
      <c r="C90">
        <f t="shared" si="5"/>
        <v>0.59119715118161209</v>
      </c>
      <c r="D90">
        <f t="shared" si="3"/>
        <v>0.10819211737580987</v>
      </c>
      <c r="E90">
        <f t="shared" si="4"/>
        <v>0.90145225922505734</v>
      </c>
    </row>
    <row r="91" spans="1:5" x14ac:dyDescent="0.25">
      <c r="A91">
        <v>2678</v>
      </c>
      <c r="B91">
        <v>179.43</v>
      </c>
      <c r="C91">
        <f t="shared" si="5"/>
        <v>0.59248494658465523</v>
      </c>
      <c r="D91">
        <f t="shared" si="3"/>
        <v>0.10890067811731743</v>
      </c>
      <c r="E91">
        <f t="shared" si="4"/>
        <v>0.90735595809631164</v>
      </c>
    </row>
    <row r="92" spans="1:5" x14ac:dyDescent="0.25">
      <c r="A92">
        <v>2707</v>
      </c>
      <c r="B92">
        <v>178.05</v>
      </c>
      <c r="C92">
        <f t="shared" si="5"/>
        <v>0.58792813208157979</v>
      </c>
      <c r="D92">
        <f t="shared" si="3"/>
        <v>0.10640728119923254</v>
      </c>
      <c r="E92">
        <f t="shared" si="4"/>
        <v>0.8865810778234261</v>
      </c>
    </row>
    <row r="93" spans="1:5" x14ac:dyDescent="0.25">
      <c r="A93">
        <v>2738</v>
      </c>
      <c r="B93">
        <v>177.91</v>
      </c>
      <c r="C93">
        <f t="shared" si="5"/>
        <v>0.58746584655228229</v>
      </c>
      <c r="D93">
        <f t="shared" si="3"/>
        <v>0.10615647565632655</v>
      </c>
      <c r="E93">
        <f t="shared" si="4"/>
        <v>0.88449137638525721</v>
      </c>
    </row>
    <row r="94" spans="1:5" x14ac:dyDescent="0.25">
      <c r="A94">
        <v>2768</v>
      </c>
      <c r="B94">
        <v>180.95</v>
      </c>
      <c r="C94">
        <f t="shared" si="5"/>
        <v>0.59750404661702816</v>
      </c>
      <c r="D94">
        <f t="shared" si="3"/>
        <v>0.1116917704339937</v>
      </c>
      <c r="E94">
        <f t="shared" si="4"/>
        <v>0.93061122415080577</v>
      </c>
    </row>
    <row r="95" spans="1:5" x14ac:dyDescent="0.25">
      <c r="A95">
        <v>2798</v>
      </c>
      <c r="B95">
        <v>179.86</v>
      </c>
      <c r="C95">
        <f t="shared" si="5"/>
        <v>0.59390482356749752</v>
      </c>
      <c r="D95">
        <f t="shared" si="3"/>
        <v>0.1096854900517235</v>
      </c>
      <c r="E95">
        <f t="shared" si="4"/>
        <v>0.91389497876155756</v>
      </c>
    </row>
    <row r="96" spans="1:5" x14ac:dyDescent="0.25">
      <c r="A96">
        <v>2828</v>
      </c>
      <c r="B96">
        <v>177.83</v>
      </c>
      <c r="C96">
        <f t="shared" si="5"/>
        <v>0.58720168339268375</v>
      </c>
      <c r="D96">
        <f t="shared" si="3"/>
        <v>0.10601333530729611</v>
      </c>
      <c r="E96">
        <f t="shared" si="4"/>
        <v>0.88329873690144389</v>
      </c>
    </row>
    <row r="97" spans="1:5" x14ac:dyDescent="0.25">
      <c r="A97">
        <v>2857</v>
      </c>
      <c r="B97">
        <v>177.97</v>
      </c>
      <c r="C97">
        <f t="shared" si="5"/>
        <v>0.58766396892198125</v>
      </c>
      <c r="D97">
        <f t="shared" si="3"/>
        <v>0.10626391543236829</v>
      </c>
      <c r="E97">
        <f t="shared" si="4"/>
        <v>0.88538656016751971</v>
      </c>
    </row>
    <row r="98" spans="1:5" x14ac:dyDescent="0.25">
      <c r="A98">
        <v>2888</v>
      </c>
      <c r="B98">
        <v>178.7</v>
      </c>
      <c r="C98">
        <f t="shared" si="5"/>
        <v>0.59007445775331813</v>
      </c>
      <c r="D98">
        <f t="shared" si="3"/>
        <v>0.10757691113955171</v>
      </c>
      <c r="E98">
        <f t="shared" si="4"/>
        <v>0.89632638624081851</v>
      </c>
    </row>
    <row r="99" spans="1:5" x14ac:dyDescent="0.25">
      <c r="A99">
        <v>2918</v>
      </c>
      <c r="B99">
        <v>178.7</v>
      </c>
      <c r="C99">
        <f t="shared" si="5"/>
        <v>0.59007445775331813</v>
      </c>
      <c r="D99">
        <f t="shared" si="3"/>
        <v>0.10757691113955171</v>
      </c>
      <c r="E99">
        <f t="shared" si="4"/>
        <v>0.89632638624081851</v>
      </c>
    </row>
    <row r="100" spans="1:5" x14ac:dyDescent="0.25">
      <c r="A100">
        <v>2948</v>
      </c>
      <c r="B100">
        <v>177.66</v>
      </c>
      <c r="C100">
        <f t="shared" si="5"/>
        <v>0.58664033667853677</v>
      </c>
      <c r="D100">
        <f t="shared" si="3"/>
        <v>0.10570958941919389</v>
      </c>
      <c r="E100">
        <f t="shared" si="4"/>
        <v>0.88076793869080383</v>
      </c>
    </row>
    <row r="101" spans="1:5" x14ac:dyDescent="0.25">
      <c r="A101">
        <v>2977</v>
      </c>
      <c r="B101">
        <v>177.48</v>
      </c>
      <c r="C101">
        <f t="shared" si="5"/>
        <v>0.58604596956943988</v>
      </c>
      <c r="D101">
        <f t="shared" si="3"/>
        <v>0.10538860910407001</v>
      </c>
      <c r="E101">
        <f t="shared" si="4"/>
        <v>0.87809354394511141</v>
      </c>
    </row>
    <row r="102" spans="1:5" x14ac:dyDescent="0.25">
      <c r="A102">
        <v>3007</v>
      </c>
      <c r="B102">
        <v>179.02</v>
      </c>
      <c r="C102">
        <f t="shared" si="5"/>
        <v>0.59113111039171262</v>
      </c>
      <c r="D102">
        <f t="shared" si="3"/>
        <v>0.10815586401387237</v>
      </c>
      <c r="E102">
        <f t="shared" si="4"/>
        <v>0.90115019770878668</v>
      </c>
    </row>
    <row r="103" spans="1:5" x14ac:dyDescent="0.25">
      <c r="A103">
        <v>3038</v>
      </c>
      <c r="B103">
        <v>178.93</v>
      </c>
      <c r="C103">
        <f t="shared" si="5"/>
        <v>0.59083392683716418</v>
      </c>
      <c r="D103">
        <f t="shared" si="3"/>
        <v>0.10799282410340091</v>
      </c>
      <c r="E103">
        <f t="shared" si="4"/>
        <v>0.8997917558998717</v>
      </c>
    </row>
    <row r="104" spans="1:5" x14ac:dyDescent="0.25">
      <c r="A104">
        <v>3068</v>
      </c>
      <c r="B104">
        <v>180.13</v>
      </c>
      <c r="C104">
        <f t="shared" si="5"/>
        <v>0.59479637423114273</v>
      </c>
      <c r="D104">
        <f t="shared" si="3"/>
        <v>0.11018020085614633</v>
      </c>
      <c r="E104">
        <f t="shared" si="4"/>
        <v>0.91801688877798648</v>
      </c>
    </row>
    <row r="105" spans="1:5" x14ac:dyDescent="0.25">
      <c r="A105">
        <v>3098</v>
      </c>
      <c r="B105">
        <v>180.14</v>
      </c>
      <c r="C105">
        <f t="shared" si="5"/>
        <v>0.59482939462609252</v>
      </c>
      <c r="D105">
        <f t="shared" si="3"/>
        <v>0.11019855198882948</v>
      </c>
      <c r="E105">
        <f t="shared" si="4"/>
        <v>0.9181697896585479</v>
      </c>
    </row>
    <row r="106" spans="1:5" x14ac:dyDescent="0.25">
      <c r="A106">
        <v>3127</v>
      </c>
      <c r="B106">
        <v>176.24</v>
      </c>
      <c r="C106">
        <f t="shared" si="5"/>
        <v>0.58195144059566206</v>
      </c>
      <c r="D106">
        <f t="shared" si="3"/>
        <v>0.10319504983693696</v>
      </c>
      <c r="E106">
        <f t="shared" si="4"/>
        <v>0.85981689861213761</v>
      </c>
    </row>
    <row r="107" spans="1:5" x14ac:dyDescent="0.25">
      <c r="A107">
        <v>3158</v>
      </c>
      <c r="B107">
        <v>178.07</v>
      </c>
      <c r="C107">
        <f t="shared" si="5"/>
        <v>0.58799417287147937</v>
      </c>
      <c r="D107">
        <f t="shared" si="3"/>
        <v>0.10644314277772066</v>
      </c>
      <c r="E107">
        <f t="shared" si="4"/>
        <v>0.88687987501615684</v>
      </c>
    </row>
    <row r="108" spans="1:5" x14ac:dyDescent="0.25">
      <c r="A108">
        <v>3188</v>
      </c>
      <c r="B108">
        <v>179.84</v>
      </c>
      <c r="C108">
        <f t="shared" si="5"/>
        <v>0.59383878277759794</v>
      </c>
      <c r="D108">
        <f t="shared" si="3"/>
        <v>0.10964890383119399</v>
      </c>
      <c r="E108">
        <f t="shared" si="4"/>
        <v>0.91359014388122828</v>
      </c>
    </row>
    <row r="109" spans="1:5" x14ac:dyDescent="0.25">
      <c r="A109">
        <v>3218</v>
      </c>
      <c r="B109">
        <v>175.81</v>
      </c>
      <c r="C109">
        <f t="shared" si="5"/>
        <v>0.58053156361281966</v>
      </c>
      <c r="D109">
        <f t="shared" si="3"/>
        <v>0.10244154846925431</v>
      </c>
      <c r="E109">
        <f t="shared" si="4"/>
        <v>0.8535387562973209</v>
      </c>
    </row>
    <row r="110" spans="1:5" x14ac:dyDescent="0.25">
      <c r="A110">
        <v>3248</v>
      </c>
      <c r="B110">
        <v>178.86</v>
      </c>
      <c r="C110">
        <f t="shared" si="5"/>
        <v>0.59060278407251543</v>
      </c>
      <c r="D110">
        <f t="shared" si="3"/>
        <v>0.10786612862436055</v>
      </c>
      <c r="E110">
        <f t="shared" si="4"/>
        <v>0.8987361343944914</v>
      </c>
    </row>
    <row r="111" spans="1:5" x14ac:dyDescent="0.25">
      <c r="A111">
        <v>3277</v>
      </c>
      <c r="B111">
        <v>181.97</v>
      </c>
      <c r="C111">
        <f t="shared" si="5"/>
        <v>0.60087212690190994</v>
      </c>
      <c r="D111">
        <f t="shared" si="3"/>
        <v>0.11359122887444371</v>
      </c>
      <c r="E111">
        <f t="shared" si="4"/>
        <v>0.94643743352704079</v>
      </c>
    </row>
    <row r="112" spans="1:5" x14ac:dyDescent="0.25">
      <c r="A112">
        <v>3308</v>
      </c>
      <c r="B112">
        <v>179.21</v>
      </c>
      <c r="C112">
        <f t="shared" si="5"/>
        <v>0.59175849789575918</v>
      </c>
      <c r="D112">
        <f t="shared" si="3"/>
        <v>0.10850059809745981</v>
      </c>
      <c r="E112">
        <f t="shared" si="4"/>
        <v>0.90402250787351279</v>
      </c>
    </row>
    <row r="113" spans="1:5" x14ac:dyDescent="0.25">
      <c r="A113">
        <v>3338</v>
      </c>
      <c r="B113">
        <v>176.94</v>
      </c>
      <c r="C113">
        <f t="shared" si="5"/>
        <v>0.58426286824214957</v>
      </c>
      <c r="D113">
        <f t="shared" si="3"/>
        <v>0.10442956801499059</v>
      </c>
      <c r="E113">
        <f t="shared" si="4"/>
        <v>0.87010285314979852</v>
      </c>
    </row>
    <row r="114" spans="1:5" x14ac:dyDescent="0.25">
      <c r="A114">
        <v>3368</v>
      </c>
      <c r="B114">
        <v>178.09</v>
      </c>
      <c r="C114">
        <f t="shared" si="5"/>
        <v>0.58806021366137906</v>
      </c>
      <c r="D114">
        <f t="shared" si="3"/>
        <v>0.10647901241272742</v>
      </c>
      <c r="E114">
        <f t="shared" si="4"/>
        <v>0.88717873933546865</v>
      </c>
    </row>
    <row r="115" spans="1:5" x14ac:dyDescent="0.25">
      <c r="A115">
        <v>3398</v>
      </c>
      <c r="B115">
        <v>179.63</v>
      </c>
      <c r="C115">
        <f t="shared" si="5"/>
        <v>0.59314535448365169</v>
      </c>
      <c r="D115">
        <f t="shared" si="3"/>
        <v>0.10926523958983822</v>
      </c>
      <c r="E115">
        <f t="shared" si="4"/>
        <v>0.91039346924778253</v>
      </c>
    </row>
    <row r="116" spans="1:5" x14ac:dyDescent="0.25">
      <c r="A116">
        <v>3427</v>
      </c>
      <c r="B116">
        <v>181.11</v>
      </c>
      <c r="C116">
        <f t="shared" si="5"/>
        <v>0.59803237293622535</v>
      </c>
      <c r="D116">
        <f t="shared" si="3"/>
        <v>0.11198831350524555</v>
      </c>
      <c r="E116">
        <f t="shared" si="4"/>
        <v>0.93308200878855319</v>
      </c>
    </row>
    <row r="117" spans="1:5" x14ac:dyDescent="0.25">
      <c r="A117">
        <v>3458</v>
      </c>
      <c r="B117">
        <v>180.09</v>
      </c>
      <c r="C117">
        <f t="shared" si="5"/>
        <v>0.59466429265134346</v>
      </c>
      <c r="D117">
        <f t="shared" si="3"/>
        <v>0.1101068166985833</v>
      </c>
      <c r="E117">
        <f t="shared" si="4"/>
        <v>0.91740545500414938</v>
      </c>
    </row>
    <row r="118" spans="1:5" x14ac:dyDescent="0.25">
      <c r="A118">
        <v>3488</v>
      </c>
      <c r="B118">
        <v>181.33</v>
      </c>
      <c r="C118">
        <f t="shared" si="5"/>
        <v>0.5987588216251214</v>
      </c>
      <c r="D118">
        <f t="shared" si="3"/>
        <v>0.1123969166019379</v>
      </c>
      <c r="E118">
        <f t="shared" si="4"/>
        <v>0.93648647293597576</v>
      </c>
    </row>
    <row r="119" spans="1:5" x14ac:dyDescent="0.25">
      <c r="A119">
        <v>3518</v>
      </c>
      <c r="B119">
        <v>176.37</v>
      </c>
      <c r="C119">
        <f t="shared" si="5"/>
        <v>0.58238070573000966</v>
      </c>
      <c r="D119">
        <f t="shared" si="3"/>
        <v>0.10342357777307039</v>
      </c>
      <c r="E119">
        <f t="shared" si="4"/>
        <v>0.86172098394959284</v>
      </c>
    </row>
    <row r="120" spans="1:5" x14ac:dyDescent="0.25">
      <c r="A120">
        <v>3547</v>
      </c>
      <c r="B120">
        <v>181.87</v>
      </c>
      <c r="C120">
        <f t="shared" si="5"/>
        <v>0.60054192295241182</v>
      </c>
      <c r="D120">
        <f t="shared" si="3"/>
        <v>0.11340406260980153</v>
      </c>
      <c r="E120">
        <f t="shared" si="4"/>
        <v>0.94487797193034839</v>
      </c>
    </row>
    <row r="121" spans="1:5" x14ac:dyDescent="0.25">
      <c r="A121">
        <v>3578</v>
      </c>
      <c r="B121">
        <v>181.33</v>
      </c>
      <c r="C121">
        <f t="shared" si="5"/>
        <v>0.5987588216251214</v>
      </c>
      <c r="D121">
        <f t="shared" si="3"/>
        <v>0.1123969166019379</v>
      </c>
      <c r="E121">
        <f t="shared" si="4"/>
        <v>0.93648647293597576</v>
      </c>
    </row>
    <row r="122" spans="1:5" x14ac:dyDescent="0.25">
      <c r="A122">
        <v>3609</v>
      </c>
      <c r="B122">
        <v>182.34</v>
      </c>
      <c r="C122">
        <f t="shared" si="5"/>
        <v>0.60209388151505339</v>
      </c>
      <c r="D122">
        <f t="shared" si="3"/>
        <v>0.11428553458026347</v>
      </c>
      <c r="E122">
        <f t="shared" si="4"/>
        <v>0.95222236002894145</v>
      </c>
    </row>
    <row r="123" spans="1:5" x14ac:dyDescent="0.25">
      <c r="A123">
        <v>3639</v>
      </c>
      <c r="B123">
        <v>176.25</v>
      </c>
      <c r="C123">
        <f t="shared" si="5"/>
        <v>0.58198446099061185</v>
      </c>
      <c r="D123">
        <f t="shared" si="3"/>
        <v>0.10321261694519583</v>
      </c>
      <c r="E123">
        <f t="shared" si="4"/>
        <v>0.85996326703353565</v>
      </c>
    </row>
    <row r="124" spans="1:5" x14ac:dyDescent="0.25">
      <c r="A124">
        <v>3669</v>
      </c>
      <c r="B124">
        <v>170.39</v>
      </c>
      <c r="C124">
        <f t="shared" si="5"/>
        <v>0.56263450955001615</v>
      </c>
      <c r="D124">
        <f t="shared" si="3"/>
        <v>9.325620141287802E-2</v>
      </c>
      <c r="E124">
        <f t="shared" si="4"/>
        <v>0.77700682350433203</v>
      </c>
    </row>
    <row r="125" spans="1:5" x14ac:dyDescent="0.25">
      <c r="A125">
        <v>3700</v>
      </c>
      <c r="B125">
        <v>172.28</v>
      </c>
      <c r="C125">
        <f t="shared" si="5"/>
        <v>0.56887536419553253</v>
      </c>
      <c r="D125">
        <f t="shared" si="3"/>
        <v>9.6393999928723745E-2</v>
      </c>
      <c r="E125">
        <f t="shared" si="4"/>
        <v>0.80315083130923515</v>
      </c>
    </row>
    <row r="126" spans="1:5" x14ac:dyDescent="0.25">
      <c r="A126">
        <v>3730</v>
      </c>
      <c r="B126">
        <v>169.52</v>
      </c>
      <c r="C126">
        <f t="shared" si="5"/>
        <v>0.55976173518938166</v>
      </c>
      <c r="D126">
        <f t="shared" si="3"/>
        <v>9.1835002848542263E-2</v>
      </c>
      <c r="E126">
        <f t="shared" si="4"/>
        <v>0.76516545568843308</v>
      </c>
    </row>
    <row r="127" spans="1:5" x14ac:dyDescent="0.25">
      <c r="A127">
        <v>3759</v>
      </c>
      <c r="B127">
        <v>166.2</v>
      </c>
      <c r="C127">
        <f t="shared" si="5"/>
        <v>0.54879896406604078</v>
      </c>
      <c r="D127">
        <f t="shared" si="3"/>
        <v>8.6544300295512369E-2</v>
      </c>
      <c r="E127">
        <f t="shared" si="4"/>
        <v>0.7210835402495277</v>
      </c>
    </row>
    <row r="128" spans="1:5" x14ac:dyDescent="0.25">
      <c r="A128">
        <v>3789</v>
      </c>
      <c r="B128">
        <v>163.58000000000001</v>
      </c>
      <c r="C128">
        <f t="shared" si="5"/>
        <v>0.54014762058918742</v>
      </c>
      <c r="D128">
        <f t="shared" si="3"/>
        <v>8.2515592842977034E-2</v>
      </c>
      <c r="E128">
        <f t="shared" si="4"/>
        <v>0.68751651593268226</v>
      </c>
    </row>
    <row r="129" spans="1:5" x14ac:dyDescent="0.25">
      <c r="A129">
        <v>3820</v>
      </c>
      <c r="B129">
        <v>160.84</v>
      </c>
      <c r="C129">
        <f t="shared" si="5"/>
        <v>0.53110003237293624</v>
      </c>
      <c r="D129">
        <f t="shared" si="3"/>
        <v>7.8438197663840817E-2</v>
      </c>
      <c r="E129">
        <f t="shared" si="4"/>
        <v>0.65354382748608841</v>
      </c>
    </row>
    <row r="130" spans="1:5" x14ac:dyDescent="0.25">
      <c r="A130">
        <v>3850</v>
      </c>
      <c r="B130">
        <v>158.24</v>
      </c>
      <c r="C130">
        <f t="shared" si="5"/>
        <v>0.52251472968598256</v>
      </c>
      <c r="D130">
        <f t="shared" si="3"/>
        <v>7.46954650411146E-2</v>
      </c>
      <c r="E130">
        <f t="shared" si="4"/>
        <v>0.62235953365521257</v>
      </c>
    </row>
    <row r="131" spans="1:5" x14ac:dyDescent="0.25">
      <c r="A131">
        <v>3880</v>
      </c>
      <c r="B131">
        <v>156.13999999999999</v>
      </c>
      <c r="C131">
        <f t="shared" si="5"/>
        <v>0.51558044674651982</v>
      </c>
      <c r="D131">
        <f t="shared" ref="D131:D194" si="6">4/3*PI()*(C131/2)^3</f>
        <v>7.1760910069270212E-2</v>
      </c>
      <c r="E131">
        <f t="shared" ref="E131:E194" si="7">D131/$D$2</f>
        <v>0.59790894267546046</v>
      </c>
    </row>
    <row r="132" spans="1:5" x14ac:dyDescent="0.25">
      <c r="A132">
        <v>3909</v>
      </c>
      <c r="B132">
        <v>154.18</v>
      </c>
      <c r="C132">
        <f t="shared" ref="C132:C195" si="8">B132/$B$2*$C$2</f>
        <v>0.5091084493363548</v>
      </c>
      <c r="D132">
        <f t="shared" si="6"/>
        <v>6.909228196369549E-2</v>
      </c>
      <c r="E132">
        <f t="shared" si="7"/>
        <v>0.57567404337641337</v>
      </c>
    </row>
    <row r="133" spans="1:5" x14ac:dyDescent="0.25">
      <c r="A133">
        <v>3939</v>
      </c>
      <c r="B133">
        <v>152.44</v>
      </c>
      <c r="C133">
        <f t="shared" si="8"/>
        <v>0.50336290061508582</v>
      </c>
      <c r="D133">
        <f t="shared" si="6"/>
        <v>6.6779356993159497E-2</v>
      </c>
      <c r="E133">
        <f t="shared" si="7"/>
        <v>0.55640284792632888</v>
      </c>
    </row>
    <row r="134" spans="1:5" x14ac:dyDescent="0.25">
      <c r="A134">
        <v>3969</v>
      </c>
      <c r="B134">
        <v>150.86000000000001</v>
      </c>
      <c r="C134">
        <f t="shared" si="8"/>
        <v>0.49814567821301398</v>
      </c>
      <c r="D134">
        <f t="shared" si="6"/>
        <v>6.4724353747225391E-2</v>
      </c>
      <c r="E134">
        <f t="shared" si="7"/>
        <v>0.53928064564677247</v>
      </c>
    </row>
    <row r="135" spans="1:5" x14ac:dyDescent="0.25">
      <c r="A135">
        <v>4000</v>
      </c>
      <c r="B135">
        <v>148.94999999999999</v>
      </c>
      <c r="C135">
        <f t="shared" si="8"/>
        <v>0.4918387827775979</v>
      </c>
      <c r="D135">
        <f t="shared" si="6"/>
        <v>6.2296971633405342E-2</v>
      </c>
      <c r="E135">
        <f t="shared" si="7"/>
        <v>0.51905579800001755</v>
      </c>
    </row>
    <row r="136" spans="1:5" x14ac:dyDescent="0.25">
      <c r="A136">
        <v>4030</v>
      </c>
      <c r="B136">
        <v>147.63</v>
      </c>
      <c r="C136">
        <f t="shared" si="8"/>
        <v>0.48748009064422138</v>
      </c>
      <c r="D136">
        <f t="shared" si="6"/>
        <v>6.0655372188320539E-2</v>
      </c>
      <c r="E136">
        <f t="shared" si="7"/>
        <v>0.50537805913689815</v>
      </c>
    </row>
    <row r="137" spans="1:5" x14ac:dyDescent="0.25">
      <c r="A137">
        <v>4060</v>
      </c>
      <c r="B137">
        <v>146.06</v>
      </c>
      <c r="C137">
        <f t="shared" si="8"/>
        <v>0.48229588863709938</v>
      </c>
      <c r="D137">
        <f t="shared" si="6"/>
        <v>5.8740724886842517E-2</v>
      </c>
      <c r="E137">
        <f t="shared" si="7"/>
        <v>0.48942529679709362</v>
      </c>
    </row>
    <row r="138" spans="1:5" x14ac:dyDescent="0.25">
      <c r="A138">
        <v>4089</v>
      </c>
      <c r="B138">
        <v>144.63999999999999</v>
      </c>
      <c r="C138">
        <f t="shared" si="8"/>
        <v>0.47760699255422456</v>
      </c>
      <c r="D138">
        <f t="shared" si="6"/>
        <v>5.7044089432255217E-2</v>
      </c>
      <c r="E138">
        <f t="shared" si="7"/>
        <v>0.47528900017294595</v>
      </c>
    </row>
    <row r="139" spans="1:5" x14ac:dyDescent="0.25">
      <c r="A139">
        <v>4120</v>
      </c>
      <c r="B139">
        <v>143.33000000000001</v>
      </c>
      <c r="C139">
        <f t="shared" si="8"/>
        <v>0.47328132081579805</v>
      </c>
      <c r="D139">
        <f t="shared" si="6"/>
        <v>5.5508145154443647E-2</v>
      </c>
      <c r="E139">
        <f t="shared" si="7"/>
        <v>0.46249157580544198</v>
      </c>
    </row>
    <row r="140" spans="1:5" x14ac:dyDescent="0.25">
      <c r="A140">
        <v>4150</v>
      </c>
      <c r="B140">
        <v>142.13</v>
      </c>
      <c r="C140">
        <f t="shared" si="8"/>
        <v>0.46931887342181933</v>
      </c>
      <c r="D140">
        <f t="shared" si="6"/>
        <v>5.4125594655617802E-2</v>
      </c>
      <c r="E140">
        <f t="shared" si="7"/>
        <v>0.45097222207720128</v>
      </c>
    </row>
    <row r="141" spans="1:5" x14ac:dyDescent="0.25">
      <c r="A141">
        <v>4180</v>
      </c>
      <c r="B141">
        <v>141.03</v>
      </c>
      <c r="C141">
        <f t="shared" si="8"/>
        <v>0.46568662997733895</v>
      </c>
      <c r="D141">
        <f t="shared" si="6"/>
        <v>5.2878597814829995E-2</v>
      </c>
      <c r="E141">
        <f t="shared" si="7"/>
        <v>0.44058229583636399</v>
      </c>
    </row>
    <row r="142" spans="1:5" x14ac:dyDescent="0.25">
      <c r="A142">
        <v>4209</v>
      </c>
      <c r="B142">
        <v>139.84</v>
      </c>
      <c r="C142">
        <f t="shared" si="8"/>
        <v>0.46175720297831013</v>
      </c>
      <c r="D142">
        <f t="shared" si="6"/>
        <v>5.1551304384972886E-2</v>
      </c>
      <c r="E142">
        <f t="shared" si="7"/>
        <v>0.42952334172750595</v>
      </c>
    </row>
    <row r="143" spans="1:5" x14ac:dyDescent="0.25">
      <c r="A143">
        <v>4239</v>
      </c>
      <c r="B143">
        <v>138.77000000000001</v>
      </c>
      <c r="C143">
        <f t="shared" si="8"/>
        <v>0.45822402071867924</v>
      </c>
      <c r="D143">
        <f t="shared" si="6"/>
        <v>5.037698565037485E-2</v>
      </c>
      <c r="E143">
        <f t="shared" si="7"/>
        <v>0.41973896646958725</v>
      </c>
    </row>
    <row r="144" spans="1:5" x14ac:dyDescent="0.25">
      <c r="A144">
        <v>4270</v>
      </c>
      <c r="B144">
        <v>137.55000000000001</v>
      </c>
      <c r="C144">
        <f t="shared" si="8"/>
        <v>0.45419553253480094</v>
      </c>
      <c r="D144">
        <f t="shared" si="6"/>
        <v>4.9059960801066865E-2</v>
      </c>
      <c r="E144">
        <f t="shared" si="7"/>
        <v>0.40876556975030209</v>
      </c>
    </row>
    <row r="145" spans="1:5" x14ac:dyDescent="0.25">
      <c r="A145">
        <v>4300</v>
      </c>
      <c r="B145">
        <v>136.63999999999999</v>
      </c>
      <c r="C145">
        <f t="shared" si="8"/>
        <v>0.45119067659436701</v>
      </c>
      <c r="D145">
        <f t="shared" si="6"/>
        <v>4.8092679291145628E-2</v>
      </c>
      <c r="E145">
        <f t="shared" si="7"/>
        <v>0.40070622010843915</v>
      </c>
    </row>
    <row r="146" spans="1:5" x14ac:dyDescent="0.25">
      <c r="A146">
        <v>4330</v>
      </c>
      <c r="B146">
        <v>135.82</v>
      </c>
      <c r="C146">
        <f t="shared" si="8"/>
        <v>0.44848300420848169</v>
      </c>
      <c r="D146">
        <f t="shared" si="6"/>
        <v>4.7232027762852208E-2</v>
      </c>
      <c r="E146">
        <f t="shared" si="7"/>
        <v>0.39353530707518464</v>
      </c>
    </row>
    <row r="147" spans="1:5" x14ac:dyDescent="0.25">
      <c r="A147">
        <v>4359</v>
      </c>
      <c r="B147">
        <v>134.69</v>
      </c>
      <c r="C147">
        <f t="shared" si="8"/>
        <v>0.44475169957915184</v>
      </c>
      <c r="D147">
        <f t="shared" si="6"/>
        <v>4.6062920672355782E-2</v>
      </c>
      <c r="E147">
        <f t="shared" si="7"/>
        <v>0.38379435502094861</v>
      </c>
    </row>
    <row r="148" spans="1:5" x14ac:dyDescent="0.25">
      <c r="A148">
        <v>4389</v>
      </c>
      <c r="B148">
        <v>133.82</v>
      </c>
      <c r="C148">
        <f t="shared" si="8"/>
        <v>0.44187892521851724</v>
      </c>
      <c r="D148">
        <f t="shared" si="6"/>
        <v>4.5176074333188682E-2</v>
      </c>
      <c r="E148">
        <f t="shared" si="7"/>
        <v>0.37640518790398825</v>
      </c>
    </row>
    <row r="149" spans="1:5" x14ac:dyDescent="0.25">
      <c r="A149">
        <v>4420</v>
      </c>
      <c r="B149">
        <v>132.82</v>
      </c>
      <c r="C149">
        <f t="shared" si="8"/>
        <v>0.43857688572353509</v>
      </c>
      <c r="D149">
        <f t="shared" si="6"/>
        <v>4.4170858516237282E-2</v>
      </c>
      <c r="E149">
        <f t="shared" si="7"/>
        <v>0.36802977118067892</v>
      </c>
    </row>
    <row r="150" spans="1:5" x14ac:dyDescent="0.25">
      <c r="A150">
        <v>4450</v>
      </c>
      <c r="B150">
        <v>132.09</v>
      </c>
      <c r="C150">
        <f t="shared" si="8"/>
        <v>0.4361663968921981</v>
      </c>
      <c r="D150">
        <f t="shared" si="6"/>
        <v>4.3446543747079583E-2</v>
      </c>
      <c r="E150">
        <f t="shared" si="7"/>
        <v>0.36199481040087195</v>
      </c>
    </row>
    <row r="151" spans="1:5" x14ac:dyDescent="0.25">
      <c r="A151">
        <v>4480</v>
      </c>
      <c r="B151">
        <v>131.15</v>
      </c>
      <c r="C151">
        <f t="shared" si="8"/>
        <v>0.43306247976691487</v>
      </c>
      <c r="D151">
        <f t="shared" si="6"/>
        <v>4.2525585078927508E-2</v>
      </c>
      <c r="E151">
        <f t="shared" si="7"/>
        <v>0.35432142076588724</v>
      </c>
    </row>
    <row r="152" spans="1:5" x14ac:dyDescent="0.25">
      <c r="A152">
        <v>4509</v>
      </c>
      <c r="B152">
        <v>130.24</v>
      </c>
      <c r="C152">
        <f t="shared" si="8"/>
        <v>0.43005762382648111</v>
      </c>
      <c r="D152">
        <f t="shared" si="6"/>
        <v>4.1646506372444714E-2</v>
      </c>
      <c r="E152">
        <f t="shared" si="7"/>
        <v>0.34699697324405021</v>
      </c>
    </row>
    <row r="153" spans="1:5" x14ac:dyDescent="0.25">
      <c r="A153">
        <v>4539</v>
      </c>
      <c r="B153">
        <v>129.28</v>
      </c>
      <c r="C153">
        <f t="shared" si="8"/>
        <v>0.42688766591129812</v>
      </c>
      <c r="D153">
        <f t="shared" si="6"/>
        <v>4.0732347760194944E-2</v>
      </c>
      <c r="E153">
        <f t="shared" si="7"/>
        <v>0.33938024139435219</v>
      </c>
    </row>
    <row r="154" spans="1:5" x14ac:dyDescent="0.25">
      <c r="A154">
        <v>4570</v>
      </c>
      <c r="B154">
        <v>128.57</v>
      </c>
      <c r="C154">
        <f t="shared" si="8"/>
        <v>0.42454321786986077</v>
      </c>
      <c r="D154">
        <f t="shared" si="6"/>
        <v>4.0064925951007982E-2</v>
      </c>
      <c r="E154">
        <f t="shared" si="7"/>
        <v>0.33381931041027862</v>
      </c>
    </row>
    <row r="155" spans="1:5" x14ac:dyDescent="0.25">
      <c r="A155">
        <v>4600</v>
      </c>
      <c r="B155">
        <v>127.86</v>
      </c>
      <c r="C155">
        <f t="shared" si="8"/>
        <v>0.42219876982842341</v>
      </c>
      <c r="D155">
        <f t="shared" si="6"/>
        <v>3.9404834969389797E-2</v>
      </c>
      <c r="E155">
        <f t="shared" si="7"/>
        <v>0.32831945957912334</v>
      </c>
    </row>
    <row r="156" spans="1:5" x14ac:dyDescent="0.25">
      <c r="A156">
        <v>4630</v>
      </c>
      <c r="B156">
        <v>127.31</v>
      </c>
      <c r="C156">
        <f t="shared" si="8"/>
        <v>0.42038264810618325</v>
      </c>
      <c r="D156">
        <f t="shared" si="6"/>
        <v>3.8898510092974008E-2</v>
      </c>
      <c r="E156">
        <f t="shared" si="7"/>
        <v>0.32410078159391081</v>
      </c>
    </row>
    <row r="157" spans="1:5" x14ac:dyDescent="0.25">
      <c r="A157">
        <v>4659</v>
      </c>
      <c r="B157">
        <v>126.42</v>
      </c>
      <c r="C157">
        <f t="shared" si="8"/>
        <v>0.41744383295564907</v>
      </c>
      <c r="D157">
        <f t="shared" si="6"/>
        <v>3.8088403619099757E-2</v>
      </c>
      <c r="E157">
        <f t="shared" si="7"/>
        <v>0.31735100786917486</v>
      </c>
    </row>
    <row r="158" spans="1:5" x14ac:dyDescent="0.25">
      <c r="A158">
        <v>4690</v>
      </c>
      <c r="B158">
        <v>125.87</v>
      </c>
      <c r="C158">
        <f t="shared" si="8"/>
        <v>0.41562771123340886</v>
      </c>
      <c r="D158">
        <f t="shared" si="6"/>
        <v>3.7593443591648797E-2</v>
      </c>
      <c r="E158">
        <f t="shared" si="7"/>
        <v>0.31322702133675556</v>
      </c>
    </row>
    <row r="159" spans="1:5" x14ac:dyDescent="0.25">
      <c r="A159">
        <v>4720</v>
      </c>
      <c r="B159">
        <v>125.19</v>
      </c>
      <c r="C159">
        <f t="shared" si="8"/>
        <v>0.41338232437682093</v>
      </c>
      <c r="D159">
        <f t="shared" si="6"/>
        <v>3.698744488151999E-2</v>
      </c>
      <c r="E159">
        <f t="shared" si="7"/>
        <v>0.30817786508043093</v>
      </c>
    </row>
    <row r="160" spans="1:5" x14ac:dyDescent="0.25">
      <c r="A160">
        <v>4750</v>
      </c>
      <c r="B160">
        <v>124.4</v>
      </c>
      <c r="C160">
        <f t="shared" si="8"/>
        <v>0.41077371317578504</v>
      </c>
      <c r="D160">
        <f t="shared" si="6"/>
        <v>3.6291636621864111E-2</v>
      </c>
      <c r="E160">
        <f t="shared" si="7"/>
        <v>0.3023804193619456</v>
      </c>
    </row>
    <row r="161" spans="1:5" x14ac:dyDescent="0.25">
      <c r="A161">
        <v>4780</v>
      </c>
      <c r="B161">
        <v>123.6</v>
      </c>
      <c r="C161">
        <f t="shared" si="8"/>
        <v>0.40813208157979924</v>
      </c>
      <c r="D161">
        <f t="shared" si="6"/>
        <v>3.5595969415736596E-2</v>
      </c>
      <c r="E161">
        <f t="shared" si="7"/>
        <v>0.29658414889564044</v>
      </c>
    </row>
    <row r="162" spans="1:5" x14ac:dyDescent="0.25">
      <c r="A162">
        <v>4809</v>
      </c>
      <c r="B162">
        <v>123.03</v>
      </c>
      <c r="C162">
        <f t="shared" si="8"/>
        <v>0.40624991906765945</v>
      </c>
      <c r="D162">
        <f t="shared" si="6"/>
        <v>3.5105768508305914E-2</v>
      </c>
      <c r="E162">
        <f t="shared" si="7"/>
        <v>0.29249981515492407</v>
      </c>
    </row>
    <row r="163" spans="1:5" x14ac:dyDescent="0.25">
      <c r="A163">
        <v>4839</v>
      </c>
      <c r="B163">
        <v>122.56</v>
      </c>
      <c r="C163">
        <f t="shared" si="8"/>
        <v>0.40469796050501783</v>
      </c>
      <c r="D163">
        <f t="shared" si="6"/>
        <v>3.470496969920648E-2</v>
      </c>
      <c r="E163">
        <f t="shared" si="7"/>
        <v>0.28916037600981148</v>
      </c>
    </row>
    <row r="164" spans="1:5" x14ac:dyDescent="0.25">
      <c r="A164">
        <v>4870</v>
      </c>
      <c r="B164">
        <v>121.93</v>
      </c>
      <c r="C164">
        <f t="shared" si="8"/>
        <v>0.40261767562317907</v>
      </c>
      <c r="D164">
        <f t="shared" si="6"/>
        <v>3.4172530050976965E-2</v>
      </c>
      <c r="E164">
        <f t="shared" si="7"/>
        <v>0.28472411082303917</v>
      </c>
    </row>
    <row r="165" spans="1:5" x14ac:dyDescent="0.25">
      <c r="A165">
        <v>4900</v>
      </c>
      <c r="B165">
        <v>121.75</v>
      </c>
      <c r="C165">
        <f t="shared" si="8"/>
        <v>0.40202330851408219</v>
      </c>
      <c r="D165">
        <f t="shared" si="6"/>
        <v>3.4021411064514701E-2</v>
      </c>
      <c r="E165">
        <f t="shared" si="7"/>
        <v>0.28346499366124983</v>
      </c>
    </row>
    <row r="166" spans="1:5" x14ac:dyDescent="0.25">
      <c r="A166">
        <v>4930</v>
      </c>
      <c r="B166">
        <v>120.8</v>
      </c>
      <c r="C166">
        <f t="shared" si="8"/>
        <v>0.3988863709938491</v>
      </c>
      <c r="D166">
        <f t="shared" si="6"/>
        <v>3.3231214640308752E-2</v>
      </c>
      <c r="E166">
        <f t="shared" si="7"/>
        <v>0.27688110964909274</v>
      </c>
    </row>
    <row r="167" spans="1:5" x14ac:dyDescent="0.25">
      <c r="A167">
        <v>4959</v>
      </c>
      <c r="B167">
        <v>120.13</v>
      </c>
      <c r="C167">
        <f t="shared" si="8"/>
        <v>0.39667400453221108</v>
      </c>
      <c r="D167">
        <f t="shared" si="6"/>
        <v>3.2681339153393801E-2</v>
      </c>
      <c r="E167">
        <f t="shared" si="7"/>
        <v>0.2722995697735936</v>
      </c>
    </row>
    <row r="168" spans="1:5" x14ac:dyDescent="0.25">
      <c r="A168">
        <v>4989</v>
      </c>
      <c r="B168">
        <v>119.66</v>
      </c>
      <c r="C168">
        <f t="shared" si="8"/>
        <v>0.39512204596956946</v>
      </c>
      <c r="D168">
        <f t="shared" si="6"/>
        <v>3.229924778618639E-2</v>
      </c>
      <c r="E168">
        <f t="shared" si="7"/>
        <v>0.26911600026267352</v>
      </c>
    </row>
    <row r="169" spans="1:5" x14ac:dyDescent="0.25">
      <c r="A169">
        <v>5020</v>
      </c>
      <c r="B169">
        <v>118.91</v>
      </c>
      <c r="C169">
        <f t="shared" si="8"/>
        <v>0.39264551634833278</v>
      </c>
      <c r="D169">
        <f t="shared" si="6"/>
        <v>3.169571477248749E-2</v>
      </c>
      <c r="E169">
        <f t="shared" si="7"/>
        <v>0.26408738808729681</v>
      </c>
    </row>
    <row r="170" spans="1:5" x14ac:dyDescent="0.25">
      <c r="A170">
        <v>5050</v>
      </c>
      <c r="B170">
        <v>118.64</v>
      </c>
      <c r="C170">
        <f t="shared" si="8"/>
        <v>0.39175396568468762</v>
      </c>
      <c r="D170">
        <f t="shared" si="6"/>
        <v>3.1480297413686346E-2</v>
      </c>
      <c r="E170">
        <f t="shared" si="7"/>
        <v>0.26229253953938403</v>
      </c>
    </row>
    <row r="171" spans="1:5" x14ac:dyDescent="0.25">
      <c r="A171">
        <v>5080</v>
      </c>
      <c r="B171">
        <v>118.1</v>
      </c>
      <c r="C171">
        <f t="shared" si="8"/>
        <v>0.3899708643573972</v>
      </c>
      <c r="D171">
        <f t="shared" si="6"/>
        <v>3.1052395256745177E-2</v>
      </c>
      <c r="E171">
        <f t="shared" si="7"/>
        <v>0.2587272764180234</v>
      </c>
    </row>
    <row r="172" spans="1:5" x14ac:dyDescent="0.25">
      <c r="A172">
        <v>5109</v>
      </c>
      <c r="B172">
        <v>117.52</v>
      </c>
      <c r="C172">
        <f t="shared" si="8"/>
        <v>0.3880556814503075</v>
      </c>
      <c r="D172">
        <f t="shared" si="6"/>
        <v>3.0597134883463072E-2</v>
      </c>
      <c r="E172">
        <f t="shared" si="7"/>
        <v>0.25493406576659239</v>
      </c>
    </row>
    <row r="173" spans="1:5" x14ac:dyDescent="0.25">
      <c r="A173">
        <v>5140</v>
      </c>
      <c r="B173">
        <v>117.29</v>
      </c>
      <c r="C173">
        <f t="shared" si="8"/>
        <v>0.38729621236646167</v>
      </c>
      <c r="D173">
        <f t="shared" si="6"/>
        <v>3.0417840028158005E-2</v>
      </c>
      <c r="E173">
        <f t="shared" si="7"/>
        <v>0.25344018842781396</v>
      </c>
    </row>
    <row r="174" spans="1:5" x14ac:dyDescent="0.25">
      <c r="A174">
        <v>5170</v>
      </c>
      <c r="B174">
        <v>116.53</v>
      </c>
      <c r="C174">
        <f t="shared" si="8"/>
        <v>0.3847866623502752</v>
      </c>
      <c r="D174">
        <f t="shared" si="6"/>
        <v>2.983037081746193E-2</v>
      </c>
      <c r="E174">
        <f t="shared" si="7"/>
        <v>0.24854541919645085</v>
      </c>
    </row>
    <row r="175" spans="1:5" x14ac:dyDescent="0.25">
      <c r="A175">
        <v>5200</v>
      </c>
      <c r="B175">
        <v>116.34</v>
      </c>
      <c r="C175">
        <f t="shared" si="8"/>
        <v>0.38415927484622853</v>
      </c>
      <c r="D175">
        <f t="shared" si="6"/>
        <v>2.9684695001360742E-2</v>
      </c>
      <c r="E175">
        <f t="shared" si="7"/>
        <v>0.24733165430558801</v>
      </c>
    </row>
    <row r="176" spans="1:5" x14ac:dyDescent="0.25">
      <c r="A176">
        <v>5230</v>
      </c>
      <c r="B176">
        <v>115.82</v>
      </c>
      <c r="C176">
        <f t="shared" si="8"/>
        <v>0.38244221430883774</v>
      </c>
      <c r="D176">
        <f t="shared" si="6"/>
        <v>2.9288430164608324E-2</v>
      </c>
      <c r="E176">
        <f t="shared" si="7"/>
        <v>0.24402999203105169</v>
      </c>
    </row>
    <row r="177" spans="1:5" x14ac:dyDescent="0.25">
      <c r="A177">
        <v>5259</v>
      </c>
      <c r="B177">
        <v>115.19</v>
      </c>
      <c r="C177">
        <f t="shared" si="8"/>
        <v>0.38036192942699898</v>
      </c>
      <c r="D177">
        <f t="shared" si="6"/>
        <v>2.881308414411516E-2</v>
      </c>
      <c r="E177">
        <f t="shared" si="7"/>
        <v>0.24006942859555866</v>
      </c>
    </row>
    <row r="178" spans="1:5" x14ac:dyDescent="0.25">
      <c r="A178">
        <v>5289</v>
      </c>
      <c r="B178">
        <v>114.85</v>
      </c>
      <c r="C178">
        <f t="shared" si="8"/>
        <v>0.37923923599870507</v>
      </c>
      <c r="D178">
        <f t="shared" si="6"/>
        <v>2.855869848340796E-2</v>
      </c>
      <c r="E178">
        <f t="shared" si="7"/>
        <v>0.23794989776354414</v>
      </c>
    </row>
    <row r="179" spans="1:5" x14ac:dyDescent="0.25">
      <c r="A179">
        <v>5320</v>
      </c>
      <c r="B179">
        <v>114.32</v>
      </c>
      <c r="C179">
        <f t="shared" si="8"/>
        <v>0.37748915506636449</v>
      </c>
      <c r="D179">
        <f t="shared" si="6"/>
        <v>2.8165149450549546E-2</v>
      </c>
      <c r="E179">
        <f t="shared" si="7"/>
        <v>0.23467086345503013</v>
      </c>
    </row>
    <row r="180" spans="1:5" x14ac:dyDescent="0.25">
      <c r="A180">
        <v>5350</v>
      </c>
      <c r="B180">
        <v>113.94</v>
      </c>
      <c r="C180">
        <f t="shared" si="8"/>
        <v>0.37623438005827126</v>
      </c>
      <c r="D180">
        <f t="shared" si="6"/>
        <v>2.7885218899047357E-2</v>
      </c>
      <c r="E180">
        <f t="shared" si="7"/>
        <v>0.23233849364659726</v>
      </c>
    </row>
    <row r="181" spans="1:5" x14ac:dyDescent="0.25">
      <c r="A181">
        <v>5380</v>
      </c>
      <c r="B181">
        <v>113.74</v>
      </c>
      <c r="C181">
        <f t="shared" si="8"/>
        <v>0.37557397215927479</v>
      </c>
      <c r="D181">
        <f t="shared" si="6"/>
        <v>2.7738634905683138E-2</v>
      </c>
      <c r="E181">
        <f t="shared" si="7"/>
        <v>0.23111716186023967</v>
      </c>
    </row>
    <row r="182" spans="1:5" x14ac:dyDescent="0.25">
      <c r="A182">
        <v>5413</v>
      </c>
      <c r="B182">
        <v>120.6</v>
      </c>
      <c r="C182">
        <f t="shared" si="8"/>
        <v>0.3982259630948527</v>
      </c>
      <c r="D182">
        <f t="shared" si="6"/>
        <v>3.3066432058670651E-2</v>
      </c>
      <c r="E182">
        <f t="shared" si="7"/>
        <v>0.27550814797589956</v>
      </c>
    </row>
    <row r="183" spans="1:5" x14ac:dyDescent="0.25">
      <c r="A183">
        <v>5444</v>
      </c>
      <c r="B183">
        <v>130.69999999999999</v>
      </c>
      <c r="C183">
        <f t="shared" si="8"/>
        <v>0.43157656199417282</v>
      </c>
      <c r="D183">
        <f t="shared" si="6"/>
        <v>4.2089345792910043E-2</v>
      </c>
      <c r="E183">
        <f t="shared" si="7"/>
        <v>0.35068669302895611</v>
      </c>
    </row>
    <row r="184" spans="1:5" x14ac:dyDescent="0.25">
      <c r="A184">
        <v>5474</v>
      </c>
      <c r="B184">
        <v>133.99</v>
      </c>
      <c r="C184">
        <f t="shared" si="8"/>
        <v>0.44244027193266428</v>
      </c>
      <c r="D184">
        <f t="shared" si="6"/>
        <v>4.5348463207906871E-2</v>
      </c>
      <c r="E184">
        <f t="shared" si="7"/>
        <v>0.37784152489737738</v>
      </c>
    </row>
    <row r="185" spans="1:5" x14ac:dyDescent="0.25">
      <c r="A185">
        <v>5504</v>
      </c>
      <c r="B185">
        <v>140.34</v>
      </c>
      <c r="C185">
        <f t="shared" si="8"/>
        <v>0.46340822272580123</v>
      </c>
      <c r="D185">
        <f t="shared" si="6"/>
        <v>5.2106251251282355E-2</v>
      </c>
      <c r="E185">
        <f t="shared" si="7"/>
        <v>0.43414713612693401</v>
      </c>
    </row>
    <row r="186" spans="1:5" x14ac:dyDescent="0.25">
      <c r="A186">
        <v>5534</v>
      </c>
      <c r="B186">
        <v>144.46</v>
      </c>
      <c r="C186">
        <f t="shared" si="8"/>
        <v>0.47701262544512785</v>
      </c>
      <c r="D186">
        <f t="shared" si="6"/>
        <v>5.6831385548059436E-2</v>
      </c>
      <c r="E186">
        <f t="shared" si="7"/>
        <v>0.47351676018351857</v>
      </c>
    </row>
    <row r="187" spans="1:5" x14ac:dyDescent="0.25">
      <c r="A187">
        <v>5564</v>
      </c>
      <c r="B187">
        <v>150.56</v>
      </c>
      <c r="C187">
        <f t="shared" si="8"/>
        <v>0.49715506636451923</v>
      </c>
      <c r="D187">
        <f t="shared" si="6"/>
        <v>6.4338988803108108E-2</v>
      </c>
      <c r="E187">
        <f t="shared" si="7"/>
        <v>0.5360698008280691</v>
      </c>
    </row>
    <row r="188" spans="1:5" x14ac:dyDescent="0.25">
      <c r="A188">
        <v>5594</v>
      </c>
      <c r="B188">
        <v>155.75</v>
      </c>
      <c r="C188">
        <f t="shared" si="8"/>
        <v>0.51429265134347679</v>
      </c>
      <c r="D188">
        <f t="shared" si="6"/>
        <v>7.1224527803827209E-2</v>
      </c>
      <c r="E188">
        <f t="shared" si="7"/>
        <v>0.59343982776469195</v>
      </c>
    </row>
    <row r="189" spans="1:5" x14ac:dyDescent="0.25">
      <c r="A189">
        <v>5624</v>
      </c>
      <c r="B189">
        <v>160.69</v>
      </c>
      <c r="C189">
        <f t="shared" si="8"/>
        <v>0.53060472644868883</v>
      </c>
      <c r="D189">
        <f t="shared" si="6"/>
        <v>7.8218946974407969E-2</v>
      </c>
      <c r="E189">
        <f t="shared" si="7"/>
        <v>0.65171703978547102</v>
      </c>
    </row>
    <row r="190" spans="1:5" x14ac:dyDescent="0.25">
      <c r="A190">
        <v>5654</v>
      </c>
      <c r="B190">
        <v>165.31</v>
      </c>
      <c r="C190">
        <f t="shared" si="8"/>
        <v>0.5458601489155066</v>
      </c>
      <c r="D190">
        <f t="shared" si="6"/>
        <v>8.516139960655443E-2</v>
      </c>
      <c r="E190">
        <f t="shared" si="7"/>
        <v>0.70956126875155123</v>
      </c>
    </row>
    <row r="191" spans="1:5" x14ac:dyDescent="0.25">
      <c r="A191">
        <v>5684</v>
      </c>
      <c r="B191">
        <v>170.65</v>
      </c>
      <c r="C191">
        <f t="shared" si="8"/>
        <v>0.56349303981871157</v>
      </c>
      <c r="D191">
        <f t="shared" si="6"/>
        <v>9.3683755190013401E-2</v>
      </c>
      <c r="E191">
        <f t="shared" si="7"/>
        <v>0.78056918393952091</v>
      </c>
    </row>
    <row r="192" spans="1:5" x14ac:dyDescent="0.25">
      <c r="A192">
        <v>5714</v>
      </c>
      <c r="B192">
        <v>174.42</v>
      </c>
      <c r="C192">
        <f t="shared" si="8"/>
        <v>0.57594172871479432</v>
      </c>
      <c r="D192">
        <f t="shared" si="6"/>
        <v>0.10003091909165009</v>
      </c>
      <c r="E192">
        <f t="shared" si="7"/>
        <v>0.8334534917576929</v>
      </c>
    </row>
    <row r="193" spans="1:5" x14ac:dyDescent="0.25">
      <c r="A193">
        <v>5744</v>
      </c>
      <c r="B193">
        <v>177.31</v>
      </c>
      <c r="C193">
        <f t="shared" si="8"/>
        <v>0.58548462285529301</v>
      </c>
      <c r="D193">
        <f t="shared" si="6"/>
        <v>0.10508605825811804</v>
      </c>
      <c r="E193">
        <f t="shared" si="7"/>
        <v>0.87557270277637356</v>
      </c>
    </row>
    <row r="194" spans="1:5" x14ac:dyDescent="0.25">
      <c r="A194">
        <v>5774</v>
      </c>
      <c r="B194">
        <v>175.61</v>
      </c>
      <c r="C194">
        <f t="shared" si="8"/>
        <v>0.57987115571382331</v>
      </c>
      <c r="D194">
        <f t="shared" si="6"/>
        <v>0.10209233606039543</v>
      </c>
      <c r="E194">
        <f t="shared" si="7"/>
        <v>0.85062913291115683</v>
      </c>
    </row>
    <row r="195" spans="1:5" x14ac:dyDescent="0.25">
      <c r="A195">
        <v>5804</v>
      </c>
      <c r="B195">
        <v>178.67</v>
      </c>
      <c r="C195">
        <f t="shared" si="8"/>
        <v>0.58997539656846865</v>
      </c>
      <c r="D195">
        <f t="shared" ref="D195:D258" si="9">4/3*PI()*(C195/2)^3</f>
        <v>0.10752274048090089</v>
      </c>
      <c r="E195">
        <f t="shared" ref="E195:E258" si="10">D195/$D$2</f>
        <v>0.89587503854739214</v>
      </c>
    </row>
    <row r="196" spans="1:5" x14ac:dyDescent="0.25">
      <c r="A196">
        <v>5835</v>
      </c>
      <c r="B196">
        <v>177.93</v>
      </c>
      <c r="C196">
        <f t="shared" ref="C196:C259" si="11">B196/$B$2*$C$2</f>
        <v>0.58753188734218198</v>
      </c>
      <c r="D196">
        <f t="shared" si="9"/>
        <v>0.10619228086452105</v>
      </c>
      <c r="E196">
        <f t="shared" si="10"/>
        <v>0.88478970390302669</v>
      </c>
    </row>
    <row r="197" spans="1:5" x14ac:dyDescent="0.25">
      <c r="A197">
        <v>5864</v>
      </c>
      <c r="B197">
        <v>180.93</v>
      </c>
      <c r="C197">
        <f t="shared" si="11"/>
        <v>0.59743800582712847</v>
      </c>
      <c r="D197">
        <f t="shared" si="9"/>
        <v>0.11165473940027834</v>
      </c>
      <c r="E197">
        <f t="shared" si="10"/>
        <v>0.9303026831053598</v>
      </c>
    </row>
    <row r="198" spans="1:5" x14ac:dyDescent="0.25">
      <c r="A198">
        <v>5894</v>
      </c>
      <c r="B198">
        <v>177.14</v>
      </c>
      <c r="C198">
        <f t="shared" si="11"/>
        <v>0.58492327614114592</v>
      </c>
      <c r="D198">
        <f t="shared" si="9"/>
        <v>0.10478408701131024</v>
      </c>
      <c r="E198">
        <f t="shared" si="10"/>
        <v>0.87305669080379755</v>
      </c>
    </row>
    <row r="199" spans="1:5" x14ac:dyDescent="0.25">
      <c r="A199">
        <v>5924</v>
      </c>
      <c r="B199">
        <v>179.27</v>
      </c>
      <c r="C199">
        <f t="shared" si="11"/>
        <v>0.59195662026545803</v>
      </c>
      <c r="D199">
        <f t="shared" si="9"/>
        <v>0.10860961348232073</v>
      </c>
      <c r="E199">
        <f t="shared" si="10"/>
        <v>0.90493081956346544</v>
      </c>
    </row>
    <row r="200" spans="1:5" x14ac:dyDescent="0.25">
      <c r="A200">
        <v>5954</v>
      </c>
      <c r="B200">
        <v>181.09</v>
      </c>
      <c r="C200">
        <f t="shared" si="11"/>
        <v>0.59796633214632566</v>
      </c>
      <c r="D200">
        <f t="shared" si="9"/>
        <v>0.11195121695163379</v>
      </c>
      <c r="E200">
        <f t="shared" si="10"/>
        <v>0.93277292183403293</v>
      </c>
    </row>
    <row r="201" spans="1:5" x14ac:dyDescent="0.25">
      <c r="A201">
        <v>5984</v>
      </c>
      <c r="B201">
        <v>181.02</v>
      </c>
      <c r="C201">
        <f t="shared" si="11"/>
        <v>0.59773518938167691</v>
      </c>
      <c r="D201">
        <f t="shared" si="9"/>
        <v>0.11182144352914308</v>
      </c>
      <c r="E201">
        <f t="shared" si="10"/>
        <v>0.93169165503078455</v>
      </c>
    </row>
    <row r="202" spans="1:5" x14ac:dyDescent="0.25">
      <c r="A202">
        <v>6014</v>
      </c>
      <c r="B202">
        <v>179.46</v>
      </c>
      <c r="C202">
        <f t="shared" si="11"/>
        <v>0.59258400776950471</v>
      </c>
      <c r="D202">
        <f t="shared" si="9"/>
        <v>0.10895531056351526</v>
      </c>
      <c r="E202">
        <f t="shared" si="10"/>
        <v>0.90781115338453167</v>
      </c>
    </row>
    <row r="203" spans="1:5" x14ac:dyDescent="0.25">
      <c r="A203">
        <v>6044</v>
      </c>
      <c r="B203">
        <v>181.44</v>
      </c>
      <c r="C203">
        <f t="shared" si="11"/>
        <v>0.59912204596956942</v>
      </c>
      <c r="D203">
        <f t="shared" si="9"/>
        <v>0.1126015903320795</v>
      </c>
      <c r="E203">
        <f t="shared" si="10"/>
        <v>0.93819180601305463</v>
      </c>
    </row>
    <row r="204" spans="1:5" x14ac:dyDescent="0.25">
      <c r="A204">
        <v>6074</v>
      </c>
      <c r="B204">
        <v>179.41</v>
      </c>
      <c r="C204">
        <f t="shared" si="11"/>
        <v>0.59241890579475553</v>
      </c>
      <c r="D204">
        <f t="shared" si="9"/>
        <v>0.10886426663426964</v>
      </c>
      <c r="E204">
        <f t="shared" si="10"/>
        <v>0.9070525791214723</v>
      </c>
    </row>
    <row r="205" spans="1:5" x14ac:dyDescent="0.25">
      <c r="A205">
        <v>6104</v>
      </c>
      <c r="B205">
        <v>179.83</v>
      </c>
      <c r="C205">
        <f t="shared" si="11"/>
        <v>0.59380576238264815</v>
      </c>
      <c r="D205">
        <f t="shared" si="9"/>
        <v>0.10963061377221066</v>
      </c>
      <c r="E205">
        <f t="shared" si="10"/>
        <v>0.9134377518642145</v>
      </c>
    </row>
    <row r="206" spans="1:5" x14ac:dyDescent="0.25">
      <c r="A206">
        <v>6134</v>
      </c>
      <c r="B206">
        <v>182.9</v>
      </c>
      <c r="C206">
        <f t="shared" si="11"/>
        <v>0.6039430236322435</v>
      </c>
      <c r="D206">
        <f t="shared" si="9"/>
        <v>0.11534174807417678</v>
      </c>
      <c r="E206">
        <f t="shared" si="10"/>
        <v>0.96102268729312557</v>
      </c>
    </row>
    <row r="207" spans="1:5" x14ac:dyDescent="0.25">
      <c r="A207">
        <v>6164</v>
      </c>
      <c r="B207">
        <v>180.72</v>
      </c>
      <c r="C207">
        <f t="shared" si="11"/>
        <v>0.59674457753318222</v>
      </c>
      <c r="D207">
        <f t="shared" si="9"/>
        <v>0.11126640759789323</v>
      </c>
      <c r="E207">
        <f t="shared" si="10"/>
        <v>0.92706711854594703</v>
      </c>
    </row>
    <row r="208" spans="1:5" x14ac:dyDescent="0.25">
      <c r="A208">
        <v>6194</v>
      </c>
      <c r="B208">
        <v>181.32</v>
      </c>
      <c r="C208">
        <f t="shared" si="11"/>
        <v>0.59872580123017149</v>
      </c>
      <c r="D208">
        <f t="shared" si="9"/>
        <v>0.1123783222074787</v>
      </c>
      <c r="E208">
        <f t="shared" si="10"/>
        <v>0.9363315452083304</v>
      </c>
    </row>
    <row r="209" spans="1:5" x14ac:dyDescent="0.25">
      <c r="A209">
        <v>6224</v>
      </c>
      <c r="B209">
        <v>182.37</v>
      </c>
      <c r="C209">
        <f t="shared" si="11"/>
        <v>0.60219294269990287</v>
      </c>
      <c r="D209">
        <f t="shared" si="9"/>
        <v>0.11434195330620606</v>
      </c>
      <c r="E209">
        <f t="shared" si="10"/>
        <v>0.9526924385263138</v>
      </c>
    </row>
    <row r="210" spans="1:5" x14ac:dyDescent="0.25">
      <c r="A210">
        <v>6254</v>
      </c>
      <c r="B210">
        <v>182.3</v>
      </c>
      <c r="C210">
        <f t="shared" si="11"/>
        <v>0.60196179993525412</v>
      </c>
      <c r="D210">
        <f t="shared" si="9"/>
        <v>0.11421033848579208</v>
      </c>
      <c r="E210">
        <f t="shared" si="10"/>
        <v>0.95159582927152342</v>
      </c>
    </row>
    <row r="211" spans="1:5" x14ac:dyDescent="0.25">
      <c r="A211">
        <v>6284</v>
      </c>
      <c r="B211">
        <v>181.49</v>
      </c>
      <c r="C211">
        <f t="shared" si="11"/>
        <v>0.59928714794431859</v>
      </c>
      <c r="D211">
        <f t="shared" si="9"/>
        <v>0.11269470592662494</v>
      </c>
      <c r="E211">
        <f t="shared" si="10"/>
        <v>0.93896764130593913</v>
      </c>
    </row>
    <row r="212" spans="1:5" x14ac:dyDescent="0.25">
      <c r="A212">
        <v>6314</v>
      </c>
      <c r="B212">
        <v>183.35</v>
      </c>
      <c r="C212">
        <f t="shared" si="11"/>
        <v>0.60542894140498538</v>
      </c>
      <c r="D212">
        <f t="shared" si="9"/>
        <v>0.1161951913777716</v>
      </c>
      <c r="E212">
        <f t="shared" si="10"/>
        <v>0.96813354169551902</v>
      </c>
    </row>
    <row r="213" spans="1:5" x14ac:dyDescent="0.25">
      <c r="A213">
        <v>6344</v>
      </c>
      <c r="B213">
        <v>182.44</v>
      </c>
      <c r="C213">
        <f t="shared" si="11"/>
        <v>0.60242408546455162</v>
      </c>
      <c r="D213">
        <f t="shared" si="9"/>
        <v>0.11447366920217654</v>
      </c>
      <c r="E213">
        <f t="shared" si="10"/>
        <v>0.95378988993847169</v>
      </c>
    </row>
    <row r="214" spans="1:5" x14ac:dyDescent="0.25">
      <c r="A214">
        <v>6374</v>
      </c>
      <c r="B214">
        <v>178.73</v>
      </c>
      <c r="C214">
        <f t="shared" si="11"/>
        <v>0.59017351893816772</v>
      </c>
      <c r="D214">
        <f t="shared" si="9"/>
        <v>0.10763109998950217</v>
      </c>
      <c r="E214">
        <f t="shared" si="10"/>
        <v>0.89677788550340309</v>
      </c>
    </row>
    <row r="215" spans="1:5" x14ac:dyDescent="0.25">
      <c r="A215">
        <v>6404</v>
      </c>
      <c r="B215">
        <v>183.25</v>
      </c>
      <c r="C215">
        <f t="shared" si="11"/>
        <v>0.60509873745548726</v>
      </c>
      <c r="D215">
        <f t="shared" si="9"/>
        <v>0.11600517474924955</v>
      </c>
      <c r="E215">
        <f t="shared" si="10"/>
        <v>0.96655033098455256</v>
      </c>
    </row>
    <row r="216" spans="1:5" x14ac:dyDescent="0.25">
      <c r="A216">
        <v>6434</v>
      </c>
      <c r="B216">
        <v>181.92</v>
      </c>
      <c r="C216">
        <f t="shared" si="11"/>
        <v>0.60070702492716077</v>
      </c>
      <c r="D216">
        <f t="shared" si="9"/>
        <v>0.11349762002116555</v>
      </c>
      <c r="E216">
        <f t="shared" si="10"/>
        <v>0.94565748842274122</v>
      </c>
    </row>
    <row r="217" spans="1:5" x14ac:dyDescent="0.25">
      <c r="A217">
        <v>6464</v>
      </c>
      <c r="B217">
        <v>184.17</v>
      </c>
      <c r="C217">
        <f t="shared" si="11"/>
        <v>0.60813661379087069</v>
      </c>
      <c r="D217">
        <f t="shared" si="9"/>
        <v>0.11776116053763017</v>
      </c>
      <c r="E217">
        <f t="shared" si="10"/>
        <v>0.98118113214176061</v>
      </c>
    </row>
    <row r="218" spans="1:5" x14ac:dyDescent="0.25">
      <c r="A218">
        <v>6494</v>
      </c>
      <c r="B218">
        <v>180.89</v>
      </c>
      <c r="C218">
        <f t="shared" si="11"/>
        <v>0.5973059242473292</v>
      </c>
      <c r="D218">
        <f t="shared" si="9"/>
        <v>0.1115807018896882</v>
      </c>
      <c r="E218">
        <f t="shared" si="10"/>
        <v>0.92968580562105052</v>
      </c>
    </row>
    <row r="219" spans="1:5" x14ac:dyDescent="0.25">
      <c r="A219">
        <v>6524</v>
      </c>
      <c r="B219">
        <v>178.49</v>
      </c>
      <c r="C219">
        <f t="shared" si="11"/>
        <v>0.58938102945937199</v>
      </c>
      <c r="D219">
        <f t="shared" si="9"/>
        <v>0.10719809837526571</v>
      </c>
      <c r="E219">
        <f t="shared" si="10"/>
        <v>0.89317013391420264</v>
      </c>
    </row>
    <row r="220" spans="1:5" x14ac:dyDescent="0.25">
      <c r="A220">
        <v>6554</v>
      </c>
      <c r="B220">
        <v>183.6</v>
      </c>
      <c r="C220">
        <f t="shared" si="11"/>
        <v>0.60625445127873101</v>
      </c>
      <c r="D220">
        <f t="shared" si="9"/>
        <v>0.11667114050637137</v>
      </c>
      <c r="E220">
        <f t="shared" si="10"/>
        <v>0.97209913020287908</v>
      </c>
    </row>
    <row r="221" spans="1:5" x14ac:dyDescent="0.25">
      <c r="A221">
        <v>6584</v>
      </c>
      <c r="B221">
        <v>180.23</v>
      </c>
      <c r="C221">
        <f t="shared" si="11"/>
        <v>0.59512657818064096</v>
      </c>
      <c r="D221">
        <f t="shared" si="9"/>
        <v>0.11036380388599429</v>
      </c>
      <c r="E221">
        <f t="shared" si="10"/>
        <v>0.91954666164935106</v>
      </c>
    </row>
    <row r="222" spans="1:5" x14ac:dyDescent="0.25">
      <c r="A222">
        <v>6614</v>
      </c>
      <c r="B222">
        <v>179.35</v>
      </c>
      <c r="C222">
        <f t="shared" si="11"/>
        <v>0.59222078342505657</v>
      </c>
      <c r="D222">
        <f t="shared" si="9"/>
        <v>0.10875508088437646</v>
      </c>
      <c r="E222">
        <f t="shared" si="10"/>
        <v>0.90614284795709832</v>
      </c>
    </row>
    <row r="223" spans="1:5" x14ac:dyDescent="0.25">
      <c r="A223">
        <v>6644</v>
      </c>
      <c r="B223">
        <v>180.95</v>
      </c>
      <c r="C223">
        <f t="shared" si="11"/>
        <v>0.59750404661702816</v>
      </c>
      <c r="D223">
        <f t="shared" si="9"/>
        <v>0.1116917704339937</v>
      </c>
      <c r="E223">
        <f t="shared" si="10"/>
        <v>0.93061122415080577</v>
      </c>
    </row>
    <row r="224" spans="1:5" x14ac:dyDescent="0.25">
      <c r="A224">
        <v>6674</v>
      </c>
      <c r="B224">
        <v>184.28</v>
      </c>
      <c r="C224">
        <f t="shared" si="11"/>
        <v>0.60849983813531883</v>
      </c>
      <c r="D224">
        <f t="shared" si="9"/>
        <v>0.11797229372100802</v>
      </c>
      <c r="E224">
        <f t="shared" si="10"/>
        <v>0.98294028511676201</v>
      </c>
    </row>
    <row r="225" spans="1:5" x14ac:dyDescent="0.25">
      <c r="A225">
        <v>6704</v>
      </c>
      <c r="B225">
        <v>179.56</v>
      </c>
      <c r="C225">
        <f t="shared" si="11"/>
        <v>0.59291421171900294</v>
      </c>
      <c r="D225">
        <f t="shared" si="9"/>
        <v>0.10913755067502841</v>
      </c>
      <c r="E225">
        <f t="shared" si="10"/>
        <v>0.90932957047654883</v>
      </c>
    </row>
    <row r="226" spans="1:5" x14ac:dyDescent="0.25">
      <c r="A226">
        <v>6734</v>
      </c>
      <c r="B226">
        <v>180.7</v>
      </c>
      <c r="C226">
        <f t="shared" si="11"/>
        <v>0.59667853674328253</v>
      </c>
      <c r="D226">
        <f t="shared" si="9"/>
        <v>0.11122947064757027</v>
      </c>
      <c r="E226">
        <f t="shared" si="10"/>
        <v>0.9267593613994457</v>
      </c>
    </row>
    <row r="227" spans="1:5" x14ac:dyDescent="0.25">
      <c r="A227">
        <v>6764</v>
      </c>
      <c r="B227">
        <v>181.66</v>
      </c>
      <c r="C227">
        <f t="shared" si="11"/>
        <v>0.59984849465846546</v>
      </c>
      <c r="D227">
        <f t="shared" si="9"/>
        <v>0.11301168290869307</v>
      </c>
      <c r="E227">
        <f t="shared" si="10"/>
        <v>0.94160868044574197</v>
      </c>
    </row>
    <row r="228" spans="1:5" x14ac:dyDescent="0.25">
      <c r="A228">
        <v>6794</v>
      </c>
      <c r="B228">
        <v>183.68</v>
      </c>
      <c r="C228">
        <f t="shared" si="11"/>
        <v>0.60651861443832955</v>
      </c>
      <c r="D228">
        <f t="shared" si="9"/>
        <v>0.1168237182645261</v>
      </c>
      <c r="E228">
        <f t="shared" si="10"/>
        <v>0.97337040179023804</v>
      </c>
    </row>
    <row r="229" spans="1:5" x14ac:dyDescent="0.25">
      <c r="A229">
        <v>6824</v>
      </c>
      <c r="B229">
        <v>183.82</v>
      </c>
      <c r="C229">
        <f t="shared" si="11"/>
        <v>0.60698089996762705</v>
      </c>
      <c r="D229">
        <f t="shared" si="9"/>
        <v>0.11709104932402753</v>
      </c>
      <c r="E229">
        <f t="shared" si="10"/>
        <v>0.97559779315102935</v>
      </c>
    </row>
    <row r="230" spans="1:5" x14ac:dyDescent="0.25">
      <c r="A230">
        <v>6854</v>
      </c>
      <c r="B230">
        <v>180.42</v>
      </c>
      <c r="C230">
        <f t="shared" si="11"/>
        <v>0.59575396568468753</v>
      </c>
      <c r="D230">
        <f t="shared" si="9"/>
        <v>0.11071321135978977</v>
      </c>
      <c r="E230">
        <f t="shared" si="10"/>
        <v>0.92245791030852076</v>
      </c>
    </row>
    <row r="231" spans="1:5" x14ac:dyDescent="0.25">
      <c r="A231">
        <v>6884</v>
      </c>
      <c r="B231">
        <v>180.71</v>
      </c>
      <c r="C231">
        <f t="shared" si="11"/>
        <v>0.59671155713823243</v>
      </c>
      <c r="D231">
        <f t="shared" si="9"/>
        <v>0.1112479381007366</v>
      </c>
      <c r="E231">
        <f t="shared" si="10"/>
        <v>0.92691323145747495</v>
      </c>
    </row>
    <row r="232" spans="1:5" x14ac:dyDescent="0.25">
      <c r="A232">
        <v>6914</v>
      </c>
      <c r="B232">
        <v>179.98</v>
      </c>
      <c r="C232">
        <f t="shared" si="11"/>
        <v>0.59430106830689533</v>
      </c>
      <c r="D232">
        <f t="shared" si="9"/>
        <v>0.10990517829416648</v>
      </c>
      <c r="E232">
        <f t="shared" si="10"/>
        <v>0.91572541213580705</v>
      </c>
    </row>
    <row r="233" spans="1:5" x14ac:dyDescent="0.25">
      <c r="A233">
        <v>6944</v>
      </c>
      <c r="B233">
        <v>182.1</v>
      </c>
      <c r="C233">
        <f t="shared" si="11"/>
        <v>0.60130139203625765</v>
      </c>
      <c r="D233">
        <f t="shared" si="9"/>
        <v>0.11383485274258305</v>
      </c>
      <c r="E233">
        <f t="shared" si="10"/>
        <v>0.94846729754728654</v>
      </c>
    </row>
    <row r="234" spans="1:5" x14ac:dyDescent="0.25">
      <c r="A234">
        <v>6974</v>
      </c>
      <c r="B234">
        <v>183.56</v>
      </c>
      <c r="C234">
        <f t="shared" si="11"/>
        <v>0.60612236969893174</v>
      </c>
      <c r="D234">
        <f t="shared" si="9"/>
        <v>0.11659490147120592</v>
      </c>
      <c r="E234">
        <f t="shared" si="10"/>
        <v>0.97146390970661767</v>
      </c>
    </row>
    <row r="235" spans="1:5" x14ac:dyDescent="0.25">
      <c r="A235">
        <v>7004</v>
      </c>
      <c r="B235">
        <v>179.89</v>
      </c>
      <c r="C235">
        <f t="shared" si="11"/>
        <v>0.594003884752347</v>
      </c>
      <c r="D235">
        <f t="shared" si="9"/>
        <v>0.10974038464062162</v>
      </c>
      <c r="E235">
        <f t="shared" si="10"/>
        <v>0.91435235821194349</v>
      </c>
    </row>
    <row r="236" spans="1:5" x14ac:dyDescent="0.25">
      <c r="A236">
        <v>7034</v>
      </c>
      <c r="B236">
        <v>183.52</v>
      </c>
      <c r="C236">
        <f t="shared" si="11"/>
        <v>0.60599028811913247</v>
      </c>
      <c r="D236">
        <f t="shared" si="9"/>
        <v>0.11651869565566307</v>
      </c>
      <c r="E236">
        <f t="shared" si="10"/>
        <v>0.97082896599488155</v>
      </c>
    </row>
    <row r="237" spans="1:5" x14ac:dyDescent="0.25">
      <c r="A237">
        <v>7064</v>
      </c>
      <c r="B237">
        <v>181.27</v>
      </c>
      <c r="C237">
        <f t="shared" si="11"/>
        <v>0.59856069925542255</v>
      </c>
      <c r="D237">
        <f t="shared" si="9"/>
        <v>0.11228538099627131</v>
      </c>
      <c r="E237">
        <f t="shared" si="10"/>
        <v>0.93555716287022528</v>
      </c>
    </row>
    <row r="238" spans="1:5" x14ac:dyDescent="0.25">
      <c r="A238">
        <v>7094</v>
      </c>
      <c r="B238">
        <v>183.25</v>
      </c>
      <c r="C238">
        <f t="shared" si="11"/>
        <v>0.60509873745548726</v>
      </c>
      <c r="D238">
        <f t="shared" si="9"/>
        <v>0.11600517474924955</v>
      </c>
      <c r="E238">
        <f t="shared" si="10"/>
        <v>0.96655033098455256</v>
      </c>
    </row>
    <row r="239" spans="1:5" x14ac:dyDescent="0.25">
      <c r="A239">
        <v>7124</v>
      </c>
      <c r="B239">
        <v>183.03</v>
      </c>
      <c r="C239">
        <f t="shared" si="11"/>
        <v>0.6043722887665911</v>
      </c>
      <c r="D239">
        <f t="shared" si="9"/>
        <v>0.11558786760469769</v>
      </c>
      <c r="E239">
        <f t="shared" si="10"/>
        <v>0.96307334506939246</v>
      </c>
    </row>
    <row r="240" spans="1:5" x14ac:dyDescent="0.25">
      <c r="A240">
        <v>7154</v>
      </c>
      <c r="B240">
        <v>181.31</v>
      </c>
      <c r="C240">
        <f t="shared" si="11"/>
        <v>0.59869278083522182</v>
      </c>
      <c r="D240">
        <f t="shared" si="9"/>
        <v>0.11235972986390967</v>
      </c>
      <c r="E240">
        <f t="shared" si="10"/>
        <v>0.93617663456861744</v>
      </c>
    </row>
    <row r="241" spans="1:5" x14ac:dyDescent="0.25">
      <c r="A241">
        <v>7184</v>
      </c>
      <c r="B241">
        <v>180.26</v>
      </c>
      <c r="C241">
        <f t="shared" si="11"/>
        <v>0.59522563936549044</v>
      </c>
      <c r="D241">
        <f t="shared" si="9"/>
        <v>0.11041892454174485</v>
      </c>
      <c r="E241">
        <f t="shared" si="10"/>
        <v>0.92000592467942666</v>
      </c>
    </row>
    <row r="242" spans="1:5" x14ac:dyDescent="0.25">
      <c r="A242">
        <v>7261</v>
      </c>
      <c r="B242">
        <v>181.94</v>
      </c>
      <c r="C242">
        <f t="shared" si="11"/>
        <v>0.60077306571706057</v>
      </c>
      <c r="D242">
        <f t="shared" si="9"/>
        <v>0.11353505738865544</v>
      </c>
      <c r="E242">
        <f t="shared" si="10"/>
        <v>0.94596941502443599</v>
      </c>
    </row>
    <row r="243" spans="1:5" x14ac:dyDescent="0.25">
      <c r="A243">
        <v>7291</v>
      </c>
      <c r="B243">
        <v>176.68</v>
      </c>
      <c r="C243">
        <f t="shared" si="11"/>
        <v>0.58340433797345415</v>
      </c>
      <c r="D243">
        <f t="shared" si="9"/>
        <v>0.10396988999080596</v>
      </c>
      <c r="E243">
        <f t="shared" si="10"/>
        <v>0.86627283481326856</v>
      </c>
    </row>
    <row r="244" spans="1:5" x14ac:dyDescent="0.25">
      <c r="A244">
        <v>7321</v>
      </c>
      <c r="B244">
        <v>176.66</v>
      </c>
      <c r="C244">
        <f t="shared" si="11"/>
        <v>0.58333829718355457</v>
      </c>
      <c r="D244">
        <f t="shared" si="9"/>
        <v>0.10393458612353854</v>
      </c>
      <c r="E244">
        <f t="shared" si="10"/>
        <v>0.86597868444742399</v>
      </c>
    </row>
    <row r="245" spans="1:5" x14ac:dyDescent="0.25">
      <c r="A245">
        <v>7351</v>
      </c>
      <c r="B245">
        <v>172.16</v>
      </c>
      <c r="C245">
        <f t="shared" si="11"/>
        <v>0.56847911945613461</v>
      </c>
      <c r="D245">
        <f t="shared" si="9"/>
        <v>9.6192713219013223E-2</v>
      </c>
      <c r="E245">
        <f t="shared" si="10"/>
        <v>0.80147371874667883</v>
      </c>
    </row>
    <row r="246" spans="1:5" x14ac:dyDescent="0.25">
      <c r="A246">
        <v>7382</v>
      </c>
      <c r="B246">
        <v>169.3</v>
      </c>
      <c r="C246">
        <f t="shared" si="11"/>
        <v>0.55903528650048562</v>
      </c>
      <c r="D246">
        <f t="shared" si="9"/>
        <v>9.1477921230370282E-2</v>
      </c>
      <c r="E246">
        <f t="shared" si="10"/>
        <v>0.76219026637486453</v>
      </c>
    </row>
    <row r="247" spans="1:5" x14ac:dyDescent="0.25">
      <c r="A247">
        <v>7412</v>
      </c>
      <c r="B247">
        <v>166.03</v>
      </c>
      <c r="C247">
        <f t="shared" si="11"/>
        <v>0.5482376173518938</v>
      </c>
      <c r="D247">
        <f t="shared" si="9"/>
        <v>8.6279002691494452E-2</v>
      </c>
      <c r="E247">
        <f t="shared" si="10"/>
        <v>0.71887309155594836</v>
      </c>
    </row>
    <row r="248" spans="1:5" x14ac:dyDescent="0.25">
      <c r="A248">
        <v>7441</v>
      </c>
      <c r="B248">
        <v>163.44999999999999</v>
      </c>
      <c r="C248">
        <f t="shared" si="11"/>
        <v>0.5397183554548397</v>
      </c>
      <c r="D248">
        <f t="shared" si="9"/>
        <v>8.2319019220936471E-2</v>
      </c>
      <c r="E248">
        <f t="shared" si="10"/>
        <v>0.68587867262218494</v>
      </c>
    </row>
    <row r="249" spans="1:5" x14ac:dyDescent="0.25">
      <c r="A249">
        <v>7471</v>
      </c>
      <c r="B249">
        <v>160.84</v>
      </c>
      <c r="C249">
        <f t="shared" si="11"/>
        <v>0.53110003237293624</v>
      </c>
      <c r="D249">
        <f t="shared" si="9"/>
        <v>7.8438197663840817E-2</v>
      </c>
      <c r="E249">
        <f t="shared" si="10"/>
        <v>0.65354382748608841</v>
      </c>
    </row>
    <row r="250" spans="1:5" x14ac:dyDescent="0.25">
      <c r="A250">
        <v>7501</v>
      </c>
      <c r="B250">
        <v>158.44999999999999</v>
      </c>
      <c r="C250">
        <f t="shared" si="11"/>
        <v>0.5232081579799287</v>
      </c>
      <c r="D250">
        <f t="shared" si="9"/>
        <v>7.4993244498730446E-2</v>
      </c>
      <c r="E250">
        <f t="shared" si="10"/>
        <v>0.62484061981314587</v>
      </c>
    </row>
    <row r="251" spans="1:5" x14ac:dyDescent="0.25">
      <c r="A251">
        <v>7531</v>
      </c>
      <c r="B251">
        <v>156.46</v>
      </c>
      <c r="C251">
        <f t="shared" si="11"/>
        <v>0.5166370993849142</v>
      </c>
      <c r="D251">
        <f t="shared" si="9"/>
        <v>7.2203024563979437E-2</v>
      </c>
      <c r="E251">
        <f t="shared" si="10"/>
        <v>0.60159262240886857</v>
      </c>
    </row>
    <row r="252" spans="1:5" x14ac:dyDescent="0.25">
      <c r="A252">
        <v>7562</v>
      </c>
      <c r="B252">
        <v>154.4</v>
      </c>
      <c r="C252">
        <f t="shared" si="11"/>
        <v>0.50983489802525084</v>
      </c>
      <c r="D252">
        <f t="shared" si="9"/>
        <v>6.9388468272831683E-2</v>
      </c>
      <c r="E252">
        <f t="shared" si="10"/>
        <v>0.57814185548692909</v>
      </c>
    </row>
    <row r="253" spans="1:5" x14ac:dyDescent="0.25">
      <c r="A253">
        <v>7591</v>
      </c>
      <c r="B253">
        <v>152.78</v>
      </c>
      <c r="C253">
        <f t="shared" si="11"/>
        <v>0.50448559404337967</v>
      </c>
      <c r="D253">
        <f t="shared" si="9"/>
        <v>6.7227185513762819E-2</v>
      </c>
      <c r="E253">
        <f t="shared" si="10"/>
        <v>0.56013413668779222</v>
      </c>
    </row>
    <row r="254" spans="1:5" x14ac:dyDescent="0.25">
      <c r="A254">
        <v>7621</v>
      </c>
      <c r="B254">
        <v>151.01</v>
      </c>
      <c r="C254">
        <f t="shared" si="11"/>
        <v>0.49864098413726121</v>
      </c>
      <c r="D254">
        <f t="shared" si="9"/>
        <v>6.4917611925051327E-2</v>
      </c>
      <c r="E254">
        <f t="shared" si="10"/>
        <v>0.54089086481283033</v>
      </c>
    </row>
    <row r="255" spans="1:5" x14ac:dyDescent="0.25">
      <c r="A255">
        <v>7651</v>
      </c>
      <c r="B255">
        <v>149.38999999999999</v>
      </c>
      <c r="C255">
        <f t="shared" si="11"/>
        <v>0.49329168015539004</v>
      </c>
      <c r="D255">
        <f t="shared" si="9"/>
        <v>6.2850681979297857E-2</v>
      </c>
      <c r="E255">
        <f t="shared" si="10"/>
        <v>0.52366928976233607</v>
      </c>
    </row>
    <row r="256" spans="1:5" x14ac:dyDescent="0.25">
      <c r="A256">
        <v>7682</v>
      </c>
      <c r="B256">
        <v>148.02000000000001</v>
      </c>
      <c r="C256">
        <f t="shared" si="11"/>
        <v>0.48876788604726445</v>
      </c>
      <c r="D256">
        <f t="shared" si="9"/>
        <v>6.1137350284282743E-2</v>
      </c>
      <c r="E256">
        <f t="shared" si="10"/>
        <v>0.50939388075163672</v>
      </c>
    </row>
    <row r="257" spans="1:5" x14ac:dyDescent="0.25">
      <c r="A257">
        <v>7712</v>
      </c>
      <c r="B257">
        <v>146.36000000000001</v>
      </c>
      <c r="C257">
        <f t="shared" si="11"/>
        <v>0.48328650048559402</v>
      </c>
      <c r="D257">
        <f t="shared" si="9"/>
        <v>5.9103420438155127E-2</v>
      </c>
      <c r="E257">
        <f t="shared" si="10"/>
        <v>0.4924472611700243</v>
      </c>
    </row>
    <row r="258" spans="1:5" x14ac:dyDescent="0.25">
      <c r="A258">
        <v>7741</v>
      </c>
      <c r="B258">
        <v>145.26</v>
      </c>
      <c r="C258">
        <f t="shared" si="11"/>
        <v>0.47965425704111359</v>
      </c>
      <c r="D258">
        <f t="shared" si="9"/>
        <v>5.7780797555231862E-2</v>
      </c>
      <c r="E258">
        <f t="shared" si="10"/>
        <v>0.48142722186556652</v>
      </c>
    </row>
    <row r="259" spans="1:5" x14ac:dyDescent="0.25">
      <c r="A259">
        <v>7771</v>
      </c>
      <c r="B259">
        <v>143.82</v>
      </c>
      <c r="C259">
        <f t="shared" si="11"/>
        <v>0.47489932016833919</v>
      </c>
      <c r="D259">
        <f t="shared" ref="D259:D322" si="12">4/3*PI()*(C259/2)^3</f>
        <v>5.6079388059226791E-2</v>
      </c>
      <c r="E259">
        <f t="shared" ref="E259:E322" si="13">D259/$D$2</f>
        <v>0.46725114812524743</v>
      </c>
    </row>
    <row r="260" spans="1:5" x14ac:dyDescent="0.25">
      <c r="A260">
        <v>7801</v>
      </c>
      <c r="B260">
        <v>142.63</v>
      </c>
      <c r="C260">
        <f t="shared" ref="C260:C323" si="14">B260/$B$2*$C$2</f>
        <v>0.47096989316931043</v>
      </c>
      <c r="D260">
        <f t="shared" si="12"/>
        <v>5.4698832818189685E-2</v>
      </c>
      <c r="E260">
        <f t="shared" si="13"/>
        <v>0.45574841880260136</v>
      </c>
    </row>
    <row r="261" spans="1:5" x14ac:dyDescent="0.25">
      <c r="A261">
        <v>7831</v>
      </c>
      <c r="B261">
        <v>141.47999999999999</v>
      </c>
      <c r="C261">
        <f t="shared" si="14"/>
        <v>0.46717254775008088</v>
      </c>
      <c r="D261">
        <f t="shared" si="12"/>
        <v>5.3386391396724776E-2</v>
      </c>
      <c r="E261">
        <f t="shared" si="13"/>
        <v>0.44481321101504578</v>
      </c>
    </row>
    <row r="262" spans="1:5" x14ac:dyDescent="0.25">
      <c r="A262">
        <v>7862</v>
      </c>
      <c r="B262">
        <v>140.36000000000001</v>
      </c>
      <c r="C262">
        <f t="shared" si="14"/>
        <v>0.46347426351570092</v>
      </c>
      <c r="D262">
        <f t="shared" si="12"/>
        <v>5.21285315750619E-2</v>
      </c>
      <c r="E262">
        <f t="shared" si="13"/>
        <v>0.43433277486563782</v>
      </c>
    </row>
    <row r="263" spans="1:5" x14ac:dyDescent="0.25">
      <c r="A263">
        <v>7891</v>
      </c>
      <c r="B263">
        <v>139.22</v>
      </c>
      <c r="C263">
        <f t="shared" si="14"/>
        <v>0.45970993849142111</v>
      </c>
      <c r="D263">
        <f t="shared" si="12"/>
        <v>5.0868660412414987E-2</v>
      </c>
      <c r="E263">
        <f t="shared" si="13"/>
        <v>0.4238355803061154</v>
      </c>
    </row>
    <row r="264" spans="1:5" x14ac:dyDescent="0.25">
      <c r="A264">
        <v>7921</v>
      </c>
      <c r="B264">
        <v>138.27000000000001</v>
      </c>
      <c r="C264">
        <f t="shared" si="14"/>
        <v>0.45657300097118808</v>
      </c>
      <c r="D264">
        <f t="shared" si="12"/>
        <v>4.9834407739490445E-2</v>
      </c>
      <c r="E264">
        <f t="shared" si="13"/>
        <v>0.4152182296965613</v>
      </c>
    </row>
    <row r="265" spans="1:5" x14ac:dyDescent="0.25">
      <c r="A265">
        <v>7951</v>
      </c>
      <c r="B265">
        <v>137.13</v>
      </c>
      <c r="C265">
        <f t="shared" si="14"/>
        <v>0.45280867594690838</v>
      </c>
      <c r="D265">
        <f t="shared" si="12"/>
        <v>4.8611927409949303E-2</v>
      </c>
      <c r="E265">
        <f t="shared" si="13"/>
        <v>0.40503257401616471</v>
      </c>
    </row>
    <row r="266" spans="1:5" x14ac:dyDescent="0.25">
      <c r="A266">
        <v>7982</v>
      </c>
      <c r="B266">
        <v>135.97</v>
      </c>
      <c r="C266">
        <f t="shared" si="14"/>
        <v>0.44897831013272899</v>
      </c>
      <c r="D266">
        <f t="shared" si="12"/>
        <v>4.7388690217344619E-2</v>
      </c>
      <c r="E266">
        <f t="shared" si="13"/>
        <v>0.39484061218394201</v>
      </c>
    </row>
    <row r="267" spans="1:5" x14ac:dyDescent="0.25">
      <c r="A267">
        <v>8012</v>
      </c>
      <c r="B267">
        <v>135.02000000000001</v>
      </c>
      <c r="C267">
        <f t="shared" si="14"/>
        <v>0.44584137261249596</v>
      </c>
      <c r="D267">
        <f t="shared" si="12"/>
        <v>4.6402323089342917E-2</v>
      </c>
      <c r="E267">
        <f t="shared" si="13"/>
        <v>0.38662224195948364</v>
      </c>
    </row>
    <row r="268" spans="1:5" x14ac:dyDescent="0.25">
      <c r="A268">
        <v>8041</v>
      </c>
      <c r="B268">
        <v>134.16999999999999</v>
      </c>
      <c r="C268">
        <f t="shared" si="14"/>
        <v>0.44303463904176105</v>
      </c>
      <c r="D268">
        <f t="shared" si="12"/>
        <v>4.5531470013454076E-2</v>
      </c>
      <c r="E268">
        <f t="shared" si="13"/>
        <v>0.3793663300524614</v>
      </c>
    </row>
    <row r="269" spans="1:5" x14ac:dyDescent="0.25">
      <c r="A269">
        <v>8071</v>
      </c>
      <c r="B269">
        <v>133.47999999999999</v>
      </c>
      <c r="C269">
        <f t="shared" si="14"/>
        <v>0.44075623179022333</v>
      </c>
      <c r="D269">
        <f t="shared" si="12"/>
        <v>4.4832608339099626E-2</v>
      </c>
      <c r="E269">
        <f t="shared" si="13"/>
        <v>0.37354344340865603</v>
      </c>
    </row>
    <row r="270" spans="1:5" x14ac:dyDescent="0.25">
      <c r="A270">
        <v>8101</v>
      </c>
      <c r="B270">
        <v>132.4</v>
      </c>
      <c r="C270">
        <f t="shared" si="14"/>
        <v>0.43719002913564259</v>
      </c>
      <c r="D270">
        <f t="shared" si="12"/>
        <v>4.3753154288482213E-2</v>
      </c>
      <c r="E270">
        <f t="shared" si="13"/>
        <v>0.36454947678464877</v>
      </c>
    </row>
    <row r="271" spans="1:5" x14ac:dyDescent="0.25">
      <c r="A271">
        <v>8131</v>
      </c>
      <c r="B271">
        <v>131.93</v>
      </c>
      <c r="C271">
        <f t="shared" si="14"/>
        <v>0.43563807057300097</v>
      </c>
      <c r="D271">
        <f t="shared" si="12"/>
        <v>4.3288855122413268E-2</v>
      </c>
      <c r="E271">
        <f t="shared" si="13"/>
        <v>0.36068095528455346</v>
      </c>
    </row>
    <row r="272" spans="1:5" x14ac:dyDescent="0.25">
      <c r="A272">
        <v>8162</v>
      </c>
      <c r="B272">
        <v>130.63999999999999</v>
      </c>
      <c r="C272">
        <f t="shared" si="14"/>
        <v>0.43137843962447392</v>
      </c>
      <c r="D272">
        <f t="shared" si="12"/>
        <v>4.2031406964686067E-2</v>
      </c>
      <c r="E272">
        <f t="shared" si="13"/>
        <v>0.35020394910207703</v>
      </c>
    </row>
    <row r="273" spans="1:5" x14ac:dyDescent="0.25">
      <c r="A273">
        <v>8191</v>
      </c>
      <c r="B273">
        <v>130</v>
      </c>
      <c r="C273">
        <f t="shared" si="14"/>
        <v>0.42926513434768532</v>
      </c>
      <c r="D273">
        <f t="shared" si="12"/>
        <v>4.1416697844173095E-2</v>
      </c>
      <c r="E273">
        <f t="shared" si="13"/>
        <v>0.34508221806572187</v>
      </c>
    </row>
    <row r="274" spans="1:5" x14ac:dyDescent="0.25">
      <c r="A274">
        <v>8221</v>
      </c>
      <c r="B274">
        <v>129.38999999999999</v>
      </c>
      <c r="C274">
        <f t="shared" si="14"/>
        <v>0.42725089025574614</v>
      </c>
      <c r="D274">
        <f t="shared" si="12"/>
        <v>4.0836409603273775E-2</v>
      </c>
      <c r="E274">
        <f t="shared" si="13"/>
        <v>0.34024728037850194</v>
      </c>
    </row>
    <row r="275" spans="1:5" x14ac:dyDescent="0.25">
      <c r="A275">
        <v>8251</v>
      </c>
      <c r="B275">
        <v>128.57</v>
      </c>
      <c r="C275">
        <f t="shared" si="14"/>
        <v>0.42454321786986077</v>
      </c>
      <c r="D275">
        <f t="shared" si="12"/>
        <v>4.0064925951007982E-2</v>
      </c>
      <c r="E275">
        <f t="shared" si="13"/>
        <v>0.33381931041027862</v>
      </c>
    </row>
    <row r="276" spans="1:5" x14ac:dyDescent="0.25">
      <c r="A276">
        <v>8282</v>
      </c>
      <c r="B276">
        <v>127.76</v>
      </c>
      <c r="C276">
        <f t="shared" si="14"/>
        <v>0.42186856587892524</v>
      </c>
      <c r="D276">
        <f t="shared" si="12"/>
        <v>3.9312451055104079E-2</v>
      </c>
      <c r="E276">
        <f t="shared" si="13"/>
        <v>0.32754972061598209</v>
      </c>
    </row>
    <row r="277" spans="1:5" x14ac:dyDescent="0.25">
      <c r="A277">
        <v>8311</v>
      </c>
      <c r="B277">
        <v>127.16</v>
      </c>
      <c r="C277">
        <f t="shared" si="14"/>
        <v>0.41988734218193585</v>
      </c>
      <c r="D277">
        <f t="shared" si="12"/>
        <v>3.8761178276313812E-2</v>
      </c>
      <c r="E277">
        <f t="shared" si="13"/>
        <v>0.32295653856221379</v>
      </c>
    </row>
    <row r="278" spans="1:5" x14ac:dyDescent="0.25">
      <c r="A278">
        <v>8341</v>
      </c>
      <c r="B278">
        <v>126.27</v>
      </c>
      <c r="C278">
        <f t="shared" si="14"/>
        <v>0.41694852703140167</v>
      </c>
      <c r="D278">
        <f t="shared" si="12"/>
        <v>3.7952986335766305E-2</v>
      </c>
      <c r="E278">
        <f t="shared" si="13"/>
        <v>0.31622271665018487</v>
      </c>
    </row>
    <row r="279" spans="1:5" x14ac:dyDescent="0.25">
      <c r="A279">
        <v>8371</v>
      </c>
      <c r="B279">
        <v>125.5</v>
      </c>
      <c r="C279">
        <f t="shared" si="14"/>
        <v>0.41440595662026541</v>
      </c>
      <c r="D279">
        <f t="shared" si="12"/>
        <v>3.7262894777029362E-2</v>
      </c>
      <c r="E279">
        <f t="shared" si="13"/>
        <v>0.31047290224795149</v>
      </c>
    </row>
    <row r="280" spans="1:5" x14ac:dyDescent="0.25">
      <c r="A280">
        <v>8401</v>
      </c>
      <c r="B280">
        <v>125.05</v>
      </c>
      <c r="C280">
        <f t="shared" si="14"/>
        <v>0.41292003884752343</v>
      </c>
      <c r="D280">
        <f t="shared" si="12"/>
        <v>3.6863494399546726E-2</v>
      </c>
      <c r="E280">
        <f t="shared" si="13"/>
        <v>0.30714511477738698</v>
      </c>
    </row>
    <row r="281" spans="1:5" x14ac:dyDescent="0.25">
      <c r="A281">
        <v>8432</v>
      </c>
      <c r="B281">
        <v>124.3</v>
      </c>
      <c r="C281">
        <f t="shared" si="14"/>
        <v>0.41044350922628681</v>
      </c>
      <c r="D281">
        <f t="shared" si="12"/>
        <v>3.6204186932721968E-2</v>
      </c>
      <c r="E281">
        <f t="shared" si="13"/>
        <v>0.30165179215917182</v>
      </c>
    </row>
    <row r="282" spans="1:5" x14ac:dyDescent="0.25">
      <c r="A282">
        <v>8461</v>
      </c>
      <c r="B282">
        <v>123.62</v>
      </c>
      <c r="C282">
        <f t="shared" si="14"/>
        <v>0.40819812236969893</v>
      </c>
      <c r="D282">
        <f t="shared" si="12"/>
        <v>3.5613251808742433E-2</v>
      </c>
      <c r="E282">
        <f t="shared" si="13"/>
        <v>0.29672814508129425</v>
      </c>
    </row>
    <row r="283" spans="1:5" x14ac:dyDescent="0.25">
      <c r="A283">
        <v>8491</v>
      </c>
      <c r="B283">
        <v>123</v>
      </c>
      <c r="C283">
        <f t="shared" si="14"/>
        <v>0.40615085788280991</v>
      </c>
      <c r="D283">
        <f t="shared" si="12"/>
        <v>3.5080093885841074E-2</v>
      </c>
      <c r="E283">
        <f t="shared" si="13"/>
        <v>0.29228589525958376</v>
      </c>
    </row>
    <row r="284" spans="1:5" x14ac:dyDescent="0.25">
      <c r="A284">
        <v>8521</v>
      </c>
      <c r="B284">
        <v>122.32</v>
      </c>
      <c r="C284">
        <f t="shared" si="14"/>
        <v>0.40390547102622198</v>
      </c>
      <c r="D284">
        <f t="shared" si="12"/>
        <v>3.4501488311852985E-2</v>
      </c>
      <c r="E284">
        <f t="shared" si="13"/>
        <v>0.2874649774836609</v>
      </c>
    </row>
    <row r="285" spans="1:5" x14ac:dyDescent="0.25">
      <c r="A285">
        <v>8552</v>
      </c>
      <c r="B285">
        <v>121.79</v>
      </c>
      <c r="C285">
        <f t="shared" si="14"/>
        <v>0.40215539009388157</v>
      </c>
      <c r="D285">
        <f t="shared" si="12"/>
        <v>3.4054954479467582E-2</v>
      </c>
      <c r="E285">
        <f t="shared" si="13"/>
        <v>0.28374447601102548</v>
      </c>
    </row>
    <row r="286" spans="1:5" x14ac:dyDescent="0.25">
      <c r="A286">
        <v>8582</v>
      </c>
      <c r="B286">
        <v>121.12</v>
      </c>
      <c r="C286">
        <f t="shared" si="14"/>
        <v>0.39994302363224343</v>
      </c>
      <c r="D286">
        <f t="shared" si="12"/>
        <v>3.3496003954839017E-2</v>
      </c>
      <c r="E286">
        <f t="shared" si="13"/>
        <v>0.27908732329562713</v>
      </c>
    </row>
    <row r="287" spans="1:5" x14ac:dyDescent="0.25">
      <c r="A287">
        <v>8611</v>
      </c>
      <c r="B287">
        <v>120.56</v>
      </c>
      <c r="C287">
        <f t="shared" si="14"/>
        <v>0.39809388151505343</v>
      </c>
      <c r="D287">
        <f t="shared" si="12"/>
        <v>3.3033541047761482E-2</v>
      </c>
      <c r="E287">
        <f t="shared" si="13"/>
        <v>0.2752341014297055</v>
      </c>
    </row>
    <row r="288" spans="1:5" x14ac:dyDescent="0.25">
      <c r="A288">
        <v>8641</v>
      </c>
      <c r="B288">
        <v>120.06</v>
      </c>
      <c r="C288">
        <f t="shared" si="14"/>
        <v>0.39644286176756233</v>
      </c>
      <c r="D288">
        <f t="shared" si="12"/>
        <v>3.262424198476542E-2</v>
      </c>
      <c r="E288">
        <f t="shared" si="13"/>
        <v>0.27182383851974795</v>
      </c>
    </row>
    <row r="289" spans="1:5" x14ac:dyDescent="0.25">
      <c r="A289">
        <v>8672</v>
      </c>
      <c r="B289">
        <v>119.56</v>
      </c>
      <c r="C289">
        <f t="shared" si="14"/>
        <v>0.39479184202007117</v>
      </c>
      <c r="D289">
        <f t="shared" si="12"/>
        <v>3.2218337884497954E-2</v>
      </c>
      <c r="E289">
        <f t="shared" si="13"/>
        <v>0.2684418622992083</v>
      </c>
    </row>
    <row r="290" spans="1:5" x14ac:dyDescent="0.25">
      <c r="A290">
        <v>8702</v>
      </c>
      <c r="B290">
        <v>118.94</v>
      </c>
      <c r="C290">
        <f t="shared" si="14"/>
        <v>0.39274457753318226</v>
      </c>
      <c r="D290">
        <f t="shared" si="12"/>
        <v>3.1719710517848033E-2</v>
      </c>
      <c r="E290">
        <f t="shared" si="13"/>
        <v>0.26428731964785512</v>
      </c>
    </row>
    <row r="291" spans="1:5" x14ac:dyDescent="0.25">
      <c r="A291">
        <v>8731</v>
      </c>
      <c r="B291">
        <v>118.31</v>
      </c>
      <c r="C291">
        <f t="shared" si="14"/>
        <v>0.3906642926513435</v>
      </c>
      <c r="D291">
        <f t="shared" si="12"/>
        <v>3.1218337811147218E-2</v>
      </c>
      <c r="E291">
        <f t="shared" si="13"/>
        <v>0.26010990293643871</v>
      </c>
    </row>
    <row r="292" spans="1:5" x14ac:dyDescent="0.25">
      <c r="A292">
        <v>8761</v>
      </c>
      <c r="B292">
        <v>117.99</v>
      </c>
      <c r="C292">
        <f t="shared" si="14"/>
        <v>0.38960764001294912</v>
      </c>
      <c r="D292">
        <f t="shared" si="12"/>
        <v>3.0965708136273834E-2</v>
      </c>
      <c r="E292">
        <f t="shared" si="13"/>
        <v>0.25800500290595996</v>
      </c>
    </row>
    <row r="293" spans="1:5" x14ac:dyDescent="0.25">
      <c r="A293">
        <v>8791</v>
      </c>
      <c r="B293">
        <v>117.64</v>
      </c>
      <c r="C293">
        <f t="shared" si="14"/>
        <v>0.38845192618970537</v>
      </c>
      <c r="D293">
        <f t="shared" si="12"/>
        <v>3.0690959081909636E-2</v>
      </c>
      <c r="E293">
        <f t="shared" si="13"/>
        <v>0.25571580511795244</v>
      </c>
    </row>
    <row r="294" spans="1:5" x14ac:dyDescent="0.25">
      <c r="A294">
        <v>8821</v>
      </c>
      <c r="B294">
        <v>116.91</v>
      </c>
      <c r="C294">
        <f t="shared" si="14"/>
        <v>0.38604143735836838</v>
      </c>
      <c r="D294">
        <f t="shared" si="12"/>
        <v>3.0123150681924199E-2</v>
      </c>
      <c r="E294">
        <f t="shared" si="13"/>
        <v>0.2509848489504537</v>
      </c>
    </row>
    <row r="295" spans="1:5" x14ac:dyDescent="0.25">
      <c r="A295">
        <v>8852</v>
      </c>
      <c r="B295">
        <v>116.44</v>
      </c>
      <c r="C295">
        <f t="shared" si="14"/>
        <v>0.38448947879572676</v>
      </c>
      <c r="D295">
        <f t="shared" si="12"/>
        <v>2.9761307218430261E-2</v>
      </c>
      <c r="E295">
        <f t="shared" si="13"/>
        <v>0.24796998413808094</v>
      </c>
    </row>
    <row r="296" spans="1:5" x14ac:dyDescent="0.25">
      <c r="A296">
        <v>8881</v>
      </c>
      <c r="B296">
        <v>115.99</v>
      </c>
      <c r="C296">
        <f t="shared" si="14"/>
        <v>0.38300356102298477</v>
      </c>
      <c r="D296">
        <f t="shared" si="12"/>
        <v>2.9417587777356556E-2</v>
      </c>
      <c r="E296">
        <f t="shared" si="13"/>
        <v>0.24510612793292694</v>
      </c>
    </row>
    <row r="297" spans="1:5" x14ac:dyDescent="0.25">
      <c r="A297">
        <v>8911</v>
      </c>
      <c r="B297">
        <v>115.54</v>
      </c>
      <c r="C297">
        <f t="shared" si="14"/>
        <v>0.38151764325024279</v>
      </c>
      <c r="D297">
        <f t="shared" si="12"/>
        <v>2.9076525034590208E-2</v>
      </c>
      <c r="E297">
        <f t="shared" si="13"/>
        <v>0.2422644072284853</v>
      </c>
    </row>
    <row r="298" spans="1:5" x14ac:dyDescent="0.25">
      <c r="A298">
        <v>8941</v>
      </c>
      <c r="B298">
        <v>115.07</v>
      </c>
      <c r="C298">
        <f t="shared" si="14"/>
        <v>0.37996568468760111</v>
      </c>
      <c r="D298">
        <f t="shared" si="12"/>
        <v>2.8723129215738784E-2</v>
      </c>
      <c r="E298">
        <f t="shared" si="13"/>
        <v>0.23931992784282227</v>
      </c>
    </row>
    <row r="299" spans="1:5" x14ac:dyDescent="0.25">
      <c r="A299">
        <v>8971</v>
      </c>
      <c r="B299">
        <v>114.65</v>
      </c>
      <c r="C299">
        <f t="shared" si="14"/>
        <v>0.37857882809970866</v>
      </c>
      <c r="D299">
        <f t="shared" si="12"/>
        <v>2.8409761634396836E-2</v>
      </c>
      <c r="E299">
        <f t="shared" si="13"/>
        <v>0.23670896208098804</v>
      </c>
    </row>
    <row r="300" spans="1:5" x14ac:dyDescent="0.25">
      <c r="A300">
        <v>9002</v>
      </c>
      <c r="B300">
        <v>114.31</v>
      </c>
      <c r="C300">
        <f t="shared" si="14"/>
        <v>0.3774561346714147</v>
      </c>
      <c r="D300">
        <f t="shared" si="12"/>
        <v>2.8157758962670552E-2</v>
      </c>
      <c r="E300">
        <f t="shared" si="13"/>
        <v>0.23460928621486804</v>
      </c>
    </row>
    <row r="301" spans="1:5" x14ac:dyDescent="0.25">
      <c r="A301">
        <v>9031</v>
      </c>
      <c r="B301">
        <v>113.75</v>
      </c>
      <c r="C301">
        <f t="shared" si="14"/>
        <v>0.37560699255422469</v>
      </c>
      <c r="D301">
        <f t="shared" si="12"/>
        <v>2.7745951876076907E-2</v>
      </c>
      <c r="E301">
        <f t="shared" si="13"/>
        <v>0.23117812655574735</v>
      </c>
    </row>
    <row r="302" spans="1:5" x14ac:dyDescent="0.25">
      <c r="A302">
        <v>9072</v>
      </c>
      <c r="B302">
        <v>121.8</v>
      </c>
      <c r="C302">
        <f t="shared" si="14"/>
        <v>0.4021884104888313</v>
      </c>
      <c r="D302">
        <f t="shared" si="12"/>
        <v>3.4063343776805317E-2</v>
      </c>
      <c r="E302">
        <f t="shared" si="13"/>
        <v>0.28381437529039855</v>
      </c>
    </row>
    <row r="303" spans="1:5" x14ac:dyDescent="0.25">
      <c r="A303">
        <v>9102</v>
      </c>
      <c r="B303">
        <v>131.93</v>
      </c>
      <c r="C303">
        <f t="shared" si="14"/>
        <v>0.43563807057300097</v>
      </c>
      <c r="D303">
        <f t="shared" si="12"/>
        <v>4.3288855122413268E-2</v>
      </c>
      <c r="E303">
        <f t="shared" si="13"/>
        <v>0.36068095528455346</v>
      </c>
    </row>
    <row r="304" spans="1:5" x14ac:dyDescent="0.25">
      <c r="A304">
        <v>9132</v>
      </c>
      <c r="B304">
        <v>137.37</v>
      </c>
      <c r="C304">
        <f t="shared" si="14"/>
        <v>0.45360116542570411</v>
      </c>
      <c r="D304">
        <f t="shared" si="12"/>
        <v>4.8867610923717185E-2</v>
      </c>
      <c r="E304">
        <f t="shared" si="13"/>
        <v>0.40716291850634651</v>
      </c>
    </row>
    <row r="305" spans="1:5" x14ac:dyDescent="0.25">
      <c r="A305">
        <v>9162</v>
      </c>
      <c r="B305">
        <v>141.37</v>
      </c>
      <c r="C305">
        <f t="shared" si="14"/>
        <v>0.46680932340563286</v>
      </c>
      <c r="D305">
        <f t="shared" si="12"/>
        <v>5.3261965222109062E-2</v>
      </c>
      <c r="E305">
        <f t="shared" si="13"/>
        <v>0.44377649726052648</v>
      </c>
    </row>
    <row r="306" spans="1:5" x14ac:dyDescent="0.25">
      <c r="A306">
        <v>9193</v>
      </c>
      <c r="B306">
        <v>149.66</v>
      </c>
      <c r="C306">
        <f t="shared" si="14"/>
        <v>0.49418323081903526</v>
      </c>
      <c r="D306">
        <f t="shared" si="12"/>
        <v>6.3192077777578681E-2</v>
      </c>
      <c r="E306">
        <f t="shared" si="13"/>
        <v>0.52651378547158634</v>
      </c>
    </row>
    <row r="307" spans="1:5" x14ac:dyDescent="0.25">
      <c r="A307">
        <v>9222</v>
      </c>
      <c r="B307">
        <v>153.75</v>
      </c>
      <c r="C307">
        <f t="shared" si="14"/>
        <v>0.5076885723535125</v>
      </c>
      <c r="D307">
        <f t="shared" si="12"/>
        <v>6.8515808370783388E-2</v>
      </c>
      <c r="E307">
        <f t="shared" si="13"/>
        <v>0.57087088917887485</v>
      </c>
    </row>
    <row r="308" spans="1:5" x14ac:dyDescent="0.25">
      <c r="A308">
        <v>9252</v>
      </c>
      <c r="B308">
        <v>159.6</v>
      </c>
      <c r="C308">
        <f t="shared" si="14"/>
        <v>0.5270055033991583</v>
      </c>
      <c r="D308">
        <f t="shared" si="12"/>
        <v>7.6637984325755942E-2</v>
      </c>
      <c r="E308">
        <f t="shared" si="13"/>
        <v>0.63854452420905949</v>
      </c>
    </row>
    <row r="309" spans="1:5" x14ac:dyDescent="0.25">
      <c r="A309">
        <v>9282</v>
      </c>
      <c r="B309">
        <v>163.66999999999999</v>
      </c>
      <c r="C309">
        <f t="shared" si="14"/>
        <v>0.54044480414373575</v>
      </c>
      <c r="D309">
        <f t="shared" si="12"/>
        <v>8.2651865431944499E-2</v>
      </c>
      <c r="E309">
        <f t="shared" si="13"/>
        <v>0.68865193352293486</v>
      </c>
    </row>
    <row r="310" spans="1:5" x14ac:dyDescent="0.25">
      <c r="A310">
        <v>9313</v>
      </c>
      <c r="B310">
        <v>168.26</v>
      </c>
      <c r="C310">
        <f t="shared" si="14"/>
        <v>0.55560116542570404</v>
      </c>
      <c r="D310">
        <f t="shared" si="12"/>
        <v>8.9802425421041568E-2</v>
      </c>
      <c r="E310">
        <f t="shared" si="13"/>
        <v>0.74823010440303506</v>
      </c>
    </row>
    <row r="311" spans="1:5" x14ac:dyDescent="0.25">
      <c r="A311">
        <v>9343</v>
      </c>
      <c r="B311">
        <v>172.6</v>
      </c>
      <c r="C311">
        <f t="shared" si="14"/>
        <v>0.5699320168339268</v>
      </c>
      <c r="D311">
        <f t="shared" si="12"/>
        <v>9.6932136861094587E-2</v>
      </c>
      <c r="E311">
        <f t="shared" si="13"/>
        <v>0.80763456603246919</v>
      </c>
    </row>
    <row r="312" spans="1:5" x14ac:dyDescent="0.25">
      <c r="A312">
        <v>9372</v>
      </c>
      <c r="B312">
        <v>175.22</v>
      </c>
      <c r="C312">
        <f t="shared" si="14"/>
        <v>0.57858336031078017</v>
      </c>
      <c r="D312">
        <f t="shared" si="12"/>
        <v>0.10141365628269812</v>
      </c>
      <c r="E312">
        <f t="shared" si="13"/>
        <v>0.84497440099782806</v>
      </c>
    </row>
    <row r="313" spans="1:5" x14ac:dyDescent="0.25">
      <c r="A313">
        <v>9402</v>
      </c>
      <c r="B313">
        <v>177.82</v>
      </c>
      <c r="C313">
        <f t="shared" si="14"/>
        <v>0.58716866299773385</v>
      </c>
      <c r="D313">
        <f t="shared" si="12"/>
        <v>0.10599545181622257</v>
      </c>
      <c r="E313">
        <f t="shared" si="13"/>
        <v>0.88314973239148431</v>
      </c>
    </row>
    <row r="314" spans="1:5" x14ac:dyDescent="0.25">
      <c r="A314">
        <v>9432</v>
      </c>
      <c r="B314">
        <v>183.22</v>
      </c>
      <c r="C314">
        <f t="shared" si="14"/>
        <v>0.60499967627063767</v>
      </c>
      <c r="D314">
        <f t="shared" si="12"/>
        <v>0.11594821018388009</v>
      </c>
      <c r="E314">
        <f t="shared" si="13"/>
        <v>0.96607570457559055</v>
      </c>
    </row>
    <row r="315" spans="1:5" x14ac:dyDescent="0.25">
      <c r="A315">
        <v>9463</v>
      </c>
      <c r="B315">
        <v>179.5</v>
      </c>
      <c r="C315">
        <f t="shared" si="14"/>
        <v>0.59271608934930398</v>
      </c>
      <c r="D315">
        <f t="shared" si="12"/>
        <v>0.10902818224356506</v>
      </c>
      <c r="E315">
        <f t="shared" si="13"/>
        <v>0.90841831721686739</v>
      </c>
    </row>
    <row r="316" spans="1:5" x14ac:dyDescent="0.25">
      <c r="A316">
        <v>9493</v>
      </c>
      <c r="B316">
        <v>183.17</v>
      </c>
      <c r="C316">
        <f t="shared" si="14"/>
        <v>0.60483457429588861</v>
      </c>
      <c r="D316">
        <f t="shared" si="12"/>
        <v>0.11585331068770392</v>
      </c>
      <c r="E316">
        <f t="shared" si="13"/>
        <v>0.96528500588790167</v>
      </c>
    </row>
    <row r="317" spans="1:5" x14ac:dyDescent="0.25">
      <c r="A317">
        <v>9522</v>
      </c>
      <c r="B317">
        <v>181.4</v>
      </c>
      <c r="C317">
        <f t="shared" si="14"/>
        <v>0.59898996438977015</v>
      </c>
      <c r="D317">
        <f t="shared" si="12"/>
        <v>0.11252713479757386</v>
      </c>
      <c r="E317">
        <f t="shared" si="13"/>
        <v>0.93757144557072414</v>
      </c>
    </row>
    <row r="318" spans="1:5" x14ac:dyDescent="0.25">
      <c r="A318">
        <v>9552</v>
      </c>
      <c r="B318">
        <v>183.32</v>
      </c>
      <c r="C318">
        <f t="shared" si="14"/>
        <v>0.6053298802201359</v>
      </c>
      <c r="D318">
        <f t="shared" si="12"/>
        <v>0.11613816461892455</v>
      </c>
      <c r="E318">
        <f t="shared" si="13"/>
        <v>0.96765839709306722</v>
      </c>
    </row>
    <row r="319" spans="1:5" x14ac:dyDescent="0.25">
      <c r="A319">
        <v>9582</v>
      </c>
      <c r="B319">
        <v>179.7</v>
      </c>
      <c r="C319">
        <f t="shared" si="14"/>
        <v>0.59337649724830033</v>
      </c>
      <c r="D319">
        <f t="shared" si="12"/>
        <v>0.10939302806160478</v>
      </c>
      <c r="E319">
        <f t="shared" si="13"/>
        <v>0.91145819752347335</v>
      </c>
    </row>
    <row r="320" spans="1:5" x14ac:dyDescent="0.25">
      <c r="A320">
        <v>9613</v>
      </c>
      <c r="B320">
        <v>178.92</v>
      </c>
      <c r="C320">
        <f t="shared" si="14"/>
        <v>0.59080090644221428</v>
      </c>
      <c r="D320">
        <f t="shared" si="12"/>
        <v>0.1079747186785861</v>
      </c>
      <c r="E320">
        <f t="shared" si="13"/>
        <v>0.89964090224713422</v>
      </c>
    </row>
    <row r="321" spans="1:5" x14ac:dyDescent="0.25">
      <c r="A321">
        <v>9643</v>
      </c>
      <c r="B321">
        <v>179.69</v>
      </c>
      <c r="C321">
        <f t="shared" si="14"/>
        <v>0.59334347685335054</v>
      </c>
      <c r="D321">
        <f t="shared" si="12"/>
        <v>0.10937476646884384</v>
      </c>
      <c r="E321">
        <f t="shared" si="13"/>
        <v>0.91130604268585036</v>
      </c>
    </row>
    <row r="322" spans="1:5" x14ac:dyDescent="0.25">
      <c r="A322">
        <v>9672</v>
      </c>
      <c r="B322">
        <v>181.7</v>
      </c>
      <c r="C322">
        <f t="shared" si="14"/>
        <v>0.59998057623826473</v>
      </c>
      <c r="D322">
        <f t="shared" si="12"/>
        <v>0.11308635200631803</v>
      </c>
      <c r="E322">
        <f t="shared" si="13"/>
        <v>0.94223082028717342</v>
      </c>
    </row>
    <row r="323" spans="1:5" x14ac:dyDescent="0.25">
      <c r="A323">
        <v>9702</v>
      </c>
      <c r="B323">
        <v>184.1</v>
      </c>
      <c r="C323">
        <f t="shared" si="14"/>
        <v>0.60790547102622206</v>
      </c>
      <c r="D323">
        <f t="shared" ref="D323:D386" si="15">4/3*PI()*(C323/2)^3</f>
        <v>0.11762693430374156</v>
      </c>
      <c r="E323">
        <f t="shared" ref="E323:E386" si="16">D323/$D$2</f>
        <v>0.98006276469761633</v>
      </c>
    </row>
    <row r="324" spans="1:5" x14ac:dyDescent="0.25">
      <c r="A324">
        <v>9732</v>
      </c>
      <c r="B324">
        <v>181.67</v>
      </c>
      <c r="C324">
        <f t="shared" ref="C324:C387" si="17">B324/$B$2*$C$2</f>
        <v>0.59988151505341525</v>
      </c>
      <c r="D324">
        <f t="shared" si="15"/>
        <v>0.11303034710071291</v>
      </c>
      <c r="E324">
        <f t="shared" si="16"/>
        <v>0.94176418972378362</v>
      </c>
    </row>
    <row r="325" spans="1:5" x14ac:dyDescent="0.25">
      <c r="A325">
        <v>9763</v>
      </c>
      <c r="B325">
        <v>182.71</v>
      </c>
      <c r="C325">
        <f t="shared" si="17"/>
        <v>0.60331563612819683</v>
      </c>
      <c r="D325">
        <f t="shared" si="15"/>
        <v>0.11498266374882816</v>
      </c>
      <c r="E325">
        <f t="shared" si="16"/>
        <v>0.95803081150596969</v>
      </c>
    </row>
    <row r="326" spans="1:5" x14ac:dyDescent="0.25">
      <c r="A326">
        <v>9793</v>
      </c>
      <c r="B326">
        <v>180.95</v>
      </c>
      <c r="C326">
        <f t="shared" si="17"/>
        <v>0.59750404661702816</v>
      </c>
      <c r="D326">
        <f t="shared" si="15"/>
        <v>0.1116917704339937</v>
      </c>
      <c r="E326">
        <f t="shared" si="16"/>
        <v>0.93061122415080577</v>
      </c>
    </row>
    <row r="327" spans="1:5" x14ac:dyDescent="0.25">
      <c r="A327">
        <v>9822</v>
      </c>
      <c r="B327">
        <v>181.88</v>
      </c>
      <c r="C327">
        <f t="shared" si="17"/>
        <v>0.60057494334736161</v>
      </c>
      <c r="D327">
        <f t="shared" si="15"/>
        <v>0.11342276997739986</v>
      </c>
      <c r="E327">
        <f t="shared" si="16"/>
        <v>0.945033840945529</v>
      </c>
    </row>
    <row r="328" spans="1:5" x14ac:dyDescent="0.25">
      <c r="A328">
        <v>9852</v>
      </c>
      <c r="B328">
        <v>180.37</v>
      </c>
      <c r="C328">
        <f t="shared" si="17"/>
        <v>0.59558886370993847</v>
      </c>
      <c r="D328">
        <f t="shared" si="15"/>
        <v>0.11062119063139288</v>
      </c>
      <c r="E328">
        <f t="shared" si="16"/>
        <v>0.92169119739522432</v>
      </c>
    </row>
    <row r="329" spans="1:5" x14ac:dyDescent="0.25">
      <c r="A329">
        <v>9882</v>
      </c>
      <c r="B329">
        <v>182.85</v>
      </c>
      <c r="C329">
        <f t="shared" si="17"/>
        <v>0.60377792165749433</v>
      </c>
      <c r="D329">
        <f t="shared" si="15"/>
        <v>0.11524717982411246</v>
      </c>
      <c r="E329">
        <f t="shared" si="16"/>
        <v>0.9602347485343774</v>
      </c>
    </row>
    <row r="330" spans="1:5" x14ac:dyDescent="0.25">
      <c r="A330">
        <v>9913</v>
      </c>
      <c r="B330">
        <v>181.27</v>
      </c>
      <c r="C330">
        <f t="shared" si="17"/>
        <v>0.59856069925542255</v>
      </c>
      <c r="D330">
        <f t="shared" si="15"/>
        <v>0.11228538099627131</v>
      </c>
      <c r="E330">
        <f t="shared" si="16"/>
        <v>0.93555716287022528</v>
      </c>
    </row>
    <row r="331" spans="1:5" x14ac:dyDescent="0.25">
      <c r="A331">
        <v>9943</v>
      </c>
      <c r="B331">
        <v>182.89</v>
      </c>
      <c r="C331">
        <f t="shared" si="17"/>
        <v>0.6039100032372936</v>
      </c>
      <c r="D331">
        <f t="shared" si="15"/>
        <v>0.11532283028709384</v>
      </c>
      <c r="E331">
        <f t="shared" si="16"/>
        <v>0.96086506507147862</v>
      </c>
    </row>
    <row r="332" spans="1:5" x14ac:dyDescent="0.25">
      <c r="A332">
        <v>9972</v>
      </c>
      <c r="B332">
        <v>182.14</v>
      </c>
      <c r="C332">
        <f t="shared" si="17"/>
        <v>0.60143347361605692</v>
      </c>
      <c r="D332">
        <f t="shared" si="15"/>
        <v>0.11390988395146832</v>
      </c>
      <c r="E332">
        <f t="shared" si="16"/>
        <v>0.94909245448480239</v>
      </c>
    </row>
    <row r="333" spans="1:5" x14ac:dyDescent="0.25">
      <c r="A333">
        <v>10002</v>
      </c>
      <c r="B333">
        <v>183.38</v>
      </c>
      <c r="C333">
        <f t="shared" si="17"/>
        <v>0.60552800258983486</v>
      </c>
      <c r="D333">
        <f t="shared" si="15"/>
        <v>0.11625223680127879</v>
      </c>
      <c r="E333">
        <f t="shared" si="16"/>
        <v>0.96860884181114926</v>
      </c>
    </row>
    <row r="334" spans="1:5" x14ac:dyDescent="0.25">
      <c r="A334">
        <v>10032</v>
      </c>
      <c r="B334">
        <v>182.38</v>
      </c>
      <c r="C334">
        <f t="shared" si="17"/>
        <v>0.60222596309485266</v>
      </c>
      <c r="D334">
        <f t="shared" si="15"/>
        <v>0.11436076367356901</v>
      </c>
      <c r="E334">
        <f t="shared" si="16"/>
        <v>0.95284916573128464</v>
      </c>
    </row>
    <row r="335" spans="1:5" x14ac:dyDescent="0.25">
      <c r="A335">
        <v>10063</v>
      </c>
      <c r="B335">
        <v>182.83</v>
      </c>
      <c r="C335">
        <f t="shared" si="17"/>
        <v>0.60371188086759464</v>
      </c>
      <c r="D335">
        <f t="shared" si="15"/>
        <v>0.11520936700224828</v>
      </c>
      <c r="E335">
        <f t="shared" si="16"/>
        <v>0.95991969366232277</v>
      </c>
    </row>
    <row r="336" spans="1:5" x14ac:dyDescent="0.25">
      <c r="A336">
        <v>10093</v>
      </c>
      <c r="B336">
        <v>185.15</v>
      </c>
      <c r="C336">
        <f t="shared" si="17"/>
        <v>0.61137261249595343</v>
      </c>
      <c r="D336">
        <f t="shared" si="15"/>
        <v>0.11965106314796578</v>
      </c>
      <c r="E336">
        <f t="shared" si="16"/>
        <v>0.99692772273564512</v>
      </c>
    </row>
    <row r="337" spans="1:5" x14ac:dyDescent="0.25">
      <c r="A337">
        <v>10122</v>
      </c>
      <c r="B337">
        <v>184.83</v>
      </c>
      <c r="C337">
        <f t="shared" si="17"/>
        <v>0.61031595985755915</v>
      </c>
      <c r="D337">
        <f t="shared" si="15"/>
        <v>0.11903174578086566</v>
      </c>
      <c r="E337">
        <f t="shared" si="16"/>
        <v>0.99176759597880859</v>
      </c>
    </row>
    <row r="338" spans="1:5" x14ac:dyDescent="0.25">
      <c r="A338">
        <v>10152</v>
      </c>
      <c r="B338">
        <v>184.41</v>
      </c>
      <c r="C338">
        <f t="shared" si="17"/>
        <v>0.60892910326966654</v>
      </c>
      <c r="D338">
        <f t="shared" si="15"/>
        <v>0.11822213992943198</v>
      </c>
      <c r="E338">
        <f t="shared" si="16"/>
        <v>0.98502199341959762</v>
      </c>
    </row>
    <row r="339" spans="1:5" x14ac:dyDescent="0.25">
      <c r="A339">
        <v>10182</v>
      </c>
      <c r="B339">
        <v>184.66</v>
      </c>
      <c r="C339">
        <f t="shared" si="17"/>
        <v>0.60975461314341206</v>
      </c>
      <c r="D339">
        <f t="shared" si="15"/>
        <v>0.11870360439639495</v>
      </c>
      <c r="E339">
        <f t="shared" si="16"/>
        <v>0.98903353549870099</v>
      </c>
    </row>
    <row r="340" spans="1:5" x14ac:dyDescent="0.25">
      <c r="A340">
        <v>10213</v>
      </c>
      <c r="B340">
        <v>181.94</v>
      </c>
      <c r="C340">
        <f t="shared" si="17"/>
        <v>0.60077306571706057</v>
      </c>
      <c r="D340">
        <f t="shared" si="15"/>
        <v>0.11353505738865544</v>
      </c>
      <c r="E340">
        <f t="shared" si="16"/>
        <v>0.94596941502443599</v>
      </c>
    </row>
    <row r="341" spans="1:5" x14ac:dyDescent="0.25">
      <c r="A341">
        <v>10243</v>
      </c>
      <c r="B341">
        <v>181.63</v>
      </c>
      <c r="C341">
        <f t="shared" si="17"/>
        <v>0.59974943347361598</v>
      </c>
      <c r="D341">
        <f t="shared" si="15"/>
        <v>0.11295570266059535</v>
      </c>
      <c r="E341">
        <f t="shared" si="16"/>
        <v>0.94114225532768669</v>
      </c>
    </row>
    <row r="342" spans="1:5" x14ac:dyDescent="0.25">
      <c r="A342">
        <v>10272</v>
      </c>
      <c r="B342">
        <v>183.94</v>
      </c>
      <c r="C342">
        <f t="shared" si="17"/>
        <v>0.60737714470702486</v>
      </c>
      <c r="D342">
        <f t="shared" si="15"/>
        <v>0.11732051457049858</v>
      </c>
      <c r="E342">
        <f t="shared" si="16"/>
        <v>0.97750968811955508</v>
      </c>
    </row>
    <row r="343" spans="1:5" x14ac:dyDescent="0.25">
      <c r="A343">
        <v>10302</v>
      </c>
      <c r="B343">
        <v>183.3</v>
      </c>
      <c r="C343">
        <f t="shared" si="17"/>
        <v>0.60526383943023632</v>
      </c>
      <c r="D343">
        <f t="shared" si="15"/>
        <v>0.11610015714744076</v>
      </c>
      <c r="E343">
        <f t="shared" si="16"/>
        <v>0.96734172040841104</v>
      </c>
    </row>
    <row r="344" spans="1:5" x14ac:dyDescent="0.25">
      <c r="A344">
        <v>10333</v>
      </c>
      <c r="B344">
        <v>182.04</v>
      </c>
      <c r="C344">
        <f t="shared" si="17"/>
        <v>0.60110326966655869</v>
      </c>
      <c r="D344">
        <f t="shared" si="15"/>
        <v>0.11372236771836852</v>
      </c>
      <c r="E344">
        <f t="shared" si="16"/>
        <v>0.94753007696535674</v>
      </c>
    </row>
    <row r="345" spans="1:5" x14ac:dyDescent="0.25">
      <c r="A345">
        <v>10363</v>
      </c>
      <c r="B345">
        <v>181.67</v>
      </c>
      <c r="C345">
        <f t="shared" si="17"/>
        <v>0.59988151505341525</v>
      </c>
      <c r="D345">
        <f t="shared" si="15"/>
        <v>0.11303034710071291</v>
      </c>
      <c r="E345">
        <f t="shared" si="16"/>
        <v>0.94176418972378362</v>
      </c>
    </row>
    <row r="346" spans="1:5" x14ac:dyDescent="0.25">
      <c r="A346">
        <v>10392</v>
      </c>
      <c r="B346">
        <v>184.75</v>
      </c>
      <c r="C346">
        <f t="shared" si="17"/>
        <v>0.6100517966979605</v>
      </c>
      <c r="D346">
        <f t="shared" si="15"/>
        <v>0.11887725107846858</v>
      </c>
      <c r="E346">
        <f t="shared" si="16"/>
        <v>0.99048035249109323</v>
      </c>
    </row>
    <row r="347" spans="1:5" x14ac:dyDescent="0.25">
      <c r="A347">
        <v>10422</v>
      </c>
      <c r="B347">
        <v>181.5</v>
      </c>
      <c r="C347">
        <f t="shared" si="17"/>
        <v>0.59932016833926838</v>
      </c>
      <c r="D347">
        <f t="shared" si="15"/>
        <v>0.1127133352035202</v>
      </c>
      <c r="E347">
        <f t="shared" si="16"/>
        <v>0.93912285967260289</v>
      </c>
    </row>
    <row r="348" spans="1:5" x14ac:dyDescent="0.25">
      <c r="A348">
        <v>10452</v>
      </c>
      <c r="B348">
        <v>181.8</v>
      </c>
      <c r="C348">
        <f t="shared" si="17"/>
        <v>0.60031078018776307</v>
      </c>
      <c r="D348">
        <f t="shared" si="15"/>
        <v>0.1132731686293874</v>
      </c>
      <c r="E348">
        <f t="shared" si="16"/>
        <v>0.94378736868470325</v>
      </c>
    </row>
    <row r="349" spans="1:5" x14ac:dyDescent="0.25">
      <c r="A349">
        <v>10483</v>
      </c>
      <c r="B349">
        <v>179.98</v>
      </c>
      <c r="C349">
        <f t="shared" si="17"/>
        <v>0.59430106830689533</v>
      </c>
      <c r="D349">
        <f t="shared" si="15"/>
        <v>0.10990517829416648</v>
      </c>
      <c r="E349">
        <f t="shared" si="16"/>
        <v>0.91572541213580705</v>
      </c>
    </row>
    <row r="350" spans="1:5" x14ac:dyDescent="0.25">
      <c r="A350">
        <v>10513</v>
      </c>
      <c r="B350">
        <v>184.57</v>
      </c>
      <c r="C350">
        <f t="shared" si="17"/>
        <v>0.60945742958886362</v>
      </c>
      <c r="D350">
        <f t="shared" si="15"/>
        <v>0.11853012689646096</v>
      </c>
      <c r="E350">
        <f t="shared" si="16"/>
        <v>0.98758812812491781</v>
      </c>
    </row>
    <row r="351" spans="1:5" x14ac:dyDescent="0.25">
      <c r="A351">
        <v>10542</v>
      </c>
      <c r="B351">
        <v>185.03</v>
      </c>
      <c r="C351">
        <f t="shared" si="17"/>
        <v>0.61097636775655551</v>
      </c>
      <c r="D351">
        <f t="shared" si="15"/>
        <v>0.11941856802908778</v>
      </c>
      <c r="E351">
        <f t="shared" si="16"/>
        <v>0.99499058299520193</v>
      </c>
    </row>
    <row r="352" spans="1:5" x14ac:dyDescent="0.25">
      <c r="A352">
        <v>10572</v>
      </c>
      <c r="B352">
        <v>181.11</v>
      </c>
      <c r="C352">
        <f t="shared" si="17"/>
        <v>0.59803237293622535</v>
      </c>
      <c r="D352">
        <f t="shared" si="15"/>
        <v>0.11198831350524555</v>
      </c>
      <c r="E352">
        <f t="shared" si="16"/>
        <v>0.93308200878855319</v>
      </c>
    </row>
    <row r="353" spans="1:5" x14ac:dyDescent="0.25">
      <c r="A353">
        <v>10602</v>
      </c>
      <c r="B353">
        <v>179.42</v>
      </c>
      <c r="C353">
        <f t="shared" si="17"/>
        <v>0.59245192618970532</v>
      </c>
      <c r="D353">
        <f t="shared" si="15"/>
        <v>0.10888247136109384</v>
      </c>
      <c r="E353">
        <f t="shared" si="16"/>
        <v>0.90720426015445599</v>
      </c>
    </row>
    <row r="354" spans="1:5" x14ac:dyDescent="0.25">
      <c r="A354">
        <v>10633</v>
      </c>
      <c r="B354">
        <v>181.68</v>
      </c>
      <c r="C354">
        <f t="shared" si="17"/>
        <v>0.59991453544836515</v>
      </c>
      <c r="D354">
        <f t="shared" si="15"/>
        <v>0.11304901334758168</v>
      </c>
      <c r="E354">
        <f t="shared" si="16"/>
        <v>0.9419197161227415</v>
      </c>
    </row>
    <row r="355" spans="1:5" x14ac:dyDescent="0.25">
      <c r="A355">
        <v>10662</v>
      </c>
      <c r="B355">
        <v>184.17</v>
      </c>
      <c r="C355">
        <f t="shared" si="17"/>
        <v>0.60813661379087069</v>
      </c>
      <c r="D355">
        <f t="shared" si="15"/>
        <v>0.11776116053763017</v>
      </c>
      <c r="E355">
        <f t="shared" si="16"/>
        <v>0.98118113214176061</v>
      </c>
    </row>
    <row r="356" spans="1:5" x14ac:dyDescent="0.25">
      <c r="A356">
        <v>10692</v>
      </c>
      <c r="B356">
        <v>184.56</v>
      </c>
      <c r="C356">
        <f t="shared" si="17"/>
        <v>0.60942440919391394</v>
      </c>
      <c r="D356">
        <f t="shared" si="15"/>
        <v>0.11851086205845078</v>
      </c>
      <c r="E356">
        <f t="shared" si="16"/>
        <v>0.98742761428926051</v>
      </c>
    </row>
    <row r="357" spans="1:5" x14ac:dyDescent="0.25">
      <c r="A357">
        <v>10722</v>
      </c>
      <c r="B357">
        <v>185.42</v>
      </c>
      <c r="C357">
        <f t="shared" si="17"/>
        <v>0.61226416315959853</v>
      </c>
      <c r="D357">
        <f t="shared" si="15"/>
        <v>0.12017528006514715</v>
      </c>
      <c r="E357">
        <f t="shared" si="16"/>
        <v>1.0012954764664987</v>
      </c>
    </row>
    <row r="358" spans="1:5" x14ac:dyDescent="0.25">
      <c r="A358">
        <v>10753</v>
      </c>
      <c r="B358">
        <v>184.1</v>
      </c>
      <c r="C358">
        <f t="shared" si="17"/>
        <v>0.60790547102622206</v>
      </c>
      <c r="D358">
        <f t="shared" si="15"/>
        <v>0.11762693430374156</v>
      </c>
      <c r="E358">
        <f t="shared" si="16"/>
        <v>0.98006276469761633</v>
      </c>
    </row>
    <row r="359" spans="1:5" x14ac:dyDescent="0.25">
      <c r="A359">
        <v>10783</v>
      </c>
      <c r="B359">
        <v>182.09</v>
      </c>
      <c r="C359">
        <f t="shared" si="17"/>
        <v>0.60126837164130786</v>
      </c>
      <c r="D359">
        <f t="shared" si="15"/>
        <v>0.11381610008992582</v>
      </c>
      <c r="E359">
        <f t="shared" si="16"/>
        <v>0.94831105121886317</v>
      </c>
    </row>
    <row r="360" spans="1:5" x14ac:dyDescent="0.25">
      <c r="A360">
        <v>10812</v>
      </c>
      <c r="B360">
        <v>182.28</v>
      </c>
      <c r="C360">
        <f t="shared" si="17"/>
        <v>0.60189575914535443</v>
      </c>
      <c r="D360">
        <f t="shared" si="15"/>
        <v>0.11417275281085697</v>
      </c>
      <c r="E360">
        <f t="shared" si="16"/>
        <v>0.95128266697831243</v>
      </c>
    </row>
    <row r="361" spans="1:5" x14ac:dyDescent="0.25">
      <c r="A361">
        <v>10842</v>
      </c>
      <c r="B361">
        <v>183.78</v>
      </c>
      <c r="C361">
        <f t="shared" si="17"/>
        <v>0.60684881838782778</v>
      </c>
      <c r="D361">
        <f t="shared" si="15"/>
        <v>0.117014627451541</v>
      </c>
      <c r="E361">
        <f t="shared" si="16"/>
        <v>0.97496104926175042</v>
      </c>
    </row>
    <row r="362" spans="1:5" x14ac:dyDescent="0.25">
      <c r="A362">
        <v>10883</v>
      </c>
      <c r="B362">
        <v>184.74</v>
      </c>
      <c r="C362">
        <f t="shared" si="17"/>
        <v>0.61001877630301071</v>
      </c>
      <c r="D362">
        <f t="shared" si="15"/>
        <v>0.11885794864544529</v>
      </c>
      <c r="E362">
        <f t="shared" si="16"/>
        <v>0.9903195254153373</v>
      </c>
    </row>
    <row r="363" spans="1:5" x14ac:dyDescent="0.25">
      <c r="A363">
        <v>10913</v>
      </c>
      <c r="B363">
        <v>178.95</v>
      </c>
      <c r="C363">
        <f t="shared" si="17"/>
        <v>0.59089996762706376</v>
      </c>
      <c r="D363">
        <f t="shared" si="15"/>
        <v>0.10802904102471457</v>
      </c>
      <c r="E363">
        <f t="shared" si="16"/>
        <v>0.90009351379436753</v>
      </c>
    </row>
    <row r="364" spans="1:5" x14ac:dyDescent="0.25">
      <c r="A364">
        <v>10943</v>
      </c>
      <c r="B364">
        <v>177.4</v>
      </c>
      <c r="C364">
        <f t="shared" si="17"/>
        <v>0.58578180640984134</v>
      </c>
      <c r="D364">
        <f t="shared" si="15"/>
        <v>0.10524616000089537</v>
      </c>
      <c r="E364">
        <f t="shared" si="16"/>
        <v>0.87690666389325589</v>
      </c>
    </row>
    <row r="365" spans="1:5" x14ac:dyDescent="0.25">
      <c r="A365">
        <v>10973</v>
      </c>
      <c r="B365">
        <v>173.08</v>
      </c>
      <c r="C365">
        <f t="shared" si="17"/>
        <v>0.57151699579151827</v>
      </c>
      <c r="D365">
        <f t="shared" si="15"/>
        <v>9.7743091755345513E-2</v>
      </c>
      <c r="E365">
        <f t="shared" si="16"/>
        <v>0.81439140876078764</v>
      </c>
    </row>
    <row r="366" spans="1:5" x14ac:dyDescent="0.25">
      <c r="A366">
        <v>11004</v>
      </c>
      <c r="B366">
        <v>169.98</v>
      </c>
      <c r="C366">
        <f t="shared" si="17"/>
        <v>0.56128067335707343</v>
      </c>
      <c r="D366">
        <f t="shared" si="15"/>
        <v>9.2584628312715356E-2</v>
      </c>
      <c r="E366">
        <f t="shared" si="16"/>
        <v>0.77141130413508296</v>
      </c>
    </row>
    <row r="367" spans="1:5" x14ac:dyDescent="0.25">
      <c r="A367">
        <v>11033</v>
      </c>
      <c r="B367">
        <v>166.83</v>
      </c>
      <c r="C367">
        <f t="shared" si="17"/>
        <v>0.55087924894787954</v>
      </c>
      <c r="D367">
        <f t="shared" si="15"/>
        <v>8.7532203645977386E-2</v>
      </c>
      <c r="E367">
        <f t="shared" si="16"/>
        <v>0.72931471021618377</v>
      </c>
    </row>
    <row r="368" spans="1:5" x14ac:dyDescent="0.25">
      <c r="A368">
        <v>11063</v>
      </c>
      <c r="B368">
        <v>163.93</v>
      </c>
      <c r="C368">
        <f t="shared" si="17"/>
        <v>0.54130333441243117</v>
      </c>
      <c r="D368">
        <f t="shared" si="15"/>
        <v>8.3046384411762375E-2</v>
      </c>
      <c r="E368">
        <f t="shared" si="16"/>
        <v>0.69193904938950634</v>
      </c>
    </row>
    <row r="369" spans="1:5" x14ac:dyDescent="0.25">
      <c r="A369">
        <v>11093</v>
      </c>
      <c r="B369">
        <v>161.37</v>
      </c>
      <c r="C369">
        <f t="shared" si="17"/>
        <v>0.53285011330527676</v>
      </c>
      <c r="D369">
        <f t="shared" si="15"/>
        <v>7.9216164290916685E-2</v>
      </c>
      <c r="E369">
        <f t="shared" si="16"/>
        <v>0.66002581333301713</v>
      </c>
    </row>
    <row r="370" spans="1:5" x14ac:dyDescent="0.25">
      <c r="A370">
        <v>11123</v>
      </c>
      <c r="B370">
        <v>159.01</v>
      </c>
      <c r="C370">
        <f t="shared" si="17"/>
        <v>0.52505730009711871</v>
      </c>
      <c r="D370">
        <f t="shared" si="15"/>
        <v>7.5791189902290251E-2</v>
      </c>
      <c r="E370">
        <f t="shared" si="16"/>
        <v>0.63148906800164628</v>
      </c>
    </row>
    <row r="371" spans="1:5" x14ac:dyDescent="0.25">
      <c r="A371">
        <v>11154</v>
      </c>
      <c r="B371">
        <v>156.88999999999999</v>
      </c>
      <c r="C371">
        <f t="shared" si="17"/>
        <v>0.51805697636775649</v>
      </c>
      <c r="D371">
        <f t="shared" si="15"/>
        <v>7.2799970228472663E-2</v>
      </c>
      <c r="E371">
        <f t="shared" si="16"/>
        <v>0.60656634906238105</v>
      </c>
    </row>
    <row r="372" spans="1:5" x14ac:dyDescent="0.25">
      <c r="A372">
        <v>11183</v>
      </c>
      <c r="B372">
        <v>154.96</v>
      </c>
      <c r="C372">
        <f t="shared" si="17"/>
        <v>0.51168404014244095</v>
      </c>
      <c r="D372">
        <f t="shared" si="15"/>
        <v>7.014621399907052E-2</v>
      </c>
      <c r="E372">
        <f t="shared" si="16"/>
        <v>0.58445536162216305</v>
      </c>
    </row>
    <row r="373" spans="1:5" x14ac:dyDescent="0.25">
      <c r="A373">
        <v>11213</v>
      </c>
      <c r="B373">
        <v>153.16</v>
      </c>
      <c r="C373">
        <f t="shared" si="17"/>
        <v>0.50574036905147302</v>
      </c>
      <c r="D373">
        <f t="shared" si="15"/>
        <v>6.7730063958748102E-2</v>
      </c>
      <c r="E373">
        <f t="shared" si="16"/>
        <v>0.56432409914848547</v>
      </c>
    </row>
    <row r="374" spans="1:5" x14ac:dyDescent="0.25">
      <c r="A374">
        <v>11243</v>
      </c>
      <c r="B374">
        <v>151.54</v>
      </c>
      <c r="C374">
        <f t="shared" si="17"/>
        <v>0.50039106506960174</v>
      </c>
      <c r="D374">
        <f t="shared" si="15"/>
        <v>6.5603537987243388E-2</v>
      </c>
      <c r="E374">
        <f t="shared" si="16"/>
        <v>0.5466059724696718</v>
      </c>
    </row>
    <row r="375" spans="1:5" x14ac:dyDescent="0.25">
      <c r="A375">
        <v>11273</v>
      </c>
      <c r="B375">
        <v>149.87</v>
      </c>
      <c r="C375">
        <f t="shared" si="17"/>
        <v>0.49487665911298157</v>
      </c>
      <c r="D375">
        <f t="shared" si="15"/>
        <v>6.3458460893716997E-2</v>
      </c>
      <c r="E375">
        <f t="shared" si="16"/>
        <v>0.52873327860737729</v>
      </c>
    </row>
    <row r="376" spans="1:5" x14ac:dyDescent="0.25">
      <c r="A376">
        <v>11304</v>
      </c>
      <c r="B376">
        <v>148.22</v>
      </c>
      <c r="C376">
        <f t="shared" si="17"/>
        <v>0.48942829394626086</v>
      </c>
      <c r="D376">
        <f t="shared" si="15"/>
        <v>6.1385505916092188E-2</v>
      </c>
      <c r="E376">
        <f t="shared" si="16"/>
        <v>0.51146150323985384</v>
      </c>
    </row>
    <row r="377" spans="1:5" x14ac:dyDescent="0.25">
      <c r="A377">
        <v>11333</v>
      </c>
      <c r="B377">
        <v>147.1</v>
      </c>
      <c r="C377">
        <f t="shared" si="17"/>
        <v>0.48573000971188079</v>
      </c>
      <c r="D377">
        <f t="shared" si="15"/>
        <v>6.0004446063830146E-2</v>
      </c>
      <c r="E377">
        <f t="shared" si="16"/>
        <v>0.499954569517296</v>
      </c>
    </row>
    <row r="378" spans="1:5" x14ac:dyDescent="0.25">
      <c r="A378">
        <v>11363</v>
      </c>
      <c r="B378">
        <v>145.66999999999999</v>
      </c>
      <c r="C378">
        <f t="shared" si="17"/>
        <v>0.48100809323405624</v>
      </c>
      <c r="D378">
        <f t="shared" si="15"/>
        <v>5.8271443071272071E-2</v>
      </c>
      <c r="E378">
        <f t="shared" si="16"/>
        <v>0.48551526006687806</v>
      </c>
    </row>
    <row r="379" spans="1:5" x14ac:dyDescent="0.25">
      <c r="A379">
        <v>11393</v>
      </c>
      <c r="B379">
        <v>144.31</v>
      </c>
      <c r="C379">
        <f t="shared" si="17"/>
        <v>0.47651731952088056</v>
      </c>
      <c r="D379">
        <f t="shared" si="15"/>
        <v>5.6654536746980684E-2</v>
      </c>
      <c r="E379">
        <f t="shared" si="16"/>
        <v>0.47204326326765794</v>
      </c>
    </row>
    <row r="380" spans="1:5" x14ac:dyDescent="0.25">
      <c r="A380">
        <v>11424</v>
      </c>
      <c r="B380">
        <v>143.04</v>
      </c>
      <c r="C380">
        <f t="shared" si="17"/>
        <v>0.47232372936225314</v>
      </c>
      <c r="D380">
        <f t="shared" si="15"/>
        <v>5.517189703704771E-2</v>
      </c>
      <c r="E380">
        <f t="shared" si="16"/>
        <v>0.45968997036099107</v>
      </c>
    </row>
    <row r="381" spans="1:5" x14ac:dyDescent="0.25">
      <c r="A381">
        <v>11454</v>
      </c>
      <c r="B381">
        <v>141.91</v>
      </c>
      <c r="C381">
        <f t="shared" si="17"/>
        <v>0.46859242473292323</v>
      </c>
      <c r="D381">
        <f t="shared" si="15"/>
        <v>5.3874643932349753E-2</v>
      </c>
      <c r="E381">
        <f t="shared" si="16"/>
        <v>0.44888131100224415</v>
      </c>
    </row>
    <row r="382" spans="1:5" x14ac:dyDescent="0.25">
      <c r="A382">
        <v>11483</v>
      </c>
      <c r="B382">
        <v>140.72</v>
      </c>
      <c r="C382">
        <f t="shared" si="17"/>
        <v>0.46466299773389441</v>
      </c>
      <c r="D382">
        <f t="shared" si="15"/>
        <v>5.2530664195643936E-2</v>
      </c>
      <c r="E382">
        <f t="shared" si="16"/>
        <v>0.43768332727300585</v>
      </c>
    </row>
    <row r="383" spans="1:5" x14ac:dyDescent="0.25">
      <c r="A383">
        <v>11513</v>
      </c>
      <c r="B383">
        <v>139.59</v>
      </c>
      <c r="C383">
        <f t="shared" si="17"/>
        <v>0.46093169310456455</v>
      </c>
      <c r="D383">
        <f t="shared" si="15"/>
        <v>5.1275314692764959E-2</v>
      </c>
      <c r="E383">
        <f t="shared" si="16"/>
        <v>0.42722380699615875</v>
      </c>
    </row>
    <row r="384" spans="1:5" x14ac:dyDescent="0.25">
      <c r="A384">
        <v>11543</v>
      </c>
      <c r="B384">
        <v>138.54</v>
      </c>
      <c r="C384">
        <f t="shared" si="17"/>
        <v>0.45746455163483324</v>
      </c>
      <c r="D384">
        <f t="shared" si="15"/>
        <v>5.0126913301502221E-2</v>
      </c>
      <c r="E384">
        <f t="shared" si="16"/>
        <v>0.41765537397386121</v>
      </c>
    </row>
    <row r="385" spans="1:5" x14ac:dyDescent="0.25">
      <c r="A385">
        <v>11574</v>
      </c>
      <c r="B385">
        <v>137.44</v>
      </c>
      <c r="C385">
        <f t="shared" si="17"/>
        <v>0.45383230819035281</v>
      </c>
      <c r="D385">
        <f t="shared" si="15"/>
        <v>4.894235379711151E-2</v>
      </c>
      <c r="E385">
        <f t="shared" si="16"/>
        <v>0.40778567304444513</v>
      </c>
    </row>
    <row r="386" spans="1:5" x14ac:dyDescent="0.25">
      <c r="A386">
        <v>11604</v>
      </c>
      <c r="B386">
        <v>136.6</v>
      </c>
      <c r="C386">
        <f t="shared" si="17"/>
        <v>0.45105859501456774</v>
      </c>
      <c r="D386">
        <f t="shared" si="15"/>
        <v>4.8050455694531091E-2</v>
      </c>
      <c r="E386">
        <f t="shared" si="16"/>
        <v>0.40035441484310208</v>
      </c>
    </row>
    <row r="387" spans="1:5" x14ac:dyDescent="0.25">
      <c r="A387">
        <v>11633</v>
      </c>
      <c r="B387">
        <v>135.63999999999999</v>
      </c>
      <c r="C387">
        <f t="shared" si="17"/>
        <v>0.44788863709938481</v>
      </c>
      <c r="D387">
        <f t="shared" ref="D387:D450" si="18">4/3*PI()*(C387/2)^3</f>
        <v>4.7044489048535025E-2</v>
      </c>
      <c r="E387">
        <f t="shared" ref="E387:E450" si="19">D387/$D$2</f>
        <v>0.39197274224316309</v>
      </c>
    </row>
    <row r="388" spans="1:5" x14ac:dyDescent="0.25">
      <c r="A388">
        <v>11663</v>
      </c>
      <c r="B388">
        <v>134.72</v>
      </c>
      <c r="C388">
        <f t="shared" ref="C388:C451" si="20">B388/$B$2*$C$2</f>
        <v>0.44485076076400126</v>
      </c>
      <c r="D388">
        <f t="shared" si="18"/>
        <v>4.6093706820606067E-2</v>
      </c>
      <c r="E388">
        <f t="shared" si="19"/>
        <v>0.38405086393829108</v>
      </c>
    </row>
    <row r="389" spans="1:5" x14ac:dyDescent="0.25">
      <c r="A389">
        <v>11693</v>
      </c>
      <c r="B389">
        <v>133.54</v>
      </c>
      <c r="C389">
        <f t="shared" si="20"/>
        <v>0.44095435415992223</v>
      </c>
      <c r="D389">
        <f t="shared" si="18"/>
        <v>4.4893093037149036E-2</v>
      </c>
      <c r="E389">
        <f t="shared" si="19"/>
        <v>0.37404739941790754</v>
      </c>
    </row>
    <row r="390" spans="1:5" x14ac:dyDescent="0.25">
      <c r="A390">
        <v>11724</v>
      </c>
      <c r="B390">
        <v>132.91999999999999</v>
      </c>
      <c r="C390">
        <f t="shared" si="20"/>
        <v>0.43890708967303327</v>
      </c>
      <c r="D390">
        <f t="shared" si="18"/>
        <v>4.4270702191231845E-2</v>
      </c>
      <c r="E390">
        <f t="shared" si="19"/>
        <v>0.36886166456234321</v>
      </c>
    </row>
    <row r="391" spans="1:5" x14ac:dyDescent="0.25">
      <c r="A391">
        <v>11754</v>
      </c>
      <c r="B391">
        <v>131.88999999999999</v>
      </c>
      <c r="C391">
        <f t="shared" si="20"/>
        <v>0.43550598899320164</v>
      </c>
      <c r="D391">
        <f t="shared" si="18"/>
        <v>4.3249492674156891E-2</v>
      </c>
      <c r="E391">
        <f t="shared" si="19"/>
        <v>0.36035298898931878</v>
      </c>
    </row>
    <row r="392" spans="1:5" x14ac:dyDescent="0.25">
      <c r="A392">
        <v>11783</v>
      </c>
      <c r="B392">
        <v>131.07</v>
      </c>
      <c r="C392">
        <f t="shared" si="20"/>
        <v>0.43279831660731627</v>
      </c>
      <c r="D392">
        <f t="shared" si="18"/>
        <v>4.2447812177243388E-2</v>
      </c>
      <c r="E392">
        <f t="shared" si="19"/>
        <v>0.35367342015706182</v>
      </c>
    </row>
    <row r="393" spans="1:5" x14ac:dyDescent="0.25">
      <c r="A393">
        <v>11813</v>
      </c>
      <c r="B393">
        <v>130.22999999999999</v>
      </c>
      <c r="C393">
        <f t="shared" si="20"/>
        <v>0.4300246034315312</v>
      </c>
      <c r="D393">
        <f t="shared" si="18"/>
        <v>4.1636914086945545E-2</v>
      </c>
      <c r="E393">
        <f t="shared" si="19"/>
        <v>0.3469170507169374</v>
      </c>
    </row>
    <row r="394" spans="1:5" x14ac:dyDescent="0.25">
      <c r="A394">
        <v>11843</v>
      </c>
      <c r="B394">
        <v>129.37</v>
      </c>
      <c r="C394">
        <f t="shared" si="20"/>
        <v>0.42718484946584656</v>
      </c>
      <c r="D394">
        <f t="shared" si="18"/>
        <v>4.0817476100938797E-2</v>
      </c>
      <c r="E394">
        <f t="shared" si="19"/>
        <v>0.34008952721802332</v>
      </c>
    </row>
    <row r="395" spans="1:5" x14ac:dyDescent="0.25">
      <c r="A395">
        <v>11874</v>
      </c>
      <c r="B395">
        <v>128.80000000000001</v>
      </c>
      <c r="C395">
        <f t="shared" si="20"/>
        <v>0.42530268695370671</v>
      </c>
      <c r="D395">
        <f t="shared" si="18"/>
        <v>4.0280328318736562E-2</v>
      </c>
      <c r="E395">
        <f t="shared" si="19"/>
        <v>0.33561403405319323</v>
      </c>
    </row>
    <row r="396" spans="1:5" x14ac:dyDescent="0.25">
      <c r="A396">
        <v>11903</v>
      </c>
      <c r="B396">
        <v>128.1</v>
      </c>
      <c r="C396">
        <f t="shared" si="20"/>
        <v>0.42299125930721915</v>
      </c>
      <c r="D396">
        <f t="shared" si="18"/>
        <v>3.9627146632718886E-2</v>
      </c>
      <c r="E396">
        <f t="shared" si="19"/>
        <v>0.33017175118798409</v>
      </c>
    </row>
    <row r="397" spans="1:5" x14ac:dyDescent="0.25">
      <c r="A397">
        <v>11933</v>
      </c>
      <c r="B397">
        <v>127.35</v>
      </c>
      <c r="C397">
        <f t="shared" si="20"/>
        <v>0.42051472968598252</v>
      </c>
      <c r="D397">
        <f t="shared" si="18"/>
        <v>3.8935186614573049E-2</v>
      </c>
      <c r="E397">
        <f t="shared" si="19"/>
        <v>0.32440636885902668</v>
      </c>
    </row>
    <row r="398" spans="1:5" x14ac:dyDescent="0.25">
      <c r="A398">
        <v>11963</v>
      </c>
      <c r="B398">
        <v>126.42</v>
      </c>
      <c r="C398">
        <f t="shared" si="20"/>
        <v>0.41744383295564907</v>
      </c>
      <c r="D398">
        <f t="shared" si="18"/>
        <v>3.8088403619099757E-2</v>
      </c>
      <c r="E398">
        <f t="shared" si="19"/>
        <v>0.31735100786917486</v>
      </c>
    </row>
    <row r="399" spans="1:5" x14ac:dyDescent="0.25">
      <c r="A399">
        <v>11994</v>
      </c>
      <c r="B399">
        <v>125.77</v>
      </c>
      <c r="C399">
        <f t="shared" si="20"/>
        <v>0.41529750728391063</v>
      </c>
      <c r="D399">
        <f t="shared" si="18"/>
        <v>3.7503914113727783E-2</v>
      </c>
      <c r="E399">
        <f t="shared" si="19"/>
        <v>0.31248106541966414</v>
      </c>
    </row>
    <row r="400" spans="1:5" x14ac:dyDescent="0.25">
      <c r="A400">
        <v>12023</v>
      </c>
      <c r="B400">
        <v>125.38</v>
      </c>
      <c r="C400">
        <f t="shared" si="20"/>
        <v>0.41400971188086755</v>
      </c>
      <c r="D400">
        <f t="shared" si="18"/>
        <v>3.7156107370985528E-2</v>
      </c>
      <c r="E400">
        <f t="shared" si="19"/>
        <v>0.30958315398560232</v>
      </c>
    </row>
    <row r="401" spans="1:5" x14ac:dyDescent="0.25">
      <c r="A401">
        <v>12053</v>
      </c>
      <c r="B401">
        <v>124.61</v>
      </c>
      <c r="C401">
        <f t="shared" si="20"/>
        <v>0.41146714146973129</v>
      </c>
      <c r="D401">
        <f t="shared" si="18"/>
        <v>3.6475739106756021E-2</v>
      </c>
      <c r="E401">
        <f t="shared" si="19"/>
        <v>0.30391435367213471</v>
      </c>
    </row>
    <row r="402" spans="1:5" x14ac:dyDescent="0.25">
      <c r="A402">
        <v>12083</v>
      </c>
      <c r="B402">
        <v>123.85</v>
      </c>
      <c r="C402">
        <f t="shared" si="20"/>
        <v>0.40895759145354482</v>
      </c>
      <c r="D402">
        <f t="shared" si="18"/>
        <v>3.5812401553347702E-2</v>
      </c>
      <c r="E402">
        <f t="shared" si="19"/>
        <v>0.29838745253873983</v>
      </c>
    </row>
    <row r="403" spans="1:5" x14ac:dyDescent="0.25">
      <c r="A403">
        <v>12113</v>
      </c>
      <c r="B403">
        <v>123.3</v>
      </c>
      <c r="C403">
        <f t="shared" si="20"/>
        <v>0.40714146973130461</v>
      </c>
      <c r="D403">
        <f t="shared" si="18"/>
        <v>3.5337404066224459E-2</v>
      </c>
      <c r="E403">
        <f t="shared" si="19"/>
        <v>0.29442979306890854</v>
      </c>
    </row>
    <row r="404" spans="1:5" x14ac:dyDescent="0.25">
      <c r="A404">
        <v>12144</v>
      </c>
      <c r="B404">
        <v>122.78</v>
      </c>
      <c r="C404">
        <f t="shared" si="20"/>
        <v>0.40542440919391387</v>
      </c>
      <c r="D404">
        <f t="shared" si="18"/>
        <v>3.48921957148534E-2</v>
      </c>
      <c r="E404">
        <f t="shared" si="19"/>
        <v>0.29072033544941073</v>
      </c>
    </row>
    <row r="405" spans="1:5" x14ac:dyDescent="0.25">
      <c r="A405">
        <v>12173</v>
      </c>
      <c r="B405">
        <v>122.2</v>
      </c>
      <c r="C405">
        <f t="shared" si="20"/>
        <v>0.40350922628682417</v>
      </c>
      <c r="D405">
        <f t="shared" si="18"/>
        <v>3.4400046562204661E-2</v>
      </c>
      <c r="E405">
        <f t="shared" si="19"/>
        <v>0.28661976900989949</v>
      </c>
    </row>
    <row r="406" spans="1:5" x14ac:dyDescent="0.25">
      <c r="A406">
        <v>12203</v>
      </c>
      <c r="B406">
        <v>121.62</v>
      </c>
      <c r="C406">
        <f t="shared" si="20"/>
        <v>0.40159404337973453</v>
      </c>
      <c r="D406">
        <f t="shared" si="18"/>
        <v>3.3912547098026533E-2</v>
      </c>
      <c r="E406">
        <f t="shared" si="19"/>
        <v>0.28255794358293329</v>
      </c>
    </row>
    <row r="407" spans="1:5" x14ac:dyDescent="0.25">
      <c r="A407">
        <v>12233</v>
      </c>
      <c r="B407">
        <v>120.77</v>
      </c>
      <c r="C407">
        <f t="shared" si="20"/>
        <v>0.39878730980899962</v>
      </c>
      <c r="D407">
        <f t="shared" si="18"/>
        <v>3.3206462433119539E-2</v>
      </c>
      <c r="E407">
        <f t="shared" si="19"/>
        <v>0.27667487527978085</v>
      </c>
    </row>
    <row r="408" spans="1:5" x14ac:dyDescent="0.25">
      <c r="A408">
        <v>12264</v>
      </c>
      <c r="B408">
        <v>120.49</v>
      </c>
      <c r="C408">
        <f t="shared" si="20"/>
        <v>0.39786273875040462</v>
      </c>
      <c r="D408">
        <f t="shared" si="18"/>
        <v>3.2976034274476332E-2</v>
      </c>
      <c r="E408">
        <f t="shared" si="19"/>
        <v>0.2747549573667552</v>
      </c>
    </row>
    <row r="409" spans="1:5" x14ac:dyDescent="0.25">
      <c r="A409">
        <v>12294</v>
      </c>
      <c r="B409">
        <v>119.93</v>
      </c>
      <c r="C409">
        <f t="shared" si="20"/>
        <v>0.39601359663321467</v>
      </c>
      <c r="D409">
        <f t="shared" si="18"/>
        <v>3.2518380894537749E-2</v>
      </c>
      <c r="E409">
        <f t="shared" si="19"/>
        <v>0.27094180828257008</v>
      </c>
    </row>
    <row r="410" spans="1:5" x14ac:dyDescent="0.25">
      <c r="A410">
        <v>12323</v>
      </c>
      <c r="B410">
        <v>119.29</v>
      </c>
      <c r="C410">
        <f t="shared" si="20"/>
        <v>0.39390029135642607</v>
      </c>
      <c r="D410">
        <f t="shared" si="18"/>
        <v>3.2000556318443736E-2</v>
      </c>
      <c r="E410">
        <f t="shared" si="19"/>
        <v>0.26662731527398259</v>
      </c>
    </row>
    <row r="411" spans="1:5" x14ac:dyDescent="0.25">
      <c r="A411">
        <v>12353</v>
      </c>
      <c r="B411">
        <v>118.8</v>
      </c>
      <c r="C411">
        <f t="shared" si="20"/>
        <v>0.39228229200388476</v>
      </c>
      <c r="D411">
        <f t="shared" si="18"/>
        <v>3.1607833912880176E-2</v>
      </c>
      <c r="E411">
        <f t="shared" si="19"/>
        <v>0.26335516838999229</v>
      </c>
    </row>
    <row r="412" spans="1:5" x14ac:dyDescent="0.25">
      <c r="A412">
        <v>12383</v>
      </c>
      <c r="B412">
        <v>118.3</v>
      </c>
      <c r="C412">
        <f t="shared" si="20"/>
        <v>0.3906312722563936</v>
      </c>
      <c r="D412">
        <f t="shared" si="18"/>
        <v>3.1210422411131356E-2</v>
      </c>
      <c r="E412">
        <f t="shared" si="19"/>
        <v>0.26004395215000403</v>
      </c>
    </row>
    <row r="413" spans="1:5" x14ac:dyDescent="0.25">
      <c r="A413">
        <v>12413</v>
      </c>
      <c r="B413">
        <v>117.94</v>
      </c>
      <c r="C413">
        <f t="shared" si="20"/>
        <v>0.38944253803820006</v>
      </c>
      <c r="D413">
        <f t="shared" si="18"/>
        <v>3.0926358291606889E-2</v>
      </c>
      <c r="E413">
        <f t="shared" si="19"/>
        <v>0.25767714162331257</v>
      </c>
    </row>
    <row r="414" spans="1:5" x14ac:dyDescent="0.25">
      <c r="A414">
        <v>12444</v>
      </c>
      <c r="B414">
        <v>117.23</v>
      </c>
      <c r="C414">
        <f t="shared" si="20"/>
        <v>0.38709808999676276</v>
      </c>
      <c r="D414">
        <f t="shared" si="18"/>
        <v>3.0371182931863829E-2</v>
      </c>
      <c r="E414">
        <f t="shared" si="19"/>
        <v>0.25305144342602076</v>
      </c>
    </row>
    <row r="415" spans="1:5" x14ac:dyDescent="0.25">
      <c r="A415">
        <v>12473</v>
      </c>
      <c r="B415">
        <v>116.89</v>
      </c>
      <c r="C415">
        <f t="shared" si="20"/>
        <v>0.38597539656846874</v>
      </c>
      <c r="D415">
        <f t="shared" si="18"/>
        <v>3.0107693664857108E-2</v>
      </c>
      <c r="E415">
        <f t="shared" si="19"/>
        <v>0.25085606172182767</v>
      </c>
    </row>
    <row r="416" spans="1:5" x14ac:dyDescent="0.25">
      <c r="A416">
        <v>12503</v>
      </c>
      <c r="B416">
        <v>116.28</v>
      </c>
      <c r="C416">
        <f t="shared" si="20"/>
        <v>0.38396115247652962</v>
      </c>
      <c r="D416">
        <f t="shared" si="18"/>
        <v>2.9638790841970415E-2</v>
      </c>
      <c r="E416">
        <f t="shared" si="19"/>
        <v>0.24694918274302027</v>
      </c>
    </row>
    <row r="417" spans="1:5" x14ac:dyDescent="0.25">
      <c r="A417">
        <v>12533</v>
      </c>
      <c r="B417">
        <v>115.77</v>
      </c>
      <c r="C417">
        <f t="shared" si="20"/>
        <v>0.38227711233408868</v>
      </c>
      <c r="D417">
        <f t="shared" si="18"/>
        <v>2.9250514707812231E-2</v>
      </c>
      <c r="E417">
        <f t="shared" si="19"/>
        <v>0.24371408200897804</v>
      </c>
    </row>
    <row r="418" spans="1:5" x14ac:dyDescent="0.25">
      <c r="A418">
        <v>12564</v>
      </c>
      <c r="B418">
        <v>115.49</v>
      </c>
      <c r="C418">
        <f t="shared" si="20"/>
        <v>0.38135254127549362</v>
      </c>
      <c r="D418">
        <f t="shared" si="18"/>
        <v>2.9038792720282886E-2</v>
      </c>
      <c r="E418">
        <f t="shared" si="19"/>
        <v>0.24195002314207376</v>
      </c>
    </row>
    <row r="419" spans="1:5" x14ac:dyDescent="0.25">
      <c r="A419">
        <v>12594</v>
      </c>
      <c r="B419">
        <v>115</v>
      </c>
      <c r="C419">
        <f t="shared" si="20"/>
        <v>0.37973454192295236</v>
      </c>
      <c r="D419">
        <f t="shared" si="18"/>
        <v>2.8670742072715864E-2</v>
      </c>
      <c r="E419">
        <f t="shared" si="19"/>
        <v>0.2388834403280404</v>
      </c>
    </row>
    <row r="420" spans="1:5" x14ac:dyDescent="0.25">
      <c r="A420">
        <v>12623</v>
      </c>
      <c r="B420">
        <v>114.5</v>
      </c>
      <c r="C420">
        <f t="shared" si="20"/>
        <v>0.37808352217546132</v>
      </c>
      <c r="D420">
        <f t="shared" si="18"/>
        <v>2.8298399455336735E-2</v>
      </c>
      <c r="E420">
        <f t="shared" si="19"/>
        <v>0.23578109699856939</v>
      </c>
    </row>
    <row r="421" spans="1:5" x14ac:dyDescent="0.25">
      <c r="A421">
        <v>12653</v>
      </c>
      <c r="B421">
        <v>113.9</v>
      </c>
      <c r="C421">
        <f t="shared" si="20"/>
        <v>0.37610229847847199</v>
      </c>
      <c r="D421">
        <f t="shared" si="18"/>
        <v>2.785586088893157E-2</v>
      </c>
      <c r="E421">
        <f t="shared" si="19"/>
        <v>0.23209388391728306</v>
      </c>
    </row>
    <row r="422" spans="1:5" x14ac:dyDescent="0.25">
      <c r="A422">
        <v>12689</v>
      </c>
      <c r="B422">
        <v>121.18</v>
      </c>
      <c r="C422">
        <f t="shared" si="20"/>
        <v>0.40014114600194234</v>
      </c>
      <c r="D422">
        <f t="shared" si="18"/>
        <v>3.3545808016669877E-2</v>
      </c>
      <c r="E422">
        <f t="shared" si="19"/>
        <v>0.27950228868446469</v>
      </c>
    </row>
    <row r="423" spans="1:5" x14ac:dyDescent="0.25">
      <c r="A423">
        <v>12719</v>
      </c>
      <c r="B423">
        <v>131.19</v>
      </c>
      <c r="C423">
        <f t="shared" si="20"/>
        <v>0.43319456134671414</v>
      </c>
      <c r="D423">
        <f t="shared" si="18"/>
        <v>4.2564507128297957E-2</v>
      </c>
      <c r="E423">
        <f t="shared" si="19"/>
        <v>0.35464571767577013</v>
      </c>
    </row>
    <row r="424" spans="1:5" x14ac:dyDescent="0.25">
      <c r="A424">
        <v>12749</v>
      </c>
      <c r="B424">
        <v>136.95999999999998</v>
      </c>
      <c r="C424">
        <f t="shared" si="20"/>
        <v>0.45224732923276134</v>
      </c>
      <c r="D424">
        <f t="shared" si="18"/>
        <v>4.8431358891423464E-2</v>
      </c>
      <c r="E424">
        <f t="shared" si="19"/>
        <v>0.40352808456796729</v>
      </c>
    </row>
    <row r="425" spans="1:5" x14ac:dyDescent="0.25">
      <c r="A425">
        <v>12779</v>
      </c>
      <c r="B425">
        <v>141.07</v>
      </c>
      <c r="C425">
        <f t="shared" si="20"/>
        <v>0.46581871155713822</v>
      </c>
      <c r="D425">
        <f t="shared" si="18"/>
        <v>5.2923604066318942E-2</v>
      </c>
      <c r="E425">
        <f t="shared" si="19"/>
        <v>0.4409572860673347</v>
      </c>
    </row>
    <row r="426" spans="1:5" x14ac:dyDescent="0.25">
      <c r="A426">
        <v>12810</v>
      </c>
      <c r="B426">
        <v>147.38</v>
      </c>
      <c r="C426">
        <f t="shared" si="20"/>
        <v>0.4866545807704758</v>
      </c>
      <c r="D426">
        <f t="shared" si="18"/>
        <v>6.0347748153665656E-2</v>
      </c>
      <c r="E426">
        <f t="shared" si="19"/>
        <v>0.50281494836914842</v>
      </c>
    </row>
    <row r="427" spans="1:5" x14ac:dyDescent="0.25">
      <c r="A427">
        <v>12840</v>
      </c>
      <c r="B427">
        <v>153.46</v>
      </c>
      <c r="C427">
        <f t="shared" si="20"/>
        <v>0.5067309808999676</v>
      </c>
      <c r="D427">
        <f t="shared" si="18"/>
        <v>6.8128839972724162E-2</v>
      </c>
      <c r="E427">
        <f t="shared" si="19"/>
        <v>0.56764668444806721</v>
      </c>
    </row>
    <row r="428" spans="1:5" x14ac:dyDescent="0.25">
      <c r="A428">
        <v>12869</v>
      </c>
      <c r="B428">
        <v>158.4</v>
      </c>
      <c r="C428">
        <f t="shared" si="20"/>
        <v>0.52304305600517975</v>
      </c>
      <c r="D428">
        <f t="shared" si="18"/>
        <v>7.4922272978678955E-2</v>
      </c>
      <c r="E428">
        <f t="shared" si="19"/>
        <v>0.62424928803553748</v>
      </c>
    </row>
    <row r="429" spans="1:5" x14ac:dyDescent="0.25">
      <c r="A429">
        <v>12899</v>
      </c>
      <c r="B429">
        <v>160.99</v>
      </c>
      <c r="C429">
        <f t="shared" si="20"/>
        <v>0.53159533829718353</v>
      </c>
      <c r="D429">
        <f t="shared" si="18"/>
        <v>7.8657857682962712E-2</v>
      </c>
      <c r="E429">
        <f t="shared" si="19"/>
        <v>0.65537402570479086</v>
      </c>
    </row>
    <row r="430" spans="1:5" x14ac:dyDescent="0.25">
      <c r="A430">
        <v>12929</v>
      </c>
      <c r="B430">
        <v>166.74</v>
      </c>
      <c r="C430">
        <f t="shared" si="20"/>
        <v>0.55058206539333121</v>
      </c>
      <c r="D430">
        <f t="shared" si="18"/>
        <v>8.7390616715709898E-2</v>
      </c>
      <c r="E430">
        <f t="shared" si="19"/>
        <v>0.72813501375342737</v>
      </c>
    </row>
    <row r="431" spans="1:5" x14ac:dyDescent="0.25">
      <c r="A431">
        <v>12960</v>
      </c>
      <c r="B431">
        <v>170.9</v>
      </c>
      <c r="C431">
        <f t="shared" si="20"/>
        <v>0.56431854969245709</v>
      </c>
      <c r="D431">
        <f t="shared" si="18"/>
        <v>9.4096095071395283E-2</v>
      </c>
      <c r="E431">
        <f t="shared" si="19"/>
        <v>0.78400478282284025</v>
      </c>
    </row>
    <row r="432" spans="1:5" x14ac:dyDescent="0.25">
      <c r="A432">
        <v>12990</v>
      </c>
      <c r="B432">
        <v>175.96</v>
      </c>
      <c r="C432">
        <f t="shared" si="20"/>
        <v>0.58102686953706706</v>
      </c>
      <c r="D432">
        <f t="shared" si="18"/>
        <v>0.10270397972526167</v>
      </c>
      <c r="E432">
        <f t="shared" si="19"/>
        <v>0.85572532269750856</v>
      </c>
    </row>
    <row r="433" spans="1:5" x14ac:dyDescent="0.25">
      <c r="A433">
        <v>13019</v>
      </c>
      <c r="B433">
        <v>177.69</v>
      </c>
      <c r="C433">
        <f t="shared" si="20"/>
        <v>0.58673939786338614</v>
      </c>
      <c r="D433">
        <f t="shared" si="18"/>
        <v>0.10576314941957024</v>
      </c>
      <c r="E433">
        <f t="shared" si="19"/>
        <v>0.88121419840467596</v>
      </c>
    </row>
    <row r="434" spans="1:5" x14ac:dyDescent="0.25">
      <c r="A434">
        <v>13049</v>
      </c>
      <c r="B434">
        <v>177.5</v>
      </c>
      <c r="C434">
        <f t="shared" si="20"/>
        <v>0.58611201035933957</v>
      </c>
      <c r="D434">
        <f t="shared" si="18"/>
        <v>0.10542424145216372</v>
      </c>
      <c r="E434">
        <f t="shared" si="19"/>
        <v>0.87839043119965143</v>
      </c>
    </row>
    <row r="435" spans="1:5" x14ac:dyDescent="0.25">
      <c r="A435">
        <v>13080</v>
      </c>
      <c r="B435">
        <v>179.81</v>
      </c>
      <c r="C435">
        <f t="shared" si="20"/>
        <v>0.59373972159274846</v>
      </c>
      <c r="D435">
        <f t="shared" si="18"/>
        <v>0.10959403975624124</v>
      </c>
      <c r="E435">
        <f t="shared" si="19"/>
        <v>0.91313301867177643</v>
      </c>
    </row>
    <row r="436" spans="1:5" x14ac:dyDescent="0.25">
      <c r="A436">
        <v>13110</v>
      </c>
      <c r="B436">
        <v>179.05</v>
      </c>
      <c r="C436">
        <f t="shared" si="20"/>
        <v>0.59123017157656199</v>
      </c>
      <c r="D436">
        <f t="shared" si="18"/>
        <v>0.10821024709437398</v>
      </c>
      <c r="E436">
        <f t="shared" si="19"/>
        <v>0.90160331529231186</v>
      </c>
    </row>
    <row r="437" spans="1:5" x14ac:dyDescent="0.25">
      <c r="A437">
        <v>13139</v>
      </c>
      <c r="B437">
        <v>180.49</v>
      </c>
      <c r="C437">
        <f t="shared" si="20"/>
        <v>0.59598510844933639</v>
      </c>
      <c r="D437">
        <f t="shared" si="18"/>
        <v>0.11084212609254221</v>
      </c>
      <c r="E437">
        <f t="shared" si="19"/>
        <v>0.92353202254428945</v>
      </c>
    </row>
    <row r="438" spans="1:5" x14ac:dyDescent="0.25">
      <c r="A438">
        <v>13169</v>
      </c>
      <c r="B438">
        <v>181.97</v>
      </c>
      <c r="C438">
        <f t="shared" si="20"/>
        <v>0.60087212690190994</v>
      </c>
      <c r="D438">
        <f t="shared" si="18"/>
        <v>0.11359122887444371</v>
      </c>
      <c r="E438">
        <f t="shared" si="19"/>
        <v>0.94643743352704079</v>
      </c>
    </row>
    <row r="439" spans="1:5" x14ac:dyDescent="0.25">
      <c r="A439">
        <v>13199</v>
      </c>
      <c r="B439">
        <v>179.19</v>
      </c>
      <c r="C439">
        <f t="shared" si="20"/>
        <v>0.59169245710585949</v>
      </c>
      <c r="D439">
        <f t="shared" si="18"/>
        <v>0.1084642758532384</v>
      </c>
      <c r="E439">
        <f t="shared" si="19"/>
        <v>0.90371987243289398</v>
      </c>
    </row>
    <row r="440" spans="1:5" x14ac:dyDescent="0.25">
      <c r="A440">
        <v>13229</v>
      </c>
      <c r="B440">
        <v>180.05</v>
      </c>
      <c r="C440">
        <f t="shared" si="20"/>
        <v>0.59453221107154419</v>
      </c>
      <c r="D440">
        <f t="shared" si="18"/>
        <v>0.11003346513266246</v>
      </c>
      <c r="E440">
        <f t="shared" si="19"/>
        <v>0.91679429278253066</v>
      </c>
    </row>
    <row r="441" spans="1:5" x14ac:dyDescent="0.25">
      <c r="A441">
        <v>13260</v>
      </c>
      <c r="B441">
        <v>180.15</v>
      </c>
      <c r="C441">
        <f t="shared" si="20"/>
        <v>0.59486241502104242</v>
      </c>
      <c r="D441">
        <f t="shared" si="18"/>
        <v>0.11021690515905588</v>
      </c>
      <c r="E441">
        <f t="shared" si="19"/>
        <v>0.91832270751583567</v>
      </c>
    </row>
    <row r="442" spans="1:5" x14ac:dyDescent="0.25">
      <c r="A442">
        <v>13289</v>
      </c>
      <c r="B442">
        <v>182.23</v>
      </c>
      <c r="C442">
        <f t="shared" si="20"/>
        <v>0.60173065717060525</v>
      </c>
      <c r="D442">
        <f t="shared" si="18"/>
        <v>0.11407882470213822</v>
      </c>
      <c r="E442">
        <f t="shared" si="19"/>
        <v>0.95050006185085067</v>
      </c>
    </row>
    <row r="443" spans="1:5" x14ac:dyDescent="0.25">
      <c r="A443">
        <v>13319</v>
      </c>
      <c r="B443">
        <v>180.18</v>
      </c>
      <c r="C443">
        <f t="shared" si="20"/>
        <v>0.5949614762058919</v>
      </c>
      <c r="D443">
        <f t="shared" si="18"/>
        <v>0.11027197689612513</v>
      </c>
      <c r="E443">
        <f t="shared" si="19"/>
        <v>0.91878156295747626</v>
      </c>
    </row>
    <row r="444" spans="1:5" x14ac:dyDescent="0.25">
      <c r="A444">
        <v>13349</v>
      </c>
      <c r="B444">
        <v>181.66</v>
      </c>
      <c r="C444">
        <f t="shared" si="20"/>
        <v>0.59984849465846546</v>
      </c>
      <c r="D444">
        <f t="shared" si="18"/>
        <v>0.11301168290869307</v>
      </c>
      <c r="E444">
        <f t="shared" si="19"/>
        <v>0.94160868044574197</v>
      </c>
    </row>
    <row r="445" spans="1:5" x14ac:dyDescent="0.25">
      <c r="A445">
        <v>13380</v>
      </c>
      <c r="B445">
        <v>182.67</v>
      </c>
      <c r="C445">
        <f t="shared" si="20"/>
        <v>0.60318355454839745</v>
      </c>
      <c r="D445">
        <f t="shared" si="18"/>
        <v>0.11490716213892917</v>
      </c>
      <c r="E445">
        <f t="shared" si="19"/>
        <v>0.95740173520661076</v>
      </c>
    </row>
    <row r="446" spans="1:5" x14ac:dyDescent="0.25">
      <c r="A446">
        <v>13409</v>
      </c>
      <c r="B446">
        <v>180.68</v>
      </c>
      <c r="C446">
        <f t="shared" si="20"/>
        <v>0.59661249595338295</v>
      </c>
      <c r="D446">
        <f t="shared" si="18"/>
        <v>0.11119254187275648</v>
      </c>
      <c r="E446">
        <f t="shared" si="19"/>
        <v>0.9264516723709495</v>
      </c>
    </row>
    <row r="447" spans="1:5" x14ac:dyDescent="0.25">
      <c r="A447">
        <v>13439</v>
      </c>
      <c r="B447">
        <v>181.89</v>
      </c>
      <c r="C447">
        <f t="shared" si="20"/>
        <v>0.6006079637423114</v>
      </c>
      <c r="D447">
        <f t="shared" si="18"/>
        <v>0.11344147940222232</v>
      </c>
      <c r="E447">
        <f t="shared" si="19"/>
        <v>0.94518972710141624</v>
      </c>
    </row>
    <row r="448" spans="1:5" x14ac:dyDescent="0.25">
      <c r="A448">
        <v>13469</v>
      </c>
      <c r="B448">
        <v>181.49</v>
      </c>
      <c r="C448">
        <f t="shared" si="20"/>
        <v>0.59928714794431859</v>
      </c>
      <c r="D448">
        <f t="shared" si="18"/>
        <v>0.11269470592662494</v>
      </c>
      <c r="E448">
        <f t="shared" si="19"/>
        <v>0.93896764130593913</v>
      </c>
    </row>
    <row r="449" spans="1:5" x14ac:dyDescent="0.25">
      <c r="A449">
        <v>13500</v>
      </c>
      <c r="B449">
        <v>180.45</v>
      </c>
      <c r="C449">
        <f t="shared" si="20"/>
        <v>0.59585302686953701</v>
      </c>
      <c r="D449">
        <f t="shared" si="18"/>
        <v>0.11076844828444582</v>
      </c>
      <c r="E449">
        <f t="shared" si="19"/>
        <v>0.92291814208632095</v>
      </c>
    </row>
    <row r="450" spans="1:5" x14ac:dyDescent="0.25">
      <c r="A450">
        <v>13530</v>
      </c>
      <c r="B450">
        <v>180.04</v>
      </c>
      <c r="C450">
        <f t="shared" si="20"/>
        <v>0.5944991906765944</v>
      </c>
      <c r="D450">
        <f t="shared" si="18"/>
        <v>0.11001513233277804</v>
      </c>
      <c r="E450">
        <f t="shared" si="19"/>
        <v>0.91664154465009207</v>
      </c>
    </row>
    <row r="451" spans="1:5" x14ac:dyDescent="0.25">
      <c r="A451">
        <v>13559</v>
      </c>
      <c r="B451">
        <v>181.46</v>
      </c>
      <c r="C451">
        <f t="shared" si="20"/>
        <v>0.59918808675946911</v>
      </c>
      <c r="D451">
        <f t="shared" ref="D451:D514" si="21">4/3*PI()*(C451/2)^3</f>
        <v>0.11263883041236392</v>
      </c>
      <c r="E451">
        <f t="shared" ref="E451:E514" si="22">D451/$D$2</f>
        <v>0.93850208882589115</v>
      </c>
    </row>
    <row r="452" spans="1:5" x14ac:dyDescent="0.25">
      <c r="A452">
        <v>13589</v>
      </c>
      <c r="B452">
        <v>180.97</v>
      </c>
      <c r="C452">
        <f t="shared" ref="C452:C515" si="23">B452/$B$2*$C$2</f>
        <v>0.59757008740692774</v>
      </c>
      <c r="D452">
        <f t="shared" si="21"/>
        <v>0.11172880965452898</v>
      </c>
      <c r="E452">
        <f t="shared" si="22"/>
        <v>0.93091983340849771</v>
      </c>
    </row>
    <row r="453" spans="1:5" x14ac:dyDescent="0.25">
      <c r="A453">
        <v>13619</v>
      </c>
      <c r="B453">
        <v>180.71</v>
      </c>
      <c r="C453">
        <f t="shared" si="23"/>
        <v>0.59671155713823243</v>
      </c>
      <c r="D453">
        <f t="shared" si="21"/>
        <v>0.1112479381007366</v>
      </c>
      <c r="E453">
        <f t="shared" si="22"/>
        <v>0.92691323145747495</v>
      </c>
    </row>
    <row r="454" spans="1:5" x14ac:dyDescent="0.25">
      <c r="A454">
        <v>13649</v>
      </c>
      <c r="B454">
        <v>179.87</v>
      </c>
      <c r="C454">
        <f t="shared" si="23"/>
        <v>0.59393784396244742</v>
      </c>
      <c r="D454">
        <f t="shared" si="21"/>
        <v>0.10970378621349597</v>
      </c>
      <c r="E454">
        <f t="shared" si="22"/>
        <v>0.91404742162675856</v>
      </c>
    </row>
    <row r="455" spans="1:5" x14ac:dyDescent="0.25">
      <c r="A455">
        <v>13680</v>
      </c>
      <c r="B455">
        <v>180.22</v>
      </c>
      <c r="C455">
        <f t="shared" si="23"/>
        <v>0.59509355778569117</v>
      </c>
      <c r="D455">
        <f t="shared" si="21"/>
        <v>0.11034543441135057</v>
      </c>
      <c r="E455">
        <f t="shared" si="22"/>
        <v>0.91939360794433078</v>
      </c>
    </row>
    <row r="456" spans="1:5" x14ac:dyDescent="0.25">
      <c r="A456">
        <v>13709</v>
      </c>
      <c r="B456">
        <v>183.92</v>
      </c>
      <c r="C456">
        <f t="shared" si="23"/>
        <v>0.60731110391712528</v>
      </c>
      <c r="D456">
        <f t="shared" si="21"/>
        <v>0.11728224956278632</v>
      </c>
      <c r="E456">
        <f t="shared" si="22"/>
        <v>0.97719086565366642</v>
      </c>
    </row>
    <row r="457" spans="1:5" x14ac:dyDescent="0.25">
      <c r="A457">
        <v>13739</v>
      </c>
      <c r="B457">
        <v>183.68</v>
      </c>
      <c r="C457">
        <f t="shared" si="23"/>
        <v>0.60651861443832955</v>
      </c>
      <c r="D457">
        <f t="shared" si="21"/>
        <v>0.1168237182645261</v>
      </c>
      <c r="E457">
        <f t="shared" si="22"/>
        <v>0.97337040179023804</v>
      </c>
    </row>
    <row r="458" spans="1:5" x14ac:dyDescent="0.25">
      <c r="A458">
        <v>13769</v>
      </c>
      <c r="B458">
        <v>181.22</v>
      </c>
      <c r="C458">
        <f t="shared" si="23"/>
        <v>0.59839559728067337</v>
      </c>
      <c r="D458">
        <f t="shared" si="21"/>
        <v>0.11219249104317588</v>
      </c>
      <c r="E458">
        <f t="shared" si="22"/>
        <v>0.93478320761259492</v>
      </c>
    </row>
    <row r="459" spans="1:5" x14ac:dyDescent="0.25">
      <c r="A459">
        <v>13799</v>
      </c>
      <c r="B459">
        <v>180.11</v>
      </c>
      <c r="C459">
        <f t="shared" si="23"/>
        <v>0.59473033344124315</v>
      </c>
      <c r="D459">
        <f t="shared" si="21"/>
        <v>0.11014350470295713</v>
      </c>
      <c r="E459">
        <f t="shared" si="22"/>
        <v>0.91771113794327108</v>
      </c>
    </row>
    <row r="460" spans="1:5" x14ac:dyDescent="0.25">
      <c r="A460">
        <v>13830</v>
      </c>
      <c r="B460">
        <v>182.83</v>
      </c>
      <c r="C460">
        <f t="shared" si="23"/>
        <v>0.60371188086759464</v>
      </c>
      <c r="D460">
        <f t="shared" si="21"/>
        <v>0.11520936700224828</v>
      </c>
      <c r="E460">
        <f t="shared" si="22"/>
        <v>0.95991969366232277</v>
      </c>
    </row>
    <row r="461" spans="1:5" x14ac:dyDescent="0.25">
      <c r="A461">
        <v>13859</v>
      </c>
      <c r="B461">
        <v>183.04</v>
      </c>
      <c r="C461">
        <f t="shared" si="23"/>
        <v>0.60440530916154089</v>
      </c>
      <c r="D461">
        <f t="shared" si="21"/>
        <v>0.11560681436473066</v>
      </c>
      <c r="E461">
        <f t="shared" si="22"/>
        <v>0.96323120869246392</v>
      </c>
    </row>
    <row r="462" spans="1:5" x14ac:dyDescent="0.25">
      <c r="A462">
        <v>13889</v>
      </c>
      <c r="B462">
        <v>183.42</v>
      </c>
      <c r="C462">
        <f t="shared" si="23"/>
        <v>0.60566008416963413</v>
      </c>
      <c r="D462">
        <f t="shared" si="21"/>
        <v>0.11632832640514924</v>
      </c>
      <c r="E462">
        <f t="shared" si="22"/>
        <v>0.96924281725202455</v>
      </c>
    </row>
    <row r="463" spans="1:5" x14ac:dyDescent="0.25">
      <c r="A463">
        <v>13919</v>
      </c>
      <c r="B463">
        <v>182.76</v>
      </c>
      <c r="C463">
        <f t="shared" si="23"/>
        <v>0.60348073810294589</v>
      </c>
      <c r="D463">
        <f t="shared" si="21"/>
        <v>0.11507708726082373</v>
      </c>
      <c r="E463">
        <f t="shared" si="22"/>
        <v>0.95881754431309929</v>
      </c>
    </row>
    <row r="464" spans="1:5" x14ac:dyDescent="0.25">
      <c r="A464">
        <v>13950</v>
      </c>
      <c r="B464">
        <v>185.48</v>
      </c>
      <c r="C464">
        <f t="shared" si="23"/>
        <v>0.61246228552929738</v>
      </c>
      <c r="D464">
        <f t="shared" si="21"/>
        <v>0.12029198026422701</v>
      </c>
      <c r="E464">
        <f t="shared" si="22"/>
        <v>1.0022678177115372</v>
      </c>
    </row>
    <row r="465" spans="1:5" x14ac:dyDescent="0.25">
      <c r="A465">
        <v>13980</v>
      </c>
      <c r="B465">
        <v>183.09</v>
      </c>
      <c r="C465">
        <f t="shared" si="23"/>
        <v>0.60457041113629006</v>
      </c>
      <c r="D465">
        <f t="shared" si="21"/>
        <v>0.11570157922232921</v>
      </c>
      <c r="E465">
        <f t="shared" si="22"/>
        <v>0.9640207855770776</v>
      </c>
    </row>
    <row r="466" spans="1:5" x14ac:dyDescent="0.25">
      <c r="A466">
        <v>14009</v>
      </c>
      <c r="B466">
        <v>181.04</v>
      </c>
      <c r="C466">
        <f t="shared" si="23"/>
        <v>0.59780123017157649</v>
      </c>
      <c r="D466">
        <f t="shared" si="21"/>
        <v>0.11185851141067424</v>
      </c>
      <c r="E466">
        <f t="shared" si="22"/>
        <v>0.93200050309071192</v>
      </c>
    </row>
    <row r="467" spans="1:5" x14ac:dyDescent="0.25">
      <c r="A467">
        <v>14039</v>
      </c>
      <c r="B467">
        <v>182.64</v>
      </c>
      <c r="C467">
        <f t="shared" si="23"/>
        <v>0.60308449336354797</v>
      </c>
      <c r="D467">
        <f t="shared" si="21"/>
        <v>0.11485055762657796</v>
      </c>
      <c r="E467">
        <f t="shared" si="22"/>
        <v>0.95693010874454532</v>
      </c>
    </row>
    <row r="468" spans="1:5" x14ac:dyDescent="0.25">
      <c r="A468">
        <v>14069</v>
      </c>
      <c r="B468">
        <v>179.97</v>
      </c>
      <c r="C468">
        <f t="shared" si="23"/>
        <v>0.59426804791194554</v>
      </c>
      <c r="D468">
        <f t="shared" si="21"/>
        <v>0.10988685974679141</v>
      </c>
      <c r="E468">
        <f t="shared" si="22"/>
        <v>0.91557278275468856</v>
      </c>
    </row>
    <row r="469" spans="1:5" x14ac:dyDescent="0.25">
      <c r="A469">
        <v>14099</v>
      </c>
      <c r="B469">
        <v>181.89</v>
      </c>
      <c r="C469">
        <f t="shared" si="23"/>
        <v>0.6006079637423114</v>
      </c>
      <c r="D469">
        <f t="shared" si="21"/>
        <v>0.11344147940222232</v>
      </c>
      <c r="E469">
        <f t="shared" si="22"/>
        <v>0.94518972710141624</v>
      </c>
    </row>
    <row r="470" spans="1:5" x14ac:dyDescent="0.25">
      <c r="A470">
        <v>14130</v>
      </c>
      <c r="B470">
        <v>180.61</v>
      </c>
      <c r="C470">
        <f t="shared" si="23"/>
        <v>0.5963813531887342</v>
      </c>
      <c r="D470">
        <f t="shared" si="21"/>
        <v>0.11106335552997831</v>
      </c>
      <c r="E470">
        <f t="shared" si="22"/>
        <v>0.9253752970916499</v>
      </c>
    </row>
    <row r="471" spans="1:5" x14ac:dyDescent="0.25">
      <c r="A471">
        <v>14159</v>
      </c>
      <c r="B471">
        <v>181.86</v>
      </c>
      <c r="C471">
        <f t="shared" si="23"/>
        <v>0.60050890255746203</v>
      </c>
      <c r="D471">
        <f t="shared" si="21"/>
        <v>0.1133853572993142</v>
      </c>
      <c r="E471">
        <f t="shared" si="22"/>
        <v>0.94472212005493195</v>
      </c>
    </row>
    <row r="472" spans="1:5" x14ac:dyDescent="0.25">
      <c r="A472">
        <v>14189</v>
      </c>
      <c r="B472">
        <v>182.27</v>
      </c>
      <c r="C472">
        <f t="shared" si="23"/>
        <v>0.60186273875040475</v>
      </c>
      <c r="D472">
        <f t="shared" si="21"/>
        <v>0.11415396306606879</v>
      </c>
      <c r="E472">
        <f t="shared" si="22"/>
        <v>0.951126111599784</v>
      </c>
    </row>
    <row r="473" spans="1:5" x14ac:dyDescent="0.25">
      <c r="A473">
        <v>14219</v>
      </c>
      <c r="B473">
        <v>183.61</v>
      </c>
      <c r="C473">
        <f t="shared" si="23"/>
        <v>0.6062874716736808</v>
      </c>
      <c r="D473">
        <f t="shared" si="21"/>
        <v>0.11669020545657707</v>
      </c>
      <c r="E473">
        <f t="shared" si="22"/>
        <v>0.97225797858159457</v>
      </c>
    </row>
    <row r="474" spans="1:5" x14ac:dyDescent="0.25">
      <c r="A474">
        <v>14250</v>
      </c>
      <c r="B474">
        <v>181.1</v>
      </c>
      <c r="C474">
        <f t="shared" si="23"/>
        <v>0.59799935254127545</v>
      </c>
      <c r="D474">
        <f t="shared" si="21"/>
        <v>0.11196976420423882</v>
      </c>
      <c r="E474">
        <f t="shared" si="22"/>
        <v>0.93292745677769384</v>
      </c>
    </row>
    <row r="475" spans="1:5" x14ac:dyDescent="0.25">
      <c r="A475">
        <v>14279</v>
      </c>
      <c r="B475">
        <v>182.49</v>
      </c>
      <c r="C475">
        <f t="shared" si="23"/>
        <v>0.60258918743930079</v>
      </c>
      <c r="D475">
        <f t="shared" si="21"/>
        <v>0.11456781388949711</v>
      </c>
      <c r="E475">
        <f t="shared" si="22"/>
        <v>0.95457429958991036</v>
      </c>
    </row>
    <row r="476" spans="1:5" x14ac:dyDescent="0.25">
      <c r="A476">
        <v>14309</v>
      </c>
      <c r="B476">
        <v>182.55</v>
      </c>
      <c r="C476">
        <f t="shared" si="23"/>
        <v>0.60278730980899964</v>
      </c>
      <c r="D476">
        <f t="shared" si="21"/>
        <v>0.11468085563161019</v>
      </c>
      <c r="E476">
        <f t="shared" si="22"/>
        <v>0.95551615872240714</v>
      </c>
    </row>
    <row r="477" spans="1:5" x14ac:dyDescent="0.25">
      <c r="A477">
        <v>14339</v>
      </c>
      <c r="B477">
        <v>182.53</v>
      </c>
      <c r="C477">
        <f t="shared" si="23"/>
        <v>0.60272126901910006</v>
      </c>
      <c r="D477">
        <f t="shared" si="21"/>
        <v>0.11464316679290268</v>
      </c>
      <c r="E477">
        <f t="shared" si="22"/>
        <v>0.9552021368728999</v>
      </c>
    </row>
    <row r="478" spans="1:5" x14ac:dyDescent="0.25">
      <c r="A478">
        <v>14369</v>
      </c>
      <c r="B478">
        <v>183.63</v>
      </c>
      <c r="C478">
        <f t="shared" si="23"/>
        <v>0.60635351246358038</v>
      </c>
      <c r="D478">
        <f t="shared" si="21"/>
        <v>0.11672834158747747</v>
      </c>
      <c r="E478">
        <f t="shared" si="22"/>
        <v>0.97257572725120278</v>
      </c>
    </row>
    <row r="479" spans="1:5" x14ac:dyDescent="0.25">
      <c r="A479">
        <v>14400</v>
      </c>
      <c r="B479">
        <v>184.09</v>
      </c>
      <c r="C479">
        <f t="shared" si="23"/>
        <v>0.60787245063127227</v>
      </c>
      <c r="D479">
        <f t="shared" si="21"/>
        <v>0.11760776745771381</v>
      </c>
      <c r="E479">
        <f t="shared" si="22"/>
        <v>0.97990306732711452</v>
      </c>
    </row>
    <row r="480" spans="1:5" x14ac:dyDescent="0.25">
      <c r="A480">
        <v>14429</v>
      </c>
      <c r="B480">
        <v>180.98</v>
      </c>
      <c r="C480">
        <f t="shared" si="23"/>
        <v>0.59760310780187764</v>
      </c>
      <c r="D480">
        <f t="shared" si="21"/>
        <v>0.11174733233513698</v>
      </c>
      <c r="E480">
        <f t="shared" si="22"/>
        <v>0.93107416361929285</v>
      </c>
    </row>
    <row r="481" spans="1:5" x14ac:dyDescent="0.25">
      <c r="A481">
        <v>14459</v>
      </c>
      <c r="B481">
        <v>183.21</v>
      </c>
      <c r="C481">
        <f t="shared" si="23"/>
        <v>0.60496665587568799</v>
      </c>
      <c r="D481">
        <f t="shared" si="21"/>
        <v>0.11592922614033595</v>
      </c>
      <c r="E481">
        <f t="shared" si="22"/>
        <v>0.96591753030784189</v>
      </c>
    </row>
    <row r="482" spans="1:5" x14ac:dyDescent="0.25">
      <c r="A482">
        <v>14492</v>
      </c>
      <c r="B482">
        <v>183.62</v>
      </c>
      <c r="C482">
        <f t="shared" si="23"/>
        <v>0.60632049206863059</v>
      </c>
      <c r="D482">
        <f t="shared" si="21"/>
        <v>0.11670927248357474</v>
      </c>
      <c r="E482">
        <f t="shared" si="22"/>
        <v>0.97241684426405506</v>
      </c>
    </row>
    <row r="483" spans="1:5" x14ac:dyDescent="0.25">
      <c r="A483">
        <v>14522</v>
      </c>
      <c r="B483">
        <v>174.02</v>
      </c>
      <c r="C483">
        <f t="shared" si="23"/>
        <v>0.57462091291680162</v>
      </c>
      <c r="D483">
        <f t="shared" si="21"/>
        <v>9.9344288943389134E-2</v>
      </c>
      <c r="E483">
        <f t="shared" si="22"/>
        <v>0.82773251768476785</v>
      </c>
    </row>
    <row r="484" spans="1:5" x14ac:dyDescent="0.25">
      <c r="A484">
        <v>14552</v>
      </c>
      <c r="B484">
        <v>176.34</v>
      </c>
      <c r="C484">
        <f t="shared" si="23"/>
        <v>0.58228164454516018</v>
      </c>
      <c r="D484">
        <f t="shared" si="21"/>
        <v>0.10337081064257123</v>
      </c>
      <c r="E484">
        <f t="shared" si="22"/>
        <v>0.86128133039483279</v>
      </c>
    </row>
    <row r="485" spans="1:5" x14ac:dyDescent="0.25">
      <c r="A485">
        <v>14583</v>
      </c>
      <c r="B485">
        <v>172.84</v>
      </c>
      <c r="C485">
        <f t="shared" si="23"/>
        <v>0.57072450631272253</v>
      </c>
      <c r="D485">
        <f t="shared" si="21"/>
        <v>9.7337051275792563E-2</v>
      </c>
      <c r="E485">
        <f t="shared" si="22"/>
        <v>0.81100829623366677</v>
      </c>
    </row>
    <row r="486" spans="1:5" x14ac:dyDescent="0.25">
      <c r="A486">
        <v>14613</v>
      </c>
      <c r="B486">
        <v>169.47</v>
      </c>
      <c r="C486">
        <f t="shared" si="23"/>
        <v>0.55959663321463249</v>
      </c>
      <c r="D486">
        <f t="shared" si="21"/>
        <v>9.1753766488169103E-2</v>
      </c>
      <c r="E486">
        <f t="shared" si="22"/>
        <v>0.7644885976846727</v>
      </c>
    </row>
    <row r="487" spans="1:5" x14ac:dyDescent="0.25">
      <c r="A487">
        <v>14642</v>
      </c>
      <c r="B487">
        <v>166.28</v>
      </c>
      <c r="C487">
        <f t="shared" si="23"/>
        <v>0.54906312722563932</v>
      </c>
      <c r="D487">
        <f t="shared" si="21"/>
        <v>8.6669334179823948E-2</v>
      </c>
      <c r="E487">
        <f t="shared" si="22"/>
        <v>0.72212531741616592</v>
      </c>
    </row>
    <row r="488" spans="1:5" x14ac:dyDescent="0.25">
      <c r="A488">
        <v>14672</v>
      </c>
      <c r="B488">
        <v>163.44</v>
      </c>
      <c r="C488">
        <f t="shared" si="23"/>
        <v>0.53968533505988991</v>
      </c>
      <c r="D488">
        <f t="shared" si="21"/>
        <v>8.2303911117605599E-2</v>
      </c>
      <c r="E488">
        <f t="shared" si="22"/>
        <v>0.68575279252841692</v>
      </c>
    </row>
    <row r="489" spans="1:5" x14ac:dyDescent="0.25">
      <c r="A489">
        <v>14702</v>
      </c>
      <c r="B489">
        <v>160.85</v>
      </c>
      <c r="C489">
        <f t="shared" si="23"/>
        <v>0.53113305276788603</v>
      </c>
      <c r="D489">
        <f t="shared" si="21"/>
        <v>7.8452828926191431E-2</v>
      </c>
      <c r="E489">
        <f t="shared" si="22"/>
        <v>0.65366573456047783</v>
      </c>
    </row>
    <row r="490" spans="1:5" x14ac:dyDescent="0.25">
      <c r="A490">
        <v>14733</v>
      </c>
      <c r="B490">
        <v>158.65</v>
      </c>
      <c r="C490">
        <f t="shared" si="23"/>
        <v>0.52386856587892516</v>
      </c>
      <c r="D490">
        <f t="shared" si="21"/>
        <v>7.5277578772833517E-2</v>
      </c>
      <c r="E490">
        <f t="shared" si="22"/>
        <v>0.62720968125664278</v>
      </c>
    </row>
    <row r="491" spans="1:5" x14ac:dyDescent="0.25">
      <c r="A491">
        <v>14763</v>
      </c>
      <c r="B491">
        <v>156.53</v>
      </c>
      <c r="C491">
        <f t="shared" si="23"/>
        <v>0.51686824214956295</v>
      </c>
      <c r="D491">
        <f t="shared" si="21"/>
        <v>7.2299978545273799E-2</v>
      </c>
      <c r="E491">
        <f t="shared" si="22"/>
        <v>0.60240043898181794</v>
      </c>
    </row>
    <row r="492" spans="1:5" x14ac:dyDescent="0.25">
      <c r="A492">
        <v>14793</v>
      </c>
      <c r="B492">
        <v>154.41999999999999</v>
      </c>
      <c r="C492">
        <f t="shared" si="23"/>
        <v>0.50990093881515053</v>
      </c>
      <c r="D492">
        <f t="shared" si="21"/>
        <v>6.9415436196460387E-2</v>
      </c>
      <c r="E492">
        <f t="shared" si="22"/>
        <v>0.57836655111422008</v>
      </c>
    </row>
    <row r="493" spans="1:5" x14ac:dyDescent="0.25">
      <c r="A493">
        <v>14822</v>
      </c>
      <c r="B493">
        <v>152.68</v>
      </c>
      <c r="C493">
        <f t="shared" si="23"/>
        <v>0.50415539009388155</v>
      </c>
      <c r="D493">
        <f t="shared" si="21"/>
        <v>6.709526407279115E-2</v>
      </c>
      <c r="E493">
        <f t="shared" si="22"/>
        <v>0.55903497268316271</v>
      </c>
    </row>
    <row r="494" spans="1:5" x14ac:dyDescent="0.25">
      <c r="A494">
        <v>14852</v>
      </c>
      <c r="B494">
        <v>150.91</v>
      </c>
      <c r="C494">
        <f t="shared" si="23"/>
        <v>0.49831078018776298</v>
      </c>
      <c r="D494">
        <f t="shared" si="21"/>
        <v>6.4788730461972269E-2</v>
      </c>
      <c r="E494">
        <f t="shared" si="22"/>
        <v>0.5398170297786079</v>
      </c>
    </row>
    <row r="495" spans="1:5" x14ac:dyDescent="0.25">
      <c r="A495">
        <v>14883</v>
      </c>
      <c r="B495">
        <v>149.36000000000001</v>
      </c>
      <c r="C495">
        <f t="shared" si="23"/>
        <v>0.49319261897054067</v>
      </c>
      <c r="D495">
        <f t="shared" si="21"/>
        <v>6.2812825191544741E-2</v>
      </c>
      <c r="E495">
        <f t="shared" si="22"/>
        <v>0.52335386856830846</v>
      </c>
    </row>
    <row r="496" spans="1:5" x14ac:dyDescent="0.25">
      <c r="A496">
        <v>14913</v>
      </c>
      <c r="B496">
        <v>147.97999999999999</v>
      </c>
      <c r="C496">
        <f t="shared" si="23"/>
        <v>0.48863580446746513</v>
      </c>
      <c r="D496">
        <f t="shared" si="21"/>
        <v>6.1087799550276295E-2</v>
      </c>
      <c r="E496">
        <f t="shared" si="22"/>
        <v>0.50898102607978279</v>
      </c>
    </row>
    <row r="497" spans="1:5" x14ac:dyDescent="0.25">
      <c r="A497">
        <v>14943</v>
      </c>
      <c r="B497">
        <v>146.41999999999999</v>
      </c>
      <c r="C497">
        <f t="shared" si="23"/>
        <v>0.48348462285529292</v>
      </c>
      <c r="D497">
        <f t="shared" si="21"/>
        <v>5.9176138240524853E-2</v>
      </c>
      <c r="E497">
        <f t="shared" si="22"/>
        <v>0.4930531428998769</v>
      </c>
    </row>
    <row r="498" spans="1:5" x14ac:dyDescent="0.25">
      <c r="A498">
        <v>14972</v>
      </c>
      <c r="B498">
        <v>145.19</v>
      </c>
      <c r="C498">
        <f t="shared" si="23"/>
        <v>0.47942311427646489</v>
      </c>
      <c r="D498">
        <f t="shared" si="21"/>
        <v>5.7697305051216653E-2</v>
      </c>
      <c r="E498">
        <f t="shared" si="22"/>
        <v>0.48073156576604281</v>
      </c>
    </row>
    <row r="499" spans="1:5" x14ac:dyDescent="0.25">
      <c r="A499">
        <v>15002</v>
      </c>
      <c r="B499">
        <v>143.88</v>
      </c>
      <c r="C499">
        <f t="shared" si="23"/>
        <v>0.47509744253803821</v>
      </c>
      <c r="D499">
        <f t="shared" si="21"/>
        <v>5.6149604313255552E-2</v>
      </c>
      <c r="E499">
        <f t="shared" si="22"/>
        <v>0.46783618705750796</v>
      </c>
    </row>
    <row r="500" spans="1:5" x14ac:dyDescent="0.25">
      <c r="A500">
        <v>15033</v>
      </c>
      <c r="B500">
        <v>142.44</v>
      </c>
      <c r="C500">
        <f t="shared" si="23"/>
        <v>0.47034250566526381</v>
      </c>
      <c r="D500">
        <f t="shared" si="21"/>
        <v>5.4480527974007049E-2</v>
      </c>
      <c r="E500">
        <f t="shared" si="22"/>
        <v>0.4539295118455941</v>
      </c>
    </row>
    <row r="501" spans="1:5" x14ac:dyDescent="0.25">
      <c r="A501">
        <v>15063</v>
      </c>
      <c r="B501">
        <v>141.25</v>
      </c>
      <c r="C501">
        <f t="shared" si="23"/>
        <v>0.46641307866623499</v>
      </c>
      <c r="D501">
        <f t="shared" si="21"/>
        <v>5.3126448236643566E-2</v>
      </c>
      <c r="E501">
        <f t="shared" si="22"/>
        <v>0.44264737532748483</v>
      </c>
    </row>
    <row r="502" spans="1:5" x14ac:dyDescent="0.25">
      <c r="A502">
        <v>15093</v>
      </c>
      <c r="B502">
        <v>140.24</v>
      </c>
      <c r="C502">
        <f t="shared" si="23"/>
        <v>0.46307801877630306</v>
      </c>
      <c r="D502">
        <f t="shared" si="21"/>
        <v>5.1994944856480062E-2</v>
      </c>
      <c r="E502">
        <f t="shared" si="22"/>
        <v>0.43321973583665041</v>
      </c>
    </row>
    <row r="503" spans="1:5" x14ac:dyDescent="0.25">
      <c r="A503">
        <v>15122</v>
      </c>
      <c r="B503">
        <v>139.34</v>
      </c>
      <c r="C503">
        <f t="shared" si="23"/>
        <v>0.46010618323081903</v>
      </c>
      <c r="D503">
        <f t="shared" si="21"/>
        <v>5.1000311804753458E-2</v>
      </c>
      <c r="E503">
        <f t="shared" si="22"/>
        <v>0.42493249427667212</v>
      </c>
    </row>
    <row r="504" spans="1:5" x14ac:dyDescent="0.25">
      <c r="A504">
        <v>15152</v>
      </c>
      <c r="B504">
        <v>138.22</v>
      </c>
      <c r="C504">
        <f t="shared" si="23"/>
        <v>0.45640789899643897</v>
      </c>
      <c r="D504">
        <f t="shared" si="21"/>
        <v>4.9780365225686268E-2</v>
      </c>
      <c r="E504">
        <f t="shared" si="22"/>
        <v>0.41476794970071135</v>
      </c>
    </row>
    <row r="505" spans="1:5" x14ac:dyDescent="0.25">
      <c r="A505">
        <v>15183</v>
      </c>
      <c r="B505">
        <v>137.05000000000001</v>
      </c>
      <c r="C505">
        <f t="shared" si="23"/>
        <v>0.45254451278730984</v>
      </c>
      <c r="D505">
        <f t="shared" si="21"/>
        <v>4.8526898185169677E-2</v>
      </c>
      <c r="E505">
        <f t="shared" si="22"/>
        <v>0.40432411402261914</v>
      </c>
    </row>
    <row r="506" spans="1:5" x14ac:dyDescent="0.25">
      <c r="A506">
        <v>15213</v>
      </c>
      <c r="B506">
        <v>136.15</v>
      </c>
      <c r="C506">
        <f t="shared" si="23"/>
        <v>0.44957267724182587</v>
      </c>
      <c r="D506">
        <f t="shared" si="21"/>
        <v>4.7577141964896E-2</v>
      </c>
      <c r="E506">
        <f t="shared" si="22"/>
        <v>0.39641078437120975</v>
      </c>
    </row>
    <row r="507" spans="1:5" x14ac:dyDescent="0.25">
      <c r="A507">
        <v>15243</v>
      </c>
      <c r="B507">
        <v>135.19</v>
      </c>
      <c r="C507">
        <f t="shared" si="23"/>
        <v>0.44640271932664288</v>
      </c>
      <c r="D507">
        <f t="shared" si="21"/>
        <v>4.6577815560603121E-2</v>
      </c>
      <c r="E507">
        <f t="shared" si="22"/>
        <v>0.38808443799124248</v>
      </c>
    </row>
    <row r="508" spans="1:5" x14ac:dyDescent="0.25">
      <c r="A508">
        <v>15272</v>
      </c>
      <c r="B508">
        <v>134.09</v>
      </c>
      <c r="C508">
        <f t="shared" si="23"/>
        <v>0.44277047588216251</v>
      </c>
      <c r="D508">
        <f t="shared" si="21"/>
        <v>4.5450072991375906E-2</v>
      </c>
      <c r="E508">
        <f t="shared" si="22"/>
        <v>0.37868813342200186</v>
      </c>
    </row>
    <row r="509" spans="1:5" x14ac:dyDescent="0.25">
      <c r="A509">
        <v>15302</v>
      </c>
      <c r="B509">
        <v>133.35</v>
      </c>
      <c r="C509">
        <f t="shared" si="23"/>
        <v>0.44032696665587562</v>
      </c>
      <c r="D509">
        <f t="shared" si="21"/>
        <v>4.4701744584881874E-2</v>
      </c>
      <c r="E509">
        <f t="shared" si="22"/>
        <v>0.37245309200643234</v>
      </c>
    </row>
    <row r="510" spans="1:5" x14ac:dyDescent="0.25">
      <c r="A510">
        <v>15332</v>
      </c>
      <c r="B510">
        <v>132.41</v>
      </c>
      <c r="C510">
        <f t="shared" si="23"/>
        <v>0.43722304953059238</v>
      </c>
      <c r="D510">
        <f t="shared" si="21"/>
        <v>4.3763068893993666E-2</v>
      </c>
      <c r="E510">
        <f t="shared" si="22"/>
        <v>0.36463208486880877</v>
      </c>
    </row>
    <row r="511" spans="1:5" x14ac:dyDescent="0.25">
      <c r="A511">
        <v>15363</v>
      </c>
      <c r="B511">
        <v>131.44999999999999</v>
      </c>
      <c r="C511">
        <f t="shared" si="23"/>
        <v>0.43405309161540945</v>
      </c>
      <c r="D511">
        <f t="shared" si="21"/>
        <v>4.2818079484050017E-2</v>
      </c>
      <c r="E511">
        <f t="shared" si="22"/>
        <v>0.35675847208444594</v>
      </c>
    </row>
    <row r="512" spans="1:5" x14ac:dyDescent="0.25">
      <c r="A512">
        <v>15393</v>
      </c>
      <c r="B512">
        <v>130.79</v>
      </c>
      <c r="C512">
        <f t="shared" si="23"/>
        <v>0.43187374554872127</v>
      </c>
      <c r="D512">
        <f t="shared" si="21"/>
        <v>4.2176353830353584E-2</v>
      </c>
      <c r="E512">
        <f t="shared" si="22"/>
        <v>0.35141164040799455</v>
      </c>
    </row>
    <row r="513" spans="1:5" x14ac:dyDescent="0.25">
      <c r="A513">
        <v>15422</v>
      </c>
      <c r="B513">
        <v>130.02000000000001</v>
      </c>
      <c r="C513">
        <f t="shared" si="23"/>
        <v>0.42933117513758495</v>
      </c>
      <c r="D513">
        <f t="shared" si="21"/>
        <v>4.1435816184159521E-2</v>
      </c>
      <c r="E513">
        <f t="shared" si="22"/>
        <v>0.34524151128588815</v>
      </c>
    </row>
    <row r="514" spans="1:5" x14ac:dyDescent="0.25">
      <c r="A514">
        <v>15452</v>
      </c>
      <c r="B514">
        <v>129.19999999999999</v>
      </c>
      <c r="C514">
        <f t="shared" si="23"/>
        <v>0.42662350275169952</v>
      </c>
      <c r="D514">
        <f t="shared" si="21"/>
        <v>4.0656777561001917E-2</v>
      </c>
      <c r="E514">
        <f t="shared" si="22"/>
        <v>0.33875059361182458</v>
      </c>
    </row>
    <row r="515" spans="1:5" x14ac:dyDescent="0.25">
      <c r="A515">
        <v>15483</v>
      </c>
      <c r="B515">
        <v>128.41999999999999</v>
      </c>
      <c r="C515">
        <f t="shared" si="23"/>
        <v>0.42404791194561342</v>
      </c>
      <c r="D515">
        <f t="shared" ref="D515:D578" si="24">4/3*PI()*(C515/2)^3</f>
        <v>3.9924860690541165E-2</v>
      </c>
      <c r="E515">
        <f t="shared" ref="E515:E578" si="25">D515/$D$2</f>
        <v>0.33265229243753502</v>
      </c>
    </row>
    <row r="516" spans="1:5" x14ac:dyDescent="0.25">
      <c r="A516">
        <v>15513</v>
      </c>
      <c r="B516">
        <v>127.71</v>
      </c>
      <c r="C516">
        <f t="shared" ref="C516:C579" si="26">B516/$B$2*$C$2</f>
        <v>0.42170346390417607</v>
      </c>
      <c r="D516">
        <f t="shared" si="24"/>
        <v>3.9266313295490046E-2</v>
      </c>
      <c r="E516">
        <f t="shared" si="25"/>
        <v>0.32716530270598604</v>
      </c>
    </row>
    <row r="517" spans="1:5" x14ac:dyDescent="0.25">
      <c r="A517">
        <v>15542</v>
      </c>
      <c r="B517">
        <v>126.86</v>
      </c>
      <c r="C517">
        <f t="shared" si="26"/>
        <v>0.41889673033344127</v>
      </c>
      <c r="D517">
        <f t="shared" si="24"/>
        <v>3.8487485108613662E-2</v>
      </c>
      <c r="E517">
        <f t="shared" si="25"/>
        <v>0.32067613837833747</v>
      </c>
    </row>
    <row r="518" spans="1:5" x14ac:dyDescent="0.25">
      <c r="A518">
        <v>15572</v>
      </c>
      <c r="B518">
        <v>126.28</v>
      </c>
      <c r="C518">
        <f t="shared" si="26"/>
        <v>0.41698154742635157</v>
      </c>
      <c r="D518">
        <f t="shared" si="24"/>
        <v>3.7962004152852599E-2</v>
      </c>
      <c r="E518">
        <f t="shared" si="25"/>
        <v>0.31629785273017746</v>
      </c>
    </row>
    <row r="519" spans="1:5" x14ac:dyDescent="0.25">
      <c r="A519">
        <v>15602</v>
      </c>
      <c r="B519">
        <v>125.53</v>
      </c>
      <c r="C519">
        <f t="shared" si="26"/>
        <v>0.41450501780511495</v>
      </c>
      <c r="D519">
        <f t="shared" si="24"/>
        <v>3.7289623560022606E-2</v>
      </c>
      <c r="E519">
        <f t="shared" si="25"/>
        <v>0.31069560536533203</v>
      </c>
    </row>
    <row r="520" spans="1:5" x14ac:dyDescent="0.25">
      <c r="A520">
        <v>15633</v>
      </c>
      <c r="B520">
        <v>124.91</v>
      </c>
      <c r="C520">
        <f t="shared" si="26"/>
        <v>0.41245775331822593</v>
      </c>
      <c r="D520">
        <f t="shared" si="24"/>
        <v>3.6739821145151293E-2</v>
      </c>
      <c r="E520">
        <f t="shared" si="25"/>
        <v>0.30611467432308631</v>
      </c>
    </row>
    <row r="521" spans="1:5" x14ac:dyDescent="0.25">
      <c r="A521">
        <v>15663</v>
      </c>
      <c r="B521">
        <v>124.27</v>
      </c>
      <c r="C521">
        <f t="shared" si="26"/>
        <v>0.41034444804143733</v>
      </c>
      <c r="D521">
        <f t="shared" si="24"/>
        <v>3.6177979447019185E-2</v>
      </c>
      <c r="E521">
        <f t="shared" si="25"/>
        <v>0.3014334324693127</v>
      </c>
    </row>
    <row r="522" spans="1:5" x14ac:dyDescent="0.25">
      <c r="A522">
        <v>15692</v>
      </c>
      <c r="B522">
        <v>123.52</v>
      </c>
      <c r="C522">
        <f t="shared" si="26"/>
        <v>0.4078679184202007</v>
      </c>
      <c r="D522">
        <f t="shared" si="24"/>
        <v>3.5526895755689826E-2</v>
      </c>
      <c r="E522">
        <f t="shared" si="25"/>
        <v>0.29600863000930772</v>
      </c>
    </row>
    <row r="523" spans="1:5" x14ac:dyDescent="0.25">
      <c r="A523">
        <v>15722</v>
      </c>
      <c r="B523">
        <v>122.76</v>
      </c>
      <c r="C523">
        <f t="shared" si="26"/>
        <v>0.40535836840401424</v>
      </c>
      <c r="D523">
        <f t="shared" si="24"/>
        <v>3.4875147411059744E-2</v>
      </c>
      <c r="E523">
        <f t="shared" si="25"/>
        <v>0.29057828968541699</v>
      </c>
    </row>
    <row r="524" spans="1:5" x14ac:dyDescent="0.25">
      <c r="A524">
        <v>15752</v>
      </c>
      <c r="B524">
        <v>122.37</v>
      </c>
      <c r="C524">
        <f t="shared" si="26"/>
        <v>0.40407057300097116</v>
      </c>
      <c r="D524">
        <f t="shared" si="24"/>
        <v>3.4543814497100249E-2</v>
      </c>
      <c r="E524">
        <f t="shared" si="25"/>
        <v>0.28781763751325429</v>
      </c>
    </row>
    <row r="525" spans="1:5" x14ac:dyDescent="0.25">
      <c r="A525">
        <v>15783</v>
      </c>
      <c r="B525">
        <v>121.75</v>
      </c>
      <c r="C525">
        <f t="shared" si="26"/>
        <v>0.40202330851408219</v>
      </c>
      <c r="D525">
        <f t="shared" si="24"/>
        <v>3.4021411064514701E-2</v>
      </c>
      <c r="E525">
        <f t="shared" si="25"/>
        <v>0.28346499366124983</v>
      </c>
    </row>
    <row r="526" spans="1:5" x14ac:dyDescent="0.25">
      <c r="A526">
        <v>15813</v>
      </c>
      <c r="B526">
        <v>121.02</v>
      </c>
      <c r="C526">
        <f t="shared" si="26"/>
        <v>0.3996128196827452</v>
      </c>
      <c r="D526">
        <f t="shared" si="24"/>
        <v>3.3413106771026484E-2</v>
      </c>
      <c r="E526">
        <f t="shared" si="25"/>
        <v>0.27839662737947612</v>
      </c>
    </row>
    <row r="527" spans="1:5" x14ac:dyDescent="0.25">
      <c r="A527">
        <v>15842</v>
      </c>
      <c r="B527">
        <v>120.58</v>
      </c>
      <c r="C527">
        <f t="shared" si="26"/>
        <v>0.39815992230495306</v>
      </c>
      <c r="D527">
        <f t="shared" si="24"/>
        <v>3.3049983825482569E-2</v>
      </c>
      <c r="E527">
        <f t="shared" si="25"/>
        <v>0.27537110197543957</v>
      </c>
    </row>
    <row r="528" spans="1:5" x14ac:dyDescent="0.25">
      <c r="A528">
        <v>15872</v>
      </c>
      <c r="B528">
        <v>119.97</v>
      </c>
      <c r="C528">
        <f t="shared" si="26"/>
        <v>0.39614567821301389</v>
      </c>
      <c r="D528">
        <f t="shared" si="24"/>
        <v>3.2550929108883436E-2</v>
      </c>
      <c r="E528">
        <f t="shared" si="25"/>
        <v>0.27121299866193704</v>
      </c>
    </row>
    <row r="529" spans="1:5" x14ac:dyDescent="0.25">
      <c r="A529">
        <v>15903</v>
      </c>
      <c r="B529">
        <v>119.36</v>
      </c>
      <c r="C529">
        <f t="shared" si="26"/>
        <v>0.39413143412107476</v>
      </c>
      <c r="D529">
        <f t="shared" si="24"/>
        <v>3.2056923666906642E-2</v>
      </c>
      <c r="E529">
        <f t="shared" si="25"/>
        <v>0.26709696569631342</v>
      </c>
    </row>
    <row r="530" spans="1:5" x14ac:dyDescent="0.25">
      <c r="A530">
        <v>15933</v>
      </c>
      <c r="B530">
        <v>119.01</v>
      </c>
      <c r="C530">
        <f t="shared" si="26"/>
        <v>0.39297572029783107</v>
      </c>
      <c r="D530">
        <f t="shared" si="24"/>
        <v>3.1775747681725808E-2</v>
      </c>
      <c r="E530">
        <f t="shared" si="25"/>
        <v>0.26475421898584217</v>
      </c>
    </row>
    <row r="531" spans="1:5" x14ac:dyDescent="0.25">
      <c r="A531">
        <v>15963</v>
      </c>
      <c r="B531">
        <v>118.38</v>
      </c>
      <c r="C531">
        <f t="shared" si="26"/>
        <v>0.3908954354159922</v>
      </c>
      <c r="D531">
        <f t="shared" si="24"/>
        <v>3.1273783086941259E-2</v>
      </c>
      <c r="E531">
        <f t="shared" si="25"/>
        <v>0.26057187068732657</v>
      </c>
    </row>
    <row r="532" spans="1:5" x14ac:dyDescent="0.25">
      <c r="A532">
        <v>15992</v>
      </c>
      <c r="B532">
        <v>117.8</v>
      </c>
      <c r="C532">
        <f t="shared" si="26"/>
        <v>0.38898025250890256</v>
      </c>
      <c r="D532">
        <f t="shared" si="24"/>
        <v>3.0816356104208447E-2</v>
      </c>
      <c r="E532">
        <f t="shared" si="25"/>
        <v>0.25676060793532141</v>
      </c>
    </row>
    <row r="533" spans="1:5" x14ac:dyDescent="0.25">
      <c r="A533">
        <v>16022</v>
      </c>
      <c r="B533">
        <v>117.53</v>
      </c>
      <c r="C533">
        <f t="shared" si="26"/>
        <v>0.38808870184525734</v>
      </c>
      <c r="D533">
        <f t="shared" si="24"/>
        <v>3.0604946253066291E-2</v>
      </c>
      <c r="E533">
        <f t="shared" si="25"/>
        <v>0.25499914977592003</v>
      </c>
    </row>
    <row r="534" spans="1:5" x14ac:dyDescent="0.25">
      <c r="A534">
        <v>16052</v>
      </c>
      <c r="B534">
        <v>116.8</v>
      </c>
      <c r="C534">
        <f t="shared" si="26"/>
        <v>0.3856782130139203</v>
      </c>
      <c r="D534">
        <f t="shared" si="24"/>
        <v>3.0038202520405281E-2</v>
      </c>
      <c r="E534">
        <f t="shared" si="25"/>
        <v>0.25027706437265262</v>
      </c>
    </row>
    <row r="535" spans="1:5" x14ac:dyDescent="0.25">
      <c r="A535">
        <v>16083</v>
      </c>
      <c r="B535">
        <v>116.24</v>
      </c>
      <c r="C535">
        <f t="shared" si="26"/>
        <v>0.3838290708967303</v>
      </c>
      <c r="D535">
        <f t="shared" si="24"/>
        <v>2.9608214375150401E-2</v>
      </c>
      <c r="E535">
        <f t="shared" si="25"/>
        <v>0.24669442088270582</v>
      </c>
    </row>
    <row r="536" spans="1:5" x14ac:dyDescent="0.25">
      <c r="A536">
        <v>16113</v>
      </c>
      <c r="B536">
        <v>115.79</v>
      </c>
      <c r="C536">
        <f t="shared" si="26"/>
        <v>0.38234315312398837</v>
      </c>
      <c r="D536">
        <f t="shared" si="24"/>
        <v>2.9265676961354764E-2</v>
      </c>
      <c r="E536">
        <f t="shared" si="25"/>
        <v>0.24384041328007594</v>
      </c>
    </row>
    <row r="537" spans="1:5" x14ac:dyDescent="0.25">
      <c r="A537">
        <v>16142</v>
      </c>
      <c r="B537">
        <v>115.35</v>
      </c>
      <c r="C537">
        <f t="shared" si="26"/>
        <v>0.38089025574619612</v>
      </c>
      <c r="D537">
        <f t="shared" si="24"/>
        <v>2.8933315932238936E-2</v>
      </c>
      <c r="E537">
        <f t="shared" si="25"/>
        <v>0.2410711948948388</v>
      </c>
    </row>
    <row r="538" spans="1:5" x14ac:dyDescent="0.25">
      <c r="A538">
        <v>16172</v>
      </c>
      <c r="B538">
        <v>115.19</v>
      </c>
      <c r="C538">
        <f t="shared" si="26"/>
        <v>0.38036192942699898</v>
      </c>
      <c r="D538">
        <f t="shared" si="24"/>
        <v>2.881308414411516E-2</v>
      </c>
      <c r="E538">
        <f t="shared" si="25"/>
        <v>0.24006942859555866</v>
      </c>
    </row>
    <row r="539" spans="1:5" x14ac:dyDescent="0.25">
      <c r="A539">
        <v>16202</v>
      </c>
      <c r="B539">
        <v>114.61</v>
      </c>
      <c r="C539">
        <f t="shared" si="26"/>
        <v>0.37844674651990939</v>
      </c>
      <c r="D539">
        <f t="shared" si="24"/>
        <v>2.8380036539623742E-2</v>
      </c>
      <c r="E539">
        <f t="shared" si="25"/>
        <v>0.23646129381745079</v>
      </c>
    </row>
    <row r="540" spans="1:5" x14ac:dyDescent="0.25">
      <c r="A540">
        <v>16233</v>
      </c>
      <c r="B540">
        <v>114.19</v>
      </c>
      <c r="C540">
        <f t="shared" si="26"/>
        <v>0.37705988993201683</v>
      </c>
      <c r="D540">
        <f t="shared" si="24"/>
        <v>2.8069173925677697E-2</v>
      </c>
      <c r="E540">
        <f t="shared" si="25"/>
        <v>0.23387119934063336</v>
      </c>
    </row>
    <row r="541" spans="1:5" x14ac:dyDescent="0.25">
      <c r="A541">
        <v>16263</v>
      </c>
      <c r="B541">
        <v>113.67</v>
      </c>
      <c r="C541">
        <f t="shared" si="26"/>
        <v>0.37534282939462604</v>
      </c>
      <c r="D541">
        <f t="shared" si="24"/>
        <v>2.7687452128600742E-2</v>
      </c>
      <c r="E541">
        <f t="shared" si="25"/>
        <v>0.2306907090727961</v>
      </c>
    </row>
    <row r="542" spans="1:5" x14ac:dyDescent="0.25">
      <c r="A542">
        <v>16298</v>
      </c>
      <c r="B542">
        <v>121.86</v>
      </c>
      <c r="C542">
        <f t="shared" si="26"/>
        <v>0.40238653285853027</v>
      </c>
      <c r="D542">
        <f t="shared" si="24"/>
        <v>3.4113708495777405E-2</v>
      </c>
      <c r="E542">
        <f t="shared" si="25"/>
        <v>0.28423401205141063</v>
      </c>
    </row>
    <row r="543" spans="1:5" x14ac:dyDescent="0.25">
      <c r="A543">
        <v>16328</v>
      </c>
      <c r="B543">
        <v>130.30000000000001</v>
      </c>
      <c r="C543">
        <f t="shared" si="26"/>
        <v>0.43025574619618001</v>
      </c>
      <c r="D543">
        <f t="shared" si="24"/>
        <v>4.1704091025126698E-2</v>
      </c>
      <c r="E543">
        <f t="shared" si="25"/>
        <v>0.34747676619492252</v>
      </c>
    </row>
    <row r="544" spans="1:5" x14ac:dyDescent="0.25">
      <c r="A544">
        <v>16359</v>
      </c>
      <c r="B544">
        <v>135.68</v>
      </c>
      <c r="C544">
        <f t="shared" si="26"/>
        <v>0.44802071867918425</v>
      </c>
      <c r="D544">
        <f t="shared" si="24"/>
        <v>4.7086121337314414E-2</v>
      </c>
      <c r="E544">
        <f t="shared" si="25"/>
        <v>0.39231962075600824</v>
      </c>
    </row>
    <row r="545" spans="1:5" x14ac:dyDescent="0.25">
      <c r="A545">
        <v>16389</v>
      </c>
      <c r="B545">
        <v>139.69999999999999</v>
      </c>
      <c r="C545">
        <f t="shared" si="26"/>
        <v>0.46129491744901258</v>
      </c>
      <c r="D545">
        <f t="shared" si="24"/>
        <v>5.1396628478546841E-2</v>
      </c>
      <c r="E545">
        <f t="shared" si="25"/>
        <v>0.42823458845529555</v>
      </c>
    </row>
    <row r="546" spans="1:5" x14ac:dyDescent="0.25">
      <c r="A546">
        <v>16419</v>
      </c>
      <c r="B546">
        <v>146.83000000000001</v>
      </c>
      <c r="C546">
        <f t="shared" si="26"/>
        <v>0.48483845904823575</v>
      </c>
      <c r="D546">
        <f t="shared" si="24"/>
        <v>5.9674640185782397E-2</v>
      </c>
      <c r="E546">
        <f t="shared" si="25"/>
        <v>0.49720664054536223</v>
      </c>
    </row>
    <row r="547" spans="1:5" x14ac:dyDescent="0.25">
      <c r="A547">
        <v>16448</v>
      </c>
      <c r="B547">
        <v>152.34</v>
      </c>
      <c r="C547">
        <f t="shared" si="26"/>
        <v>0.50303269666558759</v>
      </c>
      <c r="D547">
        <f t="shared" si="24"/>
        <v>6.6648022252420044E-2</v>
      </c>
      <c r="E547">
        <f t="shared" si="25"/>
        <v>0.55530857228383379</v>
      </c>
    </row>
    <row r="548" spans="1:5" x14ac:dyDescent="0.25">
      <c r="A548">
        <v>16479</v>
      </c>
      <c r="B548">
        <v>156.88999999999999</v>
      </c>
      <c r="C548">
        <f t="shared" si="26"/>
        <v>0.51805697636775649</v>
      </c>
      <c r="D548">
        <f t="shared" si="24"/>
        <v>7.2799970228472663E-2</v>
      </c>
      <c r="E548">
        <f t="shared" si="25"/>
        <v>0.60656634906238105</v>
      </c>
    </row>
    <row r="549" spans="1:5" x14ac:dyDescent="0.25">
      <c r="A549">
        <v>16509</v>
      </c>
      <c r="B549">
        <v>161.36000000000001</v>
      </c>
      <c r="C549">
        <f t="shared" si="26"/>
        <v>0.53281709291032697</v>
      </c>
      <c r="D549">
        <f t="shared" si="24"/>
        <v>7.9201438272062802E-2</v>
      </c>
      <c r="E549">
        <f t="shared" si="25"/>
        <v>0.65990311675135105</v>
      </c>
    </row>
    <row r="550" spans="1:5" x14ac:dyDescent="0.25">
      <c r="A550">
        <v>16539</v>
      </c>
      <c r="B550">
        <v>167.17</v>
      </c>
      <c r="C550">
        <f t="shared" si="26"/>
        <v>0.5520019423761735</v>
      </c>
      <c r="D550">
        <f t="shared" si="24"/>
        <v>8.8068467687333854E-2</v>
      </c>
      <c r="E550">
        <f t="shared" si="25"/>
        <v>0.73378284008873984</v>
      </c>
    </row>
    <row r="551" spans="1:5" x14ac:dyDescent="0.25">
      <c r="A551">
        <v>16568</v>
      </c>
      <c r="B551">
        <v>170.78</v>
      </c>
      <c r="C551">
        <f t="shared" si="26"/>
        <v>0.56392230495305917</v>
      </c>
      <c r="D551">
        <f t="shared" si="24"/>
        <v>9.3898021260756998E-2</v>
      </c>
      <c r="E551">
        <f t="shared" si="25"/>
        <v>0.78235444000282706</v>
      </c>
    </row>
    <row r="552" spans="1:5" x14ac:dyDescent="0.25">
      <c r="A552">
        <v>16598</v>
      </c>
      <c r="B552">
        <v>174.31</v>
      </c>
      <c r="C552">
        <f t="shared" si="26"/>
        <v>0.57557850437034641</v>
      </c>
      <c r="D552">
        <f t="shared" si="24"/>
        <v>9.9841781438810229E-2</v>
      </c>
      <c r="E552">
        <f t="shared" si="25"/>
        <v>0.83187760463585403</v>
      </c>
    </row>
    <row r="553" spans="1:5" x14ac:dyDescent="0.25">
      <c r="A553">
        <v>16629</v>
      </c>
      <c r="B553">
        <v>180.31</v>
      </c>
      <c r="C553">
        <f t="shared" si="26"/>
        <v>0.5953907413402395</v>
      </c>
      <c r="D553">
        <f t="shared" si="24"/>
        <v>0.110510833080847</v>
      </c>
      <c r="E553">
        <f t="shared" si="25"/>
        <v>0.92077170283614695</v>
      </c>
    </row>
    <row r="554" spans="1:5" x14ac:dyDescent="0.25">
      <c r="A554">
        <v>16659</v>
      </c>
      <c r="B554">
        <v>179.73</v>
      </c>
      <c r="C554">
        <f t="shared" si="26"/>
        <v>0.59347555843314981</v>
      </c>
      <c r="D554">
        <f t="shared" si="24"/>
        <v>0.10944782503573848</v>
      </c>
      <c r="E554">
        <f t="shared" si="25"/>
        <v>0.91191476365166857</v>
      </c>
    </row>
    <row r="555" spans="1:5" x14ac:dyDescent="0.25">
      <c r="A555">
        <v>16689</v>
      </c>
      <c r="B555">
        <v>180.28</v>
      </c>
      <c r="C555">
        <f t="shared" si="26"/>
        <v>0.59529168015539013</v>
      </c>
      <c r="D555">
        <f t="shared" si="24"/>
        <v>0.11045568183989252</v>
      </c>
      <c r="E555">
        <f t="shared" si="25"/>
        <v>0.92031218497141387</v>
      </c>
    </row>
    <row r="556" spans="1:5" x14ac:dyDescent="0.25">
      <c r="A556">
        <v>16718</v>
      </c>
      <c r="B556">
        <v>179.65</v>
      </c>
      <c r="C556">
        <f t="shared" si="26"/>
        <v>0.59321139527355138</v>
      </c>
      <c r="D556">
        <f t="shared" si="24"/>
        <v>0.10930174042120179</v>
      </c>
      <c r="E556">
        <f t="shared" si="25"/>
        <v>0.91069759266910344</v>
      </c>
    </row>
    <row r="557" spans="1:5" x14ac:dyDescent="0.25">
      <c r="A557">
        <v>16749</v>
      </c>
      <c r="B557">
        <v>177.97</v>
      </c>
      <c r="C557">
        <f t="shared" si="26"/>
        <v>0.58766396892198125</v>
      </c>
      <c r="D557">
        <f t="shared" si="24"/>
        <v>0.10626391543236829</v>
      </c>
      <c r="E557">
        <f t="shared" si="25"/>
        <v>0.88538656016751971</v>
      </c>
    </row>
    <row r="558" spans="1:5" x14ac:dyDescent="0.25">
      <c r="A558">
        <v>16779</v>
      </c>
      <c r="B558">
        <v>180.11</v>
      </c>
      <c r="C558">
        <f t="shared" si="26"/>
        <v>0.59473033344124315</v>
      </c>
      <c r="D558">
        <f t="shared" si="24"/>
        <v>0.11014350470295713</v>
      </c>
      <c r="E558">
        <f t="shared" si="25"/>
        <v>0.91771113794327108</v>
      </c>
    </row>
    <row r="559" spans="1:5" x14ac:dyDescent="0.25">
      <c r="A559">
        <v>16809</v>
      </c>
      <c r="B559">
        <v>182.53</v>
      </c>
      <c r="C559">
        <f t="shared" si="26"/>
        <v>0.60272126901910006</v>
      </c>
      <c r="D559">
        <f t="shared" si="24"/>
        <v>0.11464316679290268</v>
      </c>
      <c r="E559">
        <f t="shared" si="25"/>
        <v>0.9552021368728999</v>
      </c>
    </row>
    <row r="560" spans="1:5" x14ac:dyDescent="0.25">
      <c r="A560">
        <v>16838</v>
      </c>
      <c r="B560">
        <v>178.8</v>
      </c>
      <c r="C560">
        <f t="shared" si="26"/>
        <v>0.59040466170281647</v>
      </c>
      <c r="D560">
        <f t="shared" si="24"/>
        <v>0.10775761140048383</v>
      </c>
      <c r="E560">
        <f t="shared" si="25"/>
        <v>0.89783197336131082</v>
      </c>
    </row>
    <row r="561" spans="1:5" x14ac:dyDescent="0.25">
      <c r="A561">
        <v>16868</v>
      </c>
      <c r="B561">
        <v>177.05</v>
      </c>
      <c r="C561">
        <f t="shared" si="26"/>
        <v>0.58462609258659759</v>
      </c>
      <c r="D561">
        <f t="shared" si="24"/>
        <v>0.10462445433836824</v>
      </c>
      <c r="E561">
        <f t="shared" si="25"/>
        <v>0.87172663795743488</v>
      </c>
    </row>
    <row r="562" spans="1:5" x14ac:dyDescent="0.25">
      <c r="A562">
        <v>16898</v>
      </c>
      <c r="B562">
        <v>181.19</v>
      </c>
      <c r="C562">
        <f t="shared" si="26"/>
        <v>0.59829653609582389</v>
      </c>
      <c r="D562">
        <f t="shared" si="24"/>
        <v>0.11213678166933078</v>
      </c>
      <c r="E562">
        <f t="shared" si="25"/>
        <v>0.93431903940763916</v>
      </c>
    </row>
    <row r="563" spans="1:5" x14ac:dyDescent="0.25">
      <c r="A563">
        <v>16929</v>
      </c>
      <c r="B563">
        <v>181.51</v>
      </c>
      <c r="C563">
        <f t="shared" si="26"/>
        <v>0.59935318873421806</v>
      </c>
      <c r="D563">
        <f t="shared" si="24"/>
        <v>0.11273196653334139</v>
      </c>
      <c r="E563">
        <f t="shared" si="25"/>
        <v>0.93927809514416072</v>
      </c>
    </row>
    <row r="564" spans="1:5" x14ac:dyDescent="0.25">
      <c r="A564">
        <v>16959</v>
      </c>
      <c r="B564">
        <v>183.21</v>
      </c>
      <c r="C564">
        <f t="shared" si="26"/>
        <v>0.60496665587568799</v>
      </c>
      <c r="D564">
        <f t="shared" si="24"/>
        <v>0.11592922614033595</v>
      </c>
      <c r="E564">
        <f t="shared" si="25"/>
        <v>0.96591753030784189</v>
      </c>
    </row>
    <row r="565" spans="1:5" x14ac:dyDescent="0.25">
      <c r="A565">
        <v>16988</v>
      </c>
      <c r="B565">
        <v>182.12</v>
      </c>
      <c r="C565">
        <f t="shared" si="26"/>
        <v>0.60136743282615734</v>
      </c>
      <c r="D565">
        <f t="shared" si="24"/>
        <v>0.11387236422714823</v>
      </c>
      <c r="E565">
        <f t="shared" si="25"/>
        <v>0.94877984168939544</v>
      </c>
    </row>
    <row r="566" spans="1:5" x14ac:dyDescent="0.25">
      <c r="A566">
        <v>17019</v>
      </c>
      <c r="B566">
        <v>183.05</v>
      </c>
      <c r="C566">
        <f t="shared" si="26"/>
        <v>0.60443832955649079</v>
      </c>
      <c r="D566">
        <f t="shared" si="24"/>
        <v>0.11562576319510848</v>
      </c>
      <c r="E566">
        <f t="shared" si="25"/>
        <v>0.96338908956556324</v>
      </c>
    </row>
    <row r="567" spans="1:5" x14ac:dyDescent="0.25">
      <c r="A567">
        <v>17049</v>
      </c>
      <c r="B567">
        <v>182.83</v>
      </c>
      <c r="C567">
        <f t="shared" si="26"/>
        <v>0.60371188086759464</v>
      </c>
      <c r="D567">
        <f t="shared" si="24"/>
        <v>0.11520936700224828</v>
      </c>
      <c r="E567">
        <f t="shared" si="25"/>
        <v>0.95991969366232277</v>
      </c>
    </row>
    <row r="568" spans="1:5" x14ac:dyDescent="0.25">
      <c r="A568">
        <v>17079</v>
      </c>
      <c r="B568">
        <v>182.06</v>
      </c>
      <c r="C568">
        <f t="shared" si="26"/>
        <v>0.60116931045645838</v>
      </c>
      <c r="D568">
        <f t="shared" si="24"/>
        <v>0.11375985448909808</v>
      </c>
      <c r="E568">
        <f t="shared" si="25"/>
        <v>0.94784241519280654</v>
      </c>
    </row>
    <row r="569" spans="1:5" x14ac:dyDescent="0.25">
      <c r="A569">
        <v>17108</v>
      </c>
      <c r="B569">
        <v>183.16</v>
      </c>
      <c r="C569">
        <f t="shared" si="26"/>
        <v>0.60480155390093882</v>
      </c>
      <c r="D569">
        <f t="shared" si="24"/>
        <v>0.11583433700436666</v>
      </c>
      <c r="E569">
        <f t="shared" si="25"/>
        <v>0.96512691794096939</v>
      </c>
    </row>
    <row r="570" spans="1:5" x14ac:dyDescent="0.25">
      <c r="A570">
        <v>17138</v>
      </c>
      <c r="B570">
        <v>180.69</v>
      </c>
      <c r="C570">
        <f t="shared" si="26"/>
        <v>0.59664551634833274</v>
      </c>
      <c r="D570">
        <f t="shared" si="24"/>
        <v>0.1112110052382813</v>
      </c>
      <c r="E570">
        <f t="shared" si="25"/>
        <v>0.92660550837091826</v>
      </c>
    </row>
    <row r="571" spans="1:5" x14ac:dyDescent="0.25">
      <c r="A571">
        <v>17169</v>
      </c>
      <c r="B571">
        <v>183.71</v>
      </c>
      <c r="C571">
        <f t="shared" si="26"/>
        <v>0.60661767562317903</v>
      </c>
      <c r="D571">
        <f t="shared" si="24"/>
        <v>0.11688096920085506</v>
      </c>
      <c r="E571">
        <f t="shared" si="25"/>
        <v>0.97384741423022225</v>
      </c>
    </row>
    <row r="572" spans="1:5" x14ac:dyDescent="0.25">
      <c r="A572">
        <v>17199</v>
      </c>
      <c r="B572">
        <v>185.42</v>
      </c>
      <c r="C572">
        <f t="shared" si="26"/>
        <v>0.61226416315959853</v>
      </c>
      <c r="D572">
        <f t="shared" si="24"/>
        <v>0.12017528006514715</v>
      </c>
      <c r="E572">
        <f t="shared" si="25"/>
        <v>1.0012954764664987</v>
      </c>
    </row>
    <row r="573" spans="1:5" x14ac:dyDescent="0.25">
      <c r="A573">
        <v>17229</v>
      </c>
      <c r="B573">
        <v>183.81</v>
      </c>
      <c r="C573">
        <f t="shared" si="26"/>
        <v>0.60694787957267726</v>
      </c>
      <c r="D573">
        <f t="shared" si="24"/>
        <v>0.1170719407374378</v>
      </c>
      <c r="E573">
        <f t="shared" si="25"/>
        <v>0.9754385811957621</v>
      </c>
    </row>
    <row r="574" spans="1:5" x14ac:dyDescent="0.25">
      <c r="A574">
        <v>17258</v>
      </c>
      <c r="B574">
        <v>181</v>
      </c>
      <c r="C574">
        <f t="shared" si="26"/>
        <v>0.59766914859177722</v>
      </c>
      <c r="D574">
        <f t="shared" si="24"/>
        <v>0.11178438383759891</v>
      </c>
      <c r="E574">
        <f t="shared" si="25"/>
        <v>0.93138287520949092</v>
      </c>
    </row>
    <row r="575" spans="1:5" x14ac:dyDescent="0.25">
      <c r="A575">
        <v>17289</v>
      </c>
      <c r="B575">
        <v>183.44</v>
      </c>
      <c r="C575">
        <f t="shared" si="26"/>
        <v>0.60572612495953382</v>
      </c>
      <c r="D575">
        <f t="shared" si="24"/>
        <v>0.11636638365448942</v>
      </c>
      <c r="E575">
        <f t="shared" si="25"/>
        <v>0.96955990868372688</v>
      </c>
    </row>
    <row r="576" spans="1:5" x14ac:dyDescent="0.25">
      <c r="A576">
        <v>17319</v>
      </c>
      <c r="B576">
        <v>181.89</v>
      </c>
      <c r="C576">
        <f t="shared" si="26"/>
        <v>0.6006079637423114</v>
      </c>
      <c r="D576">
        <f t="shared" si="24"/>
        <v>0.11344147940222232</v>
      </c>
      <c r="E576">
        <f t="shared" si="25"/>
        <v>0.94518972710141624</v>
      </c>
    </row>
    <row r="577" spans="1:5" x14ac:dyDescent="0.25">
      <c r="A577">
        <v>17349</v>
      </c>
      <c r="B577">
        <v>180.86</v>
      </c>
      <c r="C577">
        <f t="shared" si="26"/>
        <v>0.59720686306247983</v>
      </c>
      <c r="D577">
        <f t="shared" si="24"/>
        <v>0.11152519524041815</v>
      </c>
      <c r="E577">
        <f t="shared" si="25"/>
        <v>0.92922332650889217</v>
      </c>
    </row>
    <row r="578" spans="1:5" x14ac:dyDescent="0.25">
      <c r="A578">
        <v>17378</v>
      </c>
      <c r="B578">
        <v>181.48</v>
      </c>
      <c r="C578">
        <f t="shared" si="26"/>
        <v>0.59925412754936869</v>
      </c>
      <c r="D578">
        <f t="shared" si="24"/>
        <v>0.1126760787025425</v>
      </c>
      <c r="E578">
        <f t="shared" si="25"/>
        <v>0.93881244004322717</v>
      </c>
    </row>
    <row r="579" spans="1:5" x14ac:dyDescent="0.25">
      <c r="A579">
        <v>17408</v>
      </c>
      <c r="B579">
        <v>183.87</v>
      </c>
      <c r="C579">
        <f t="shared" si="26"/>
        <v>0.60714600194237611</v>
      </c>
      <c r="D579">
        <f t="shared" ref="D579:D642" si="27">4/3*PI()*(C579/2)^3</f>
        <v>0.11718662344674702</v>
      </c>
      <c r="E579">
        <f t="shared" ref="E579:E642" si="28">D579/$D$2</f>
        <v>0.97639411279924981</v>
      </c>
    </row>
    <row r="580" spans="1:5" x14ac:dyDescent="0.25">
      <c r="A580">
        <v>17439</v>
      </c>
      <c r="B580">
        <v>181.4</v>
      </c>
      <c r="C580">
        <f t="shared" ref="C580:C643" si="29">B580/$B$2*$C$2</f>
        <v>0.59898996438977015</v>
      </c>
      <c r="D580">
        <f t="shared" si="27"/>
        <v>0.11252713479757386</v>
      </c>
      <c r="E580">
        <f t="shared" si="28"/>
        <v>0.93757144557072414</v>
      </c>
    </row>
    <row r="581" spans="1:5" x14ac:dyDescent="0.25">
      <c r="A581">
        <v>17469</v>
      </c>
      <c r="B581">
        <v>184.33</v>
      </c>
      <c r="C581">
        <f t="shared" si="29"/>
        <v>0.608664940110068</v>
      </c>
      <c r="D581">
        <f t="shared" si="27"/>
        <v>0.11806834671557759</v>
      </c>
      <c r="E581">
        <f t="shared" si="28"/>
        <v>0.98374059470548458</v>
      </c>
    </row>
    <row r="582" spans="1:5" x14ac:dyDescent="0.25">
      <c r="A582">
        <v>17498</v>
      </c>
      <c r="B582">
        <v>184.12</v>
      </c>
      <c r="C582">
        <f t="shared" si="29"/>
        <v>0.60797151181612175</v>
      </c>
      <c r="D582">
        <f t="shared" si="27"/>
        <v>0.11766527424291311</v>
      </c>
      <c r="E582">
        <f t="shared" si="28"/>
        <v>0.98038221148933302</v>
      </c>
    </row>
    <row r="583" spans="1:5" x14ac:dyDescent="0.25">
      <c r="A583">
        <v>17528</v>
      </c>
      <c r="B583">
        <v>183.19</v>
      </c>
      <c r="C583">
        <f t="shared" si="29"/>
        <v>0.6049006150857883</v>
      </c>
      <c r="D583">
        <f t="shared" si="27"/>
        <v>0.11589126426993716</v>
      </c>
      <c r="E583">
        <f t="shared" si="28"/>
        <v>0.96560123356954508</v>
      </c>
    </row>
    <row r="584" spans="1:5" x14ac:dyDescent="0.25">
      <c r="A584">
        <v>17559</v>
      </c>
      <c r="B584">
        <v>182.91</v>
      </c>
      <c r="C584">
        <f t="shared" si="29"/>
        <v>0.60397604402719318</v>
      </c>
      <c r="D584">
        <f t="shared" si="27"/>
        <v>0.11536066793002081</v>
      </c>
      <c r="E584">
        <f t="shared" si="28"/>
        <v>0.96118032675160447</v>
      </c>
    </row>
    <row r="585" spans="1:5" x14ac:dyDescent="0.25">
      <c r="A585">
        <v>17589</v>
      </c>
      <c r="B585">
        <v>182.49</v>
      </c>
      <c r="C585">
        <f t="shared" si="29"/>
        <v>0.60258918743930079</v>
      </c>
      <c r="D585">
        <f t="shared" si="27"/>
        <v>0.11456781388949711</v>
      </c>
      <c r="E585">
        <f t="shared" si="28"/>
        <v>0.95457429958991036</v>
      </c>
    </row>
    <row r="586" spans="1:5" x14ac:dyDescent="0.25">
      <c r="A586">
        <v>17619</v>
      </c>
      <c r="B586">
        <v>183.36</v>
      </c>
      <c r="C586">
        <f t="shared" si="29"/>
        <v>0.60546196179993528</v>
      </c>
      <c r="D586">
        <f t="shared" si="27"/>
        <v>0.11621420444493877</v>
      </c>
      <c r="E586">
        <f t="shared" si="28"/>
        <v>0.96829195778689758</v>
      </c>
    </row>
    <row r="587" spans="1:5" x14ac:dyDescent="0.25">
      <c r="A587">
        <v>17648</v>
      </c>
      <c r="B587">
        <v>180.62</v>
      </c>
      <c r="C587">
        <f t="shared" si="29"/>
        <v>0.59641437358368399</v>
      </c>
      <c r="D587">
        <f t="shared" si="27"/>
        <v>0.11108180459232098</v>
      </c>
      <c r="E587">
        <f t="shared" si="28"/>
        <v>0.92552901391809494</v>
      </c>
    </row>
    <row r="588" spans="1:5" x14ac:dyDescent="0.25">
      <c r="A588">
        <v>17679</v>
      </c>
      <c r="B588">
        <v>182.46</v>
      </c>
      <c r="C588">
        <f t="shared" si="29"/>
        <v>0.60249012625445131</v>
      </c>
      <c r="D588">
        <f t="shared" si="27"/>
        <v>0.11451132088563837</v>
      </c>
      <c r="E588">
        <f t="shared" si="28"/>
        <v>0.95410360221200452</v>
      </c>
    </row>
    <row r="589" spans="1:5" x14ac:dyDescent="0.25">
      <c r="A589">
        <v>17709</v>
      </c>
      <c r="B589">
        <v>183.52</v>
      </c>
      <c r="C589">
        <f t="shared" si="29"/>
        <v>0.60599028811913247</v>
      </c>
      <c r="D589">
        <f t="shared" si="27"/>
        <v>0.11651869565566307</v>
      </c>
      <c r="E589">
        <f t="shared" si="28"/>
        <v>0.97082896599488155</v>
      </c>
    </row>
    <row r="590" spans="1:5" x14ac:dyDescent="0.25">
      <c r="A590">
        <v>17739</v>
      </c>
      <c r="B590">
        <v>185.31</v>
      </c>
      <c r="C590">
        <f t="shared" si="29"/>
        <v>0.61190093881515051</v>
      </c>
      <c r="D590">
        <f t="shared" si="27"/>
        <v>0.11996152577678737</v>
      </c>
      <c r="E590">
        <f t="shared" si="28"/>
        <v>0.99951448455290437</v>
      </c>
    </row>
    <row r="591" spans="1:5" x14ac:dyDescent="0.25">
      <c r="A591">
        <v>17768</v>
      </c>
      <c r="B591">
        <v>181.5</v>
      </c>
      <c r="C591">
        <f t="shared" si="29"/>
        <v>0.59932016833926838</v>
      </c>
      <c r="D591">
        <f t="shared" si="27"/>
        <v>0.1127133352035202</v>
      </c>
      <c r="E591">
        <f t="shared" si="28"/>
        <v>0.93912285967260289</v>
      </c>
    </row>
    <row r="592" spans="1:5" x14ac:dyDescent="0.25">
      <c r="A592">
        <v>17799</v>
      </c>
      <c r="B592">
        <v>184.3</v>
      </c>
      <c r="C592">
        <f t="shared" si="29"/>
        <v>0.60856587892521852</v>
      </c>
      <c r="D592">
        <f t="shared" si="27"/>
        <v>0.11801070866493334</v>
      </c>
      <c r="E592">
        <f t="shared" si="28"/>
        <v>0.98326035684499324</v>
      </c>
    </row>
    <row r="593" spans="1:5" x14ac:dyDescent="0.25">
      <c r="A593">
        <v>17829</v>
      </c>
      <c r="B593">
        <v>181.74</v>
      </c>
      <c r="C593">
        <f t="shared" si="29"/>
        <v>0.60011265781806411</v>
      </c>
      <c r="D593">
        <f t="shared" si="27"/>
        <v>0.11316105398695372</v>
      </c>
      <c r="E593">
        <f t="shared" si="28"/>
        <v>0.94285323410849398</v>
      </c>
    </row>
    <row r="594" spans="1:5" x14ac:dyDescent="0.25">
      <c r="A594">
        <v>17859</v>
      </c>
      <c r="B594">
        <v>182.65</v>
      </c>
      <c r="C594">
        <f t="shared" si="29"/>
        <v>0.60311751375849787</v>
      </c>
      <c r="D594">
        <f t="shared" si="27"/>
        <v>0.11486942373139054</v>
      </c>
      <c r="E594">
        <f t="shared" si="28"/>
        <v>0.95708730035164735</v>
      </c>
    </row>
    <row r="595" spans="1:5" x14ac:dyDescent="0.25">
      <c r="A595">
        <v>17888</v>
      </c>
      <c r="B595">
        <v>182.36</v>
      </c>
      <c r="C595">
        <f t="shared" si="29"/>
        <v>0.60215992230495308</v>
      </c>
      <c r="D595">
        <f t="shared" si="27"/>
        <v>0.11432314500160957</v>
      </c>
      <c r="E595">
        <f t="shared" si="28"/>
        <v>0.9525357285082281</v>
      </c>
    </row>
    <row r="596" spans="1:5" x14ac:dyDescent="0.25">
      <c r="A596">
        <v>17918</v>
      </c>
      <c r="B596">
        <v>182.18</v>
      </c>
      <c r="C596">
        <f t="shared" si="29"/>
        <v>0.60156555519585631</v>
      </c>
      <c r="D596">
        <f t="shared" si="27"/>
        <v>0.11398494812299297</v>
      </c>
      <c r="E596">
        <f t="shared" si="28"/>
        <v>0.94971788606566976</v>
      </c>
    </row>
    <row r="597" spans="1:5" x14ac:dyDescent="0.25">
      <c r="A597">
        <v>17949</v>
      </c>
      <c r="B597">
        <v>184.17</v>
      </c>
      <c r="C597">
        <f t="shared" si="29"/>
        <v>0.60813661379087069</v>
      </c>
      <c r="D597">
        <f t="shared" si="27"/>
        <v>0.11776116053763017</v>
      </c>
      <c r="E597">
        <f t="shared" si="28"/>
        <v>0.98118113214176061</v>
      </c>
    </row>
    <row r="598" spans="1:5" x14ac:dyDescent="0.25">
      <c r="A598">
        <v>17979</v>
      </c>
      <c r="B598">
        <v>183.23</v>
      </c>
      <c r="C598">
        <f t="shared" si="29"/>
        <v>0.60503269666558745</v>
      </c>
      <c r="D598">
        <f t="shared" si="27"/>
        <v>0.11596719629980501</v>
      </c>
      <c r="E598">
        <f t="shared" si="28"/>
        <v>0.96623389611033028</v>
      </c>
    </row>
    <row r="599" spans="1:5" x14ac:dyDescent="0.25">
      <c r="A599">
        <v>18009</v>
      </c>
      <c r="B599">
        <v>184.19</v>
      </c>
      <c r="C599">
        <f t="shared" si="29"/>
        <v>0.6082026545807705</v>
      </c>
      <c r="D599">
        <f t="shared" si="27"/>
        <v>0.11779952963660772</v>
      </c>
      <c r="E599">
        <f t="shared" si="28"/>
        <v>0.98150082189177823</v>
      </c>
    </row>
    <row r="600" spans="1:5" x14ac:dyDescent="0.25">
      <c r="A600">
        <v>18038</v>
      </c>
      <c r="B600">
        <v>183.35</v>
      </c>
      <c r="C600">
        <f t="shared" si="29"/>
        <v>0.60542894140498538</v>
      </c>
      <c r="D600">
        <f t="shared" si="27"/>
        <v>0.1161951913777716</v>
      </c>
      <c r="E600">
        <f t="shared" si="28"/>
        <v>0.96813354169551902</v>
      </c>
    </row>
    <row r="601" spans="1:5" x14ac:dyDescent="0.25">
      <c r="A601">
        <v>18069</v>
      </c>
      <c r="B601">
        <v>182.53</v>
      </c>
      <c r="C601">
        <f t="shared" si="29"/>
        <v>0.60272126901910006</v>
      </c>
      <c r="D601">
        <f t="shared" si="27"/>
        <v>0.11464316679290268</v>
      </c>
      <c r="E601">
        <f t="shared" si="28"/>
        <v>0.9552021368728999</v>
      </c>
    </row>
    <row r="602" spans="1:5" x14ac:dyDescent="0.25">
      <c r="C602">
        <f t="shared" si="29"/>
        <v>0</v>
      </c>
      <c r="D602">
        <f t="shared" si="27"/>
        <v>0</v>
      </c>
      <c r="E602">
        <f t="shared" si="28"/>
        <v>0</v>
      </c>
    </row>
    <row r="603" spans="1:5" x14ac:dyDescent="0.25">
      <c r="C603">
        <f t="shared" si="29"/>
        <v>0</v>
      </c>
      <c r="D603">
        <f t="shared" si="27"/>
        <v>0</v>
      </c>
      <c r="E603">
        <f t="shared" si="28"/>
        <v>0</v>
      </c>
    </row>
    <row r="604" spans="1:5" x14ac:dyDescent="0.25">
      <c r="C604">
        <f t="shared" si="29"/>
        <v>0</v>
      </c>
      <c r="D604">
        <f t="shared" si="27"/>
        <v>0</v>
      </c>
      <c r="E604">
        <f t="shared" si="28"/>
        <v>0</v>
      </c>
    </row>
    <row r="605" spans="1:5" x14ac:dyDescent="0.25">
      <c r="C605">
        <f t="shared" si="29"/>
        <v>0</v>
      </c>
      <c r="D605">
        <f t="shared" si="27"/>
        <v>0</v>
      </c>
      <c r="E605">
        <f t="shared" si="28"/>
        <v>0</v>
      </c>
    </row>
    <row r="606" spans="1:5" x14ac:dyDescent="0.25">
      <c r="C606">
        <f t="shared" si="29"/>
        <v>0</v>
      </c>
      <c r="D606">
        <f t="shared" si="27"/>
        <v>0</v>
      </c>
      <c r="E606">
        <f t="shared" si="28"/>
        <v>0</v>
      </c>
    </row>
    <row r="607" spans="1:5" x14ac:dyDescent="0.25">
      <c r="C607">
        <f t="shared" si="29"/>
        <v>0</v>
      </c>
      <c r="D607">
        <f t="shared" si="27"/>
        <v>0</v>
      </c>
      <c r="E607">
        <f t="shared" si="28"/>
        <v>0</v>
      </c>
    </row>
    <row r="608" spans="1:5" x14ac:dyDescent="0.25">
      <c r="C608">
        <f t="shared" si="29"/>
        <v>0</v>
      </c>
      <c r="D608">
        <f t="shared" si="27"/>
        <v>0</v>
      </c>
      <c r="E608">
        <f t="shared" si="28"/>
        <v>0</v>
      </c>
    </row>
    <row r="609" spans="3:5" x14ac:dyDescent="0.25">
      <c r="C609">
        <f t="shared" si="29"/>
        <v>0</v>
      </c>
      <c r="D609">
        <f t="shared" si="27"/>
        <v>0</v>
      </c>
      <c r="E609">
        <f t="shared" si="28"/>
        <v>0</v>
      </c>
    </row>
    <row r="610" spans="3:5" x14ac:dyDescent="0.25">
      <c r="C610">
        <f t="shared" si="29"/>
        <v>0</v>
      </c>
      <c r="D610">
        <f t="shared" si="27"/>
        <v>0</v>
      </c>
      <c r="E610">
        <f t="shared" si="28"/>
        <v>0</v>
      </c>
    </row>
    <row r="611" spans="3:5" x14ac:dyDescent="0.25">
      <c r="C611">
        <f t="shared" si="29"/>
        <v>0</v>
      </c>
      <c r="D611">
        <f t="shared" si="27"/>
        <v>0</v>
      </c>
      <c r="E611">
        <f t="shared" si="28"/>
        <v>0</v>
      </c>
    </row>
    <row r="612" spans="3:5" x14ac:dyDescent="0.25">
      <c r="C612">
        <f t="shared" si="29"/>
        <v>0</v>
      </c>
      <c r="D612">
        <f t="shared" si="27"/>
        <v>0</v>
      </c>
      <c r="E612">
        <f t="shared" si="28"/>
        <v>0</v>
      </c>
    </row>
    <row r="613" spans="3:5" x14ac:dyDescent="0.25">
      <c r="C613">
        <f t="shared" si="29"/>
        <v>0</v>
      </c>
      <c r="D613">
        <f t="shared" si="27"/>
        <v>0</v>
      </c>
      <c r="E613">
        <f t="shared" si="28"/>
        <v>0</v>
      </c>
    </row>
    <row r="614" spans="3:5" x14ac:dyDescent="0.25">
      <c r="C614">
        <f t="shared" si="29"/>
        <v>0</v>
      </c>
      <c r="D614">
        <f t="shared" si="27"/>
        <v>0</v>
      </c>
      <c r="E614">
        <f t="shared" si="28"/>
        <v>0</v>
      </c>
    </row>
    <row r="615" spans="3:5" x14ac:dyDescent="0.25">
      <c r="C615">
        <f t="shared" si="29"/>
        <v>0</v>
      </c>
      <c r="D615">
        <f t="shared" si="27"/>
        <v>0</v>
      </c>
      <c r="E615">
        <f t="shared" si="28"/>
        <v>0</v>
      </c>
    </row>
    <row r="616" spans="3:5" x14ac:dyDescent="0.25">
      <c r="C616">
        <f t="shared" si="29"/>
        <v>0</v>
      </c>
      <c r="D616">
        <f t="shared" si="27"/>
        <v>0</v>
      </c>
      <c r="E616">
        <f t="shared" si="28"/>
        <v>0</v>
      </c>
    </row>
    <row r="617" spans="3:5" x14ac:dyDescent="0.25">
      <c r="C617">
        <f t="shared" si="29"/>
        <v>0</v>
      </c>
      <c r="D617">
        <f t="shared" si="27"/>
        <v>0</v>
      </c>
      <c r="E617">
        <f t="shared" si="28"/>
        <v>0</v>
      </c>
    </row>
    <row r="618" spans="3:5" x14ac:dyDescent="0.25">
      <c r="C618">
        <f t="shared" si="29"/>
        <v>0</v>
      </c>
      <c r="D618">
        <f t="shared" si="27"/>
        <v>0</v>
      </c>
      <c r="E618">
        <f t="shared" si="28"/>
        <v>0</v>
      </c>
    </row>
    <row r="619" spans="3:5" x14ac:dyDescent="0.25">
      <c r="C619">
        <f t="shared" si="29"/>
        <v>0</v>
      </c>
      <c r="D619">
        <f t="shared" si="27"/>
        <v>0</v>
      </c>
      <c r="E619">
        <f t="shared" si="28"/>
        <v>0</v>
      </c>
    </row>
    <row r="620" spans="3:5" x14ac:dyDescent="0.25">
      <c r="C620">
        <f t="shared" si="29"/>
        <v>0</v>
      </c>
      <c r="D620">
        <f t="shared" si="27"/>
        <v>0</v>
      </c>
      <c r="E620">
        <f t="shared" si="28"/>
        <v>0</v>
      </c>
    </row>
    <row r="621" spans="3:5" x14ac:dyDescent="0.25">
      <c r="C621">
        <f t="shared" si="29"/>
        <v>0</v>
      </c>
      <c r="D621">
        <f t="shared" si="27"/>
        <v>0</v>
      </c>
      <c r="E621">
        <f t="shared" si="28"/>
        <v>0</v>
      </c>
    </row>
    <row r="622" spans="3:5" x14ac:dyDescent="0.25">
      <c r="C622">
        <f t="shared" si="29"/>
        <v>0</v>
      </c>
      <c r="D622">
        <f t="shared" si="27"/>
        <v>0</v>
      </c>
      <c r="E622">
        <f t="shared" si="28"/>
        <v>0</v>
      </c>
    </row>
    <row r="623" spans="3:5" x14ac:dyDescent="0.25">
      <c r="C623">
        <f t="shared" si="29"/>
        <v>0</v>
      </c>
      <c r="D623">
        <f t="shared" si="27"/>
        <v>0</v>
      </c>
      <c r="E623">
        <f t="shared" si="28"/>
        <v>0</v>
      </c>
    </row>
    <row r="624" spans="3:5" x14ac:dyDescent="0.25">
      <c r="C624">
        <f t="shared" si="29"/>
        <v>0</v>
      </c>
      <c r="D624">
        <f t="shared" si="27"/>
        <v>0</v>
      </c>
      <c r="E624">
        <f t="shared" si="28"/>
        <v>0</v>
      </c>
    </row>
    <row r="625" spans="3:5" x14ac:dyDescent="0.25">
      <c r="C625">
        <f t="shared" si="29"/>
        <v>0</v>
      </c>
      <c r="D625">
        <f t="shared" si="27"/>
        <v>0</v>
      </c>
      <c r="E625">
        <f t="shared" si="28"/>
        <v>0</v>
      </c>
    </row>
    <row r="626" spans="3:5" x14ac:dyDescent="0.25">
      <c r="C626">
        <f t="shared" si="29"/>
        <v>0</v>
      </c>
      <c r="D626">
        <f t="shared" si="27"/>
        <v>0</v>
      </c>
      <c r="E626">
        <f t="shared" si="28"/>
        <v>0</v>
      </c>
    </row>
    <row r="627" spans="3:5" x14ac:dyDescent="0.25">
      <c r="C627">
        <f t="shared" si="29"/>
        <v>0</v>
      </c>
      <c r="D627">
        <f t="shared" si="27"/>
        <v>0</v>
      </c>
      <c r="E627">
        <f t="shared" si="28"/>
        <v>0</v>
      </c>
    </row>
    <row r="628" spans="3:5" x14ac:dyDescent="0.25">
      <c r="C628">
        <f t="shared" si="29"/>
        <v>0</v>
      </c>
      <c r="D628">
        <f t="shared" si="27"/>
        <v>0</v>
      </c>
      <c r="E628">
        <f t="shared" si="28"/>
        <v>0</v>
      </c>
    </row>
    <row r="629" spans="3:5" x14ac:dyDescent="0.25">
      <c r="C629">
        <f t="shared" si="29"/>
        <v>0</v>
      </c>
      <c r="D629">
        <f t="shared" si="27"/>
        <v>0</v>
      </c>
      <c r="E629">
        <f t="shared" si="28"/>
        <v>0</v>
      </c>
    </row>
    <row r="630" spans="3:5" x14ac:dyDescent="0.25">
      <c r="C630">
        <f t="shared" si="29"/>
        <v>0</v>
      </c>
      <c r="D630">
        <f t="shared" si="27"/>
        <v>0</v>
      </c>
      <c r="E630">
        <f t="shared" si="28"/>
        <v>0</v>
      </c>
    </row>
    <row r="631" spans="3:5" x14ac:dyDescent="0.25">
      <c r="C631">
        <f t="shared" si="29"/>
        <v>0</v>
      </c>
      <c r="D631">
        <f t="shared" si="27"/>
        <v>0</v>
      </c>
      <c r="E631">
        <f t="shared" si="28"/>
        <v>0</v>
      </c>
    </row>
    <row r="632" spans="3:5" x14ac:dyDescent="0.25">
      <c r="C632">
        <f t="shared" si="29"/>
        <v>0</v>
      </c>
      <c r="D632">
        <f t="shared" si="27"/>
        <v>0</v>
      </c>
      <c r="E632">
        <f t="shared" si="28"/>
        <v>0</v>
      </c>
    </row>
    <row r="633" spans="3:5" x14ac:dyDescent="0.25">
      <c r="C633">
        <f t="shared" si="29"/>
        <v>0</v>
      </c>
      <c r="D633">
        <f t="shared" si="27"/>
        <v>0</v>
      </c>
      <c r="E633">
        <f t="shared" si="28"/>
        <v>0</v>
      </c>
    </row>
    <row r="634" spans="3:5" x14ac:dyDescent="0.25">
      <c r="C634">
        <f t="shared" si="29"/>
        <v>0</v>
      </c>
      <c r="D634">
        <f t="shared" si="27"/>
        <v>0</v>
      </c>
      <c r="E634">
        <f t="shared" si="28"/>
        <v>0</v>
      </c>
    </row>
    <row r="635" spans="3:5" x14ac:dyDescent="0.25">
      <c r="C635">
        <f t="shared" si="29"/>
        <v>0</v>
      </c>
      <c r="D635">
        <f t="shared" si="27"/>
        <v>0</v>
      </c>
      <c r="E635">
        <f t="shared" si="28"/>
        <v>0</v>
      </c>
    </row>
    <row r="636" spans="3:5" x14ac:dyDescent="0.25">
      <c r="C636">
        <f t="shared" si="29"/>
        <v>0</v>
      </c>
      <c r="D636">
        <f t="shared" si="27"/>
        <v>0</v>
      </c>
      <c r="E636">
        <f t="shared" si="28"/>
        <v>0</v>
      </c>
    </row>
    <row r="637" spans="3:5" x14ac:dyDescent="0.25">
      <c r="C637">
        <f t="shared" si="29"/>
        <v>0</v>
      </c>
      <c r="D637">
        <f t="shared" si="27"/>
        <v>0</v>
      </c>
      <c r="E637">
        <f t="shared" si="28"/>
        <v>0</v>
      </c>
    </row>
    <row r="638" spans="3:5" x14ac:dyDescent="0.25">
      <c r="C638">
        <f t="shared" si="29"/>
        <v>0</v>
      </c>
      <c r="D638">
        <f t="shared" si="27"/>
        <v>0</v>
      </c>
      <c r="E638">
        <f t="shared" si="28"/>
        <v>0</v>
      </c>
    </row>
    <row r="639" spans="3:5" x14ac:dyDescent="0.25">
      <c r="C639">
        <f t="shared" si="29"/>
        <v>0</v>
      </c>
      <c r="D639">
        <f t="shared" si="27"/>
        <v>0</v>
      </c>
      <c r="E639">
        <f t="shared" si="28"/>
        <v>0</v>
      </c>
    </row>
    <row r="640" spans="3:5" x14ac:dyDescent="0.25">
      <c r="C640">
        <f t="shared" si="29"/>
        <v>0</v>
      </c>
      <c r="D640">
        <f t="shared" si="27"/>
        <v>0</v>
      </c>
      <c r="E640">
        <f t="shared" si="28"/>
        <v>0</v>
      </c>
    </row>
    <row r="641" spans="3:5" x14ac:dyDescent="0.25">
      <c r="C641">
        <f t="shared" si="29"/>
        <v>0</v>
      </c>
      <c r="D641">
        <f t="shared" si="27"/>
        <v>0</v>
      </c>
      <c r="E641">
        <f t="shared" si="28"/>
        <v>0</v>
      </c>
    </row>
    <row r="642" spans="3:5" x14ac:dyDescent="0.25">
      <c r="C642">
        <f t="shared" si="29"/>
        <v>0</v>
      </c>
      <c r="D642">
        <f t="shared" si="27"/>
        <v>0</v>
      </c>
      <c r="E642">
        <f t="shared" si="28"/>
        <v>0</v>
      </c>
    </row>
    <row r="643" spans="3:5" x14ac:dyDescent="0.25">
      <c r="C643">
        <f t="shared" si="29"/>
        <v>0</v>
      </c>
      <c r="D643">
        <f t="shared" ref="D643:D706" si="30">4/3*PI()*(C643/2)^3</f>
        <v>0</v>
      </c>
      <c r="E643">
        <f t="shared" ref="E643:E706" si="31">D643/$D$2</f>
        <v>0</v>
      </c>
    </row>
    <row r="644" spans="3:5" x14ac:dyDescent="0.25">
      <c r="C644">
        <f t="shared" ref="C644:C707" si="32">B644/$B$2*$C$2</f>
        <v>0</v>
      </c>
      <c r="D644">
        <f t="shared" si="30"/>
        <v>0</v>
      </c>
      <c r="E644">
        <f t="shared" si="31"/>
        <v>0</v>
      </c>
    </row>
    <row r="645" spans="3:5" x14ac:dyDescent="0.25">
      <c r="C645">
        <f t="shared" si="32"/>
        <v>0</v>
      </c>
      <c r="D645">
        <f t="shared" si="30"/>
        <v>0</v>
      </c>
      <c r="E645">
        <f t="shared" si="31"/>
        <v>0</v>
      </c>
    </row>
    <row r="646" spans="3:5" x14ac:dyDescent="0.25">
      <c r="C646">
        <f t="shared" si="32"/>
        <v>0</v>
      </c>
      <c r="D646">
        <f t="shared" si="30"/>
        <v>0</v>
      </c>
      <c r="E646">
        <f t="shared" si="31"/>
        <v>0</v>
      </c>
    </row>
    <row r="647" spans="3:5" x14ac:dyDescent="0.25">
      <c r="C647">
        <f t="shared" si="32"/>
        <v>0</v>
      </c>
      <c r="D647">
        <f t="shared" si="30"/>
        <v>0</v>
      </c>
      <c r="E647">
        <f t="shared" si="31"/>
        <v>0</v>
      </c>
    </row>
    <row r="648" spans="3:5" x14ac:dyDescent="0.25">
      <c r="C648">
        <f t="shared" si="32"/>
        <v>0</v>
      </c>
      <c r="D648">
        <f t="shared" si="30"/>
        <v>0</v>
      </c>
      <c r="E648">
        <f t="shared" si="31"/>
        <v>0</v>
      </c>
    </row>
    <row r="649" spans="3:5" x14ac:dyDescent="0.25">
      <c r="C649">
        <f t="shared" si="32"/>
        <v>0</v>
      </c>
      <c r="D649">
        <f t="shared" si="30"/>
        <v>0</v>
      </c>
      <c r="E649">
        <f t="shared" si="31"/>
        <v>0</v>
      </c>
    </row>
    <row r="650" spans="3:5" x14ac:dyDescent="0.25">
      <c r="C650">
        <f t="shared" si="32"/>
        <v>0</v>
      </c>
      <c r="D650">
        <f t="shared" si="30"/>
        <v>0</v>
      </c>
      <c r="E650">
        <f t="shared" si="31"/>
        <v>0</v>
      </c>
    </row>
    <row r="651" spans="3:5" x14ac:dyDescent="0.25">
      <c r="C651">
        <f t="shared" si="32"/>
        <v>0</v>
      </c>
      <c r="D651">
        <f t="shared" si="30"/>
        <v>0</v>
      </c>
      <c r="E651">
        <f t="shared" si="31"/>
        <v>0</v>
      </c>
    </row>
    <row r="652" spans="3:5" x14ac:dyDescent="0.25">
      <c r="C652">
        <f t="shared" si="32"/>
        <v>0</v>
      </c>
      <c r="D652">
        <f t="shared" si="30"/>
        <v>0</v>
      </c>
      <c r="E652">
        <f t="shared" si="31"/>
        <v>0</v>
      </c>
    </row>
    <row r="653" spans="3:5" x14ac:dyDescent="0.25">
      <c r="C653">
        <f t="shared" si="32"/>
        <v>0</v>
      </c>
      <c r="D653">
        <f t="shared" si="30"/>
        <v>0</v>
      </c>
      <c r="E653">
        <f t="shared" si="31"/>
        <v>0</v>
      </c>
    </row>
    <row r="654" spans="3:5" x14ac:dyDescent="0.25">
      <c r="C654">
        <f t="shared" si="32"/>
        <v>0</v>
      </c>
      <c r="D654">
        <f t="shared" si="30"/>
        <v>0</v>
      </c>
      <c r="E654">
        <f t="shared" si="31"/>
        <v>0</v>
      </c>
    </row>
    <row r="655" spans="3:5" x14ac:dyDescent="0.25">
      <c r="C655">
        <f t="shared" si="32"/>
        <v>0</v>
      </c>
      <c r="D655">
        <f t="shared" si="30"/>
        <v>0</v>
      </c>
      <c r="E655">
        <f t="shared" si="31"/>
        <v>0</v>
      </c>
    </row>
    <row r="656" spans="3:5" x14ac:dyDescent="0.25">
      <c r="C656">
        <f t="shared" si="32"/>
        <v>0</v>
      </c>
      <c r="D656">
        <f t="shared" si="30"/>
        <v>0</v>
      </c>
      <c r="E656">
        <f t="shared" si="31"/>
        <v>0</v>
      </c>
    </row>
    <row r="657" spans="3:5" x14ac:dyDescent="0.25">
      <c r="C657">
        <f t="shared" si="32"/>
        <v>0</v>
      </c>
      <c r="D657">
        <f t="shared" si="30"/>
        <v>0</v>
      </c>
      <c r="E657">
        <f t="shared" si="31"/>
        <v>0</v>
      </c>
    </row>
    <row r="658" spans="3:5" x14ac:dyDescent="0.25">
      <c r="C658">
        <f t="shared" si="32"/>
        <v>0</v>
      </c>
      <c r="D658">
        <f t="shared" si="30"/>
        <v>0</v>
      </c>
      <c r="E658">
        <f t="shared" si="31"/>
        <v>0</v>
      </c>
    </row>
    <row r="659" spans="3:5" x14ac:dyDescent="0.25">
      <c r="C659">
        <f t="shared" si="32"/>
        <v>0</v>
      </c>
      <c r="D659">
        <f t="shared" si="30"/>
        <v>0</v>
      </c>
      <c r="E659">
        <f t="shared" si="31"/>
        <v>0</v>
      </c>
    </row>
    <row r="660" spans="3:5" x14ac:dyDescent="0.25">
      <c r="C660">
        <f t="shared" si="32"/>
        <v>0</v>
      </c>
      <c r="D660">
        <f t="shared" si="30"/>
        <v>0</v>
      </c>
      <c r="E660">
        <f t="shared" si="31"/>
        <v>0</v>
      </c>
    </row>
    <row r="661" spans="3:5" x14ac:dyDescent="0.25">
      <c r="C661">
        <f t="shared" si="32"/>
        <v>0</v>
      </c>
      <c r="D661">
        <f t="shared" si="30"/>
        <v>0</v>
      </c>
      <c r="E661">
        <f t="shared" si="31"/>
        <v>0</v>
      </c>
    </row>
    <row r="662" spans="3:5" x14ac:dyDescent="0.25">
      <c r="C662">
        <f t="shared" si="32"/>
        <v>0</v>
      </c>
      <c r="D662">
        <f t="shared" si="30"/>
        <v>0</v>
      </c>
      <c r="E662">
        <f t="shared" si="31"/>
        <v>0</v>
      </c>
    </row>
    <row r="663" spans="3:5" x14ac:dyDescent="0.25">
      <c r="C663">
        <f t="shared" si="32"/>
        <v>0</v>
      </c>
      <c r="D663">
        <f t="shared" si="30"/>
        <v>0</v>
      </c>
      <c r="E663">
        <f t="shared" si="31"/>
        <v>0</v>
      </c>
    </row>
    <row r="664" spans="3:5" x14ac:dyDescent="0.25">
      <c r="C664">
        <f t="shared" si="32"/>
        <v>0</v>
      </c>
      <c r="D664">
        <f t="shared" si="30"/>
        <v>0</v>
      </c>
      <c r="E664">
        <f t="shared" si="31"/>
        <v>0</v>
      </c>
    </row>
    <row r="665" spans="3:5" x14ac:dyDescent="0.25">
      <c r="C665">
        <f t="shared" si="32"/>
        <v>0</v>
      </c>
      <c r="D665">
        <f t="shared" si="30"/>
        <v>0</v>
      </c>
      <c r="E665">
        <f t="shared" si="31"/>
        <v>0</v>
      </c>
    </row>
    <row r="666" spans="3:5" x14ac:dyDescent="0.25">
      <c r="C666">
        <f t="shared" si="32"/>
        <v>0</v>
      </c>
      <c r="D666">
        <f t="shared" si="30"/>
        <v>0</v>
      </c>
      <c r="E666">
        <f t="shared" si="31"/>
        <v>0</v>
      </c>
    </row>
    <row r="667" spans="3:5" x14ac:dyDescent="0.25">
      <c r="C667">
        <f t="shared" si="32"/>
        <v>0</v>
      </c>
      <c r="D667">
        <f t="shared" si="30"/>
        <v>0</v>
      </c>
      <c r="E667">
        <f t="shared" si="31"/>
        <v>0</v>
      </c>
    </row>
    <row r="668" spans="3:5" x14ac:dyDescent="0.25">
      <c r="C668">
        <f t="shared" si="32"/>
        <v>0</v>
      </c>
      <c r="D668">
        <f t="shared" si="30"/>
        <v>0</v>
      </c>
      <c r="E668">
        <f t="shared" si="31"/>
        <v>0</v>
      </c>
    </row>
    <row r="669" spans="3:5" x14ac:dyDescent="0.25">
      <c r="C669">
        <f t="shared" si="32"/>
        <v>0</v>
      </c>
      <c r="D669">
        <f t="shared" si="30"/>
        <v>0</v>
      </c>
      <c r="E669">
        <f t="shared" si="31"/>
        <v>0</v>
      </c>
    </row>
    <row r="670" spans="3:5" x14ac:dyDescent="0.25">
      <c r="C670">
        <f t="shared" si="32"/>
        <v>0</v>
      </c>
      <c r="D670">
        <f t="shared" si="30"/>
        <v>0</v>
      </c>
      <c r="E670">
        <f t="shared" si="31"/>
        <v>0</v>
      </c>
    </row>
    <row r="671" spans="3:5" x14ac:dyDescent="0.25">
      <c r="C671">
        <f t="shared" si="32"/>
        <v>0</v>
      </c>
      <c r="D671">
        <f t="shared" si="30"/>
        <v>0</v>
      </c>
      <c r="E671">
        <f t="shared" si="31"/>
        <v>0</v>
      </c>
    </row>
    <row r="672" spans="3:5" x14ac:dyDescent="0.25">
      <c r="C672">
        <f t="shared" si="32"/>
        <v>0</v>
      </c>
      <c r="D672">
        <f t="shared" si="30"/>
        <v>0</v>
      </c>
      <c r="E672">
        <f t="shared" si="31"/>
        <v>0</v>
      </c>
    </row>
    <row r="673" spans="3:5" x14ac:dyDescent="0.25">
      <c r="C673">
        <f t="shared" si="32"/>
        <v>0</v>
      </c>
      <c r="D673">
        <f t="shared" si="30"/>
        <v>0</v>
      </c>
      <c r="E673">
        <f t="shared" si="31"/>
        <v>0</v>
      </c>
    </row>
    <row r="674" spans="3:5" x14ac:dyDescent="0.25">
      <c r="C674">
        <f t="shared" si="32"/>
        <v>0</v>
      </c>
      <c r="D674">
        <f t="shared" si="30"/>
        <v>0</v>
      </c>
      <c r="E674">
        <f t="shared" si="31"/>
        <v>0</v>
      </c>
    </row>
    <row r="675" spans="3:5" x14ac:dyDescent="0.25">
      <c r="C675">
        <f t="shared" si="32"/>
        <v>0</v>
      </c>
      <c r="D675">
        <f t="shared" si="30"/>
        <v>0</v>
      </c>
      <c r="E675">
        <f t="shared" si="31"/>
        <v>0</v>
      </c>
    </row>
    <row r="676" spans="3:5" x14ac:dyDescent="0.25">
      <c r="C676">
        <f t="shared" si="32"/>
        <v>0</v>
      </c>
      <c r="D676">
        <f t="shared" si="30"/>
        <v>0</v>
      </c>
      <c r="E676">
        <f t="shared" si="31"/>
        <v>0</v>
      </c>
    </row>
    <row r="677" spans="3:5" x14ac:dyDescent="0.25">
      <c r="C677">
        <f t="shared" si="32"/>
        <v>0</v>
      </c>
      <c r="D677">
        <f t="shared" si="30"/>
        <v>0</v>
      </c>
      <c r="E677">
        <f t="shared" si="31"/>
        <v>0</v>
      </c>
    </row>
    <row r="678" spans="3:5" x14ac:dyDescent="0.25">
      <c r="C678">
        <f t="shared" si="32"/>
        <v>0</v>
      </c>
      <c r="D678">
        <f t="shared" si="30"/>
        <v>0</v>
      </c>
      <c r="E678">
        <f t="shared" si="31"/>
        <v>0</v>
      </c>
    </row>
    <row r="679" spans="3:5" x14ac:dyDescent="0.25">
      <c r="C679">
        <f t="shared" si="32"/>
        <v>0</v>
      </c>
      <c r="D679">
        <f t="shared" si="30"/>
        <v>0</v>
      </c>
      <c r="E679">
        <f t="shared" si="31"/>
        <v>0</v>
      </c>
    </row>
    <row r="680" spans="3:5" x14ac:dyDescent="0.25">
      <c r="C680">
        <f t="shared" si="32"/>
        <v>0</v>
      </c>
      <c r="D680">
        <f t="shared" si="30"/>
        <v>0</v>
      </c>
      <c r="E680">
        <f t="shared" si="31"/>
        <v>0</v>
      </c>
    </row>
    <row r="681" spans="3:5" x14ac:dyDescent="0.25">
      <c r="C681">
        <f t="shared" si="32"/>
        <v>0</v>
      </c>
      <c r="D681">
        <f t="shared" si="30"/>
        <v>0</v>
      </c>
      <c r="E681">
        <f t="shared" si="31"/>
        <v>0</v>
      </c>
    </row>
    <row r="682" spans="3:5" x14ac:dyDescent="0.25">
      <c r="C682">
        <f t="shared" si="32"/>
        <v>0</v>
      </c>
      <c r="D682">
        <f t="shared" si="30"/>
        <v>0</v>
      </c>
      <c r="E682">
        <f t="shared" si="31"/>
        <v>0</v>
      </c>
    </row>
    <row r="683" spans="3:5" x14ac:dyDescent="0.25">
      <c r="C683">
        <f t="shared" si="32"/>
        <v>0</v>
      </c>
      <c r="D683">
        <f t="shared" si="30"/>
        <v>0</v>
      </c>
      <c r="E683">
        <f t="shared" si="31"/>
        <v>0</v>
      </c>
    </row>
    <row r="684" spans="3:5" x14ac:dyDescent="0.25">
      <c r="C684">
        <f t="shared" si="32"/>
        <v>0</v>
      </c>
      <c r="D684">
        <f t="shared" si="30"/>
        <v>0</v>
      </c>
      <c r="E684">
        <f t="shared" si="31"/>
        <v>0</v>
      </c>
    </row>
    <row r="685" spans="3:5" x14ac:dyDescent="0.25">
      <c r="C685">
        <f t="shared" si="32"/>
        <v>0</v>
      </c>
      <c r="D685">
        <f t="shared" si="30"/>
        <v>0</v>
      </c>
      <c r="E685">
        <f t="shared" si="31"/>
        <v>0</v>
      </c>
    </row>
    <row r="686" spans="3:5" x14ac:dyDescent="0.25">
      <c r="C686">
        <f t="shared" si="32"/>
        <v>0</v>
      </c>
      <c r="D686">
        <f t="shared" si="30"/>
        <v>0</v>
      </c>
      <c r="E686">
        <f t="shared" si="31"/>
        <v>0</v>
      </c>
    </row>
    <row r="687" spans="3:5" x14ac:dyDescent="0.25">
      <c r="C687">
        <f t="shared" si="32"/>
        <v>0</v>
      </c>
      <c r="D687">
        <f t="shared" si="30"/>
        <v>0</v>
      </c>
      <c r="E687">
        <f t="shared" si="31"/>
        <v>0</v>
      </c>
    </row>
    <row r="688" spans="3:5" x14ac:dyDescent="0.25">
      <c r="C688">
        <f t="shared" si="32"/>
        <v>0</v>
      </c>
      <c r="D688">
        <f t="shared" si="30"/>
        <v>0</v>
      </c>
      <c r="E688">
        <f t="shared" si="31"/>
        <v>0</v>
      </c>
    </row>
    <row r="689" spans="3:5" x14ac:dyDescent="0.25">
      <c r="C689">
        <f t="shared" si="32"/>
        <v>0</v>
      </c>
      <c r="D689">
        <f t="shared" si="30"/>
        <v>0</v>
      </c>
      <c r="E689">
        <f t="shared" si="31"/>
        <v>0</v>
      </c>
    </row>
    <row r="690" spans="3:5" x14ac:dyDescent="0.25">
      <c r="C690">
        <f t="shared" si="32"/>
        <v>0</v>
      </c>
      <c r="D690">
        <f t="shared" si="30"/>
        <v>0</v>
      </c>
      <c r="E690">
        <f t="shared" si="31"/>
        <v>0</v>
      </c>
    </row>
    <row r="691" spans="3:5" x14ac:dyDescent="0.25">
      <c r="C691">
        <f t="shared" si="32"/>
        <v>0</v>
      </c>
      <c r="D691">
        <f t="shared" si="30"/>
        <v>0</v>
      </c>
      <c r="E691">
        <f t="shared" si="31"/>
        <v>0</v>
      </c>
    </row>
    <row r="692" spans="3:5" x14ac:dyDescent="0.25">
      <c r="C692">
        <f t="shared" si="32"/>
        <v>0</v>
      </c>
      <c r="D692">
        <f t="shared" si="30"/>
        <v>0</v>
      </c>
      <c r="E692">
        <f t="shared" si="31"/>
        <v>0</v>
      </c>
    </row>
    <row r="693" spans="3:5" x14ac:dyDescent="0.25">
      <c r="C693">
        <f t="shared" si="32"/>
        <v>0</v>
      </c>
      <c r="D693">
        <f t="shared" si="30"/>
        <v>0</v>
      </c>
      <c r="E693">
        <f t="shared" si="31"/>
        <v>0</v>
      </c>
    </row>
    <row r="694" spans="3:5" x14ac:dyDescent="0.25">
      <c r="C694">
        <f t="shared" si="32"/>
        <v>0</v>
      </c>
      <c r="D694">
        <f t="shared" si="30"/>
        <v>0</v>
      </c>
      <c r="E694">
        <f t="shared" si="31"/>
        <v>0</v>
      </c>
    </row>
    <row r="695" spans="3:5" x14ac:dyDescent="0.25">
      <c r="C695">
        <f t="shared" si="32"/>
        <v>0</v>
      </c>
      <c r="D695">
        <f t="shared" si="30"/>
        <v>0</v>
      </c>
      <c r="E695">
        <f t="shared" si="31"/>
        <v>0</v>
      </c>
    </row>
    <row r="696" spans="3:5" x14ac:dyDescent="0.25">
      <c r="C696">
        <f t="shared" si="32"/>
        <v>0</v>
      </c>
      <c r="D696">
        <f t="shared" si="30"/>
        <v>0</v>
      </c>
      <c r="E696">
        <f t="shared" si="31"/>
        <v>0</v>
      </c>
    </row>
    <row r="697" spans="3:5" x14ac:dyDescent="0.25">
      <c r="C697">
        <f t="shared" si="32"/>
        <v>0</v>
      </c>
      <c r="D697">
        <f t="shared" si="30"/>
        <v>0</v>
      </c>
      <c r="E697">
        <f t="shared" si="31"/>
        <v>0</v>
      </c>
    </row>
    <row r="698" spans="3:5" x14ac:dyDescent="0.25">
      <c r="C698">
        <f t="shared" si="32"/>
        <v>0</v>
      </c>
      <c r="D698">
        <f t="shared" si="30"/>
        <v>0</v>
      </c>
      <c r="E698">
        <f t="shared" si="31"/>
        <v>0</v>
      </c>
    </row>
    <row r="699" spans="3:5" x14ac:dyDescent="0.25">
      <c r="C699">
        <f t="shared" si="32"/>
        <v>0</v>
      </c>
      <c r="D699">
        <f t="shared" si="30"/>
        <v>0</v>
      </c>
      <c r="E699">
        <f t="shared" si="31"/>
        <v>0</v>
      </c>
    </row>
    <row r="700" spans="3:5" x14ac:dyDescent="0.25">
      <c r="C700">
        <f t="shared" si="32"/>
        <v>0</v>
      </c>
      <c r="D700">
        <f t="shared" si="30"/>
        <v>0</v>
      </c>
      <c r="E700">
        <f t="shared" si="31"/>
        <v>0</v>
      </c>
    </row>
    <row r="701" spans="3:5" x14ac:dyDescent="0.25">
      <c r="C701">
        <f t="shared" si="32"/>
        <v>0</v>
      </c>
      <c r="D701">
        <f t="shared" si="30"/>
        <v>0</v>
      </c>
      <c r="E701">
        <f t="shared" si="31"/>
        <v>0</v>
      </c>
    </row>
    <row r="702" spans="3:5" x14ac:dyDescent="0.25">
      <c r="C702">
        <f t="shared" si="32"/>
        <v>0</v>
      </c>
      <c r="D702">
        <f t="shared" si="30"/>
        <v>0</v>
      </c>
      <c r="E702">
        <f t="shared" si="31"/>
        <v>0</v>
      </c>
    </row>
    <row r="703" spans="3:5" x14ac:dyDescent="0.25">
      <c r="C703">
        <f t="shared" si="32"/>
        <v>0</v>
      </c>
      <c r="D703">
        <f t="shared" si="30"/>
        <v>0</v>
      </c>
      <c r="E703">
        <f t="shared" si="31"/>
        <v>0</v>
      </c>
    </row>
    <row r="704" spans="3:5" x14ac:dyDescent="0.25">
      <c r="C704">
        <f t="shared" si="32"/>
        <v>0</v>
      </c>
      <c r="D704">
        <f t="shared" si="30"/>
        <v>0</v>
      </c>
      <c r="E704">
        <f t="shared" si="31"/>
        <v>0</v>
      </c>
    </row>
    <row r="705" spans="3:5" x14ac:dyDescent="0.25">
      <c r="C705">
        <f t="shared" si="32"/>
        <v>0</v>
      </c>
      <c r="D705">
        <f t="shared" si="30"/>
        <v>0</v>
      </c>
      <c r="E705">
        <f t="shared" si="31"/>
        <v>0</v>
      </c>
    </row>
    <row r="706" spans="3:5" x14ac:dyDescent="0.25">
      <c r="C706">
        <f t="shared" si="32"/>
        <v>0</v>
      </c>
      <c r="D706">
        <f t="shared" si="30"/>
        <v>0</v>
      </c>
      <c r="E706">
        <f t="shared" si="31"/>
        <v>0</v>
      </c>
    </row>
    <row r="707" spans="3:5" x14ac:dyDescent="0.25">
      <c r="C707">
        <f t="shared" si="32"/>
        <v>0</v>
      </c>
      <c r="D707">
        <f t="shared" ref="D707:D721" si="33">4/3*PI()*(C707/2)^3</f>
        <v>0</v>
      </c>
      <c r="E707">
        <f t="shared" ref="E707:E721" si="34">D707/$D$2</f>
        <v>0</v>
      </c>
    </row>
    <row r="708" spans="3:5" x14ac:dyDescent="0.25">
      <c r="C708">
        <f t="shared" ref="C708:C721" si="35">B708/$B$2*$C$2</f>
        <v>0</v>
      </c>
      <c r="D708">
        <f t="shared" si="33"/>
        <v>0</v>
      </c>
      <c r="E708">
        <f t="shared" si="34"/>
        <v>0</v>
      </c>
    </row>
    <row r="709" spans="3:5" x14ac:dyDescent="0.25">
      <c r="C709">
        <f t="shared" si="35"/>
        <v>0</v>
      </c>
      <c r="D709">
        <f t="shared" si="33"/>
        <v>0</v>
      </c>
      <c r="E709">
        <f t="shared" si="34"/>
        <v>0</v>
      </c>
    </row>
    <row r="710" spans="3:5" x14ac:dyDescent="0.25">
      <c r="C710">
        <f t="shared" si="35"/>
        <v>0</v>
      </c>
      <c r="D710">
        <f t="shared" si="33"/>
        <v>0</v>
      </c>
      <c r="E710">
        <f t="shared" si="34"/>
        <v>0</v>
      </c>
    </row>
    <row r="711" spans="3:5" x14ac:dyDescent="0.25">
      <c r="C711">
        <f t="shared" si="35"/>
        <v>0</v>
      </c>
      <c r="D711">
        <f t="shared" si="33"/>
        <v>0</v>
      </c>
      <c r="E711">
        <f t="shared" si="34"/>
        <v>0</v>
      </c>
    </row>
    <row r="712" spans="3:5" x14ac:dyDescent="0.25">
      <c r="C712">
        <f t="shared" si="35"/>
        <v>0</v>
      </c>
      <c r="D712">
        <f t="shared" si="33"/>
        <v>0</v>
      </c>
      <c r="E712">
        <f t="shared" si="34"/>
        <v>0</v>
      </c>
    </row>
    <row r="713" spans="3:5" x14ac:dyDescent="0.25">
      <c r="C713">
        <f t="shared" si="35"/>
        <v>0</v>
      </c>
      <c r="D713">
        <f t="shared" si="33"/>
        <v>0</v>
      </c>
      <c r="E713">
        <f t="shared" si="34"/>
        <v>0</v>
      </c>
    </row>
    <row r="714" spans="3:5" x14ac:dyDescent="0.25">
      <c r="C714">
        <f t="shared" si="35"/>
        <v>0</v>
      </c>
      <c r="D714">
        <f t="shared" si="33"/>
        <v>0</v>
      </c>
      <c r="E714">
        <f t="shared" si="34"/>
        <v>0</v>
      </c>
    </row>
    <row r="715" spans="3:5" x14ac:dyDescent="0.25">
      <c r="C715">
        <f t="shared" si="35"/>
        <v>0</v>
      </c>
      <c r="D715">
        <f t="shared" si="33"/>
        <v>0</v>
      </c>
      <c r="E715">
        <f t="shared" si="34"/>
        <v>0</v>
      </c>
    </row>
    <row r="716" spans="3:5" x14ac:dyDescent="0.25">
      <c r="C716">
        <f t="shared" si="35"/>
        <v>0</v>
      </c>
      <c r="D716">
        <f t="shared" si="33"/>
        <v>0</v>
      </c>
      <c r="E716">
        <f t="shared" si="34"/>
        <v>0</v>
      </c>
    </row>
    <row r="717" spans="3:5" x14ac:dyDescent="0.25">
      <c r="C717">
        <f t="shared" si="35"/>
        <v>0</v>
      </c>
      <c r="D717">
        <f t="shared" si="33"/>
        <v>0</v>
      </c>
      <c r="E717">
        <f t="shared" si="34"/>
        <v>0</v>
      </c>
    </row>
    <row r="718" spans="3:5" x14ac:dyDescent="0.25">
      <c r="C718">
        <f t="shared" si="35"/>
        <v>0</v>
      </c>
      <c r="D718">
        <f t="shared" si="33"/>
        <v>0</v>
      </c>
      <c r="E718">
        <f t="shared" si="34"/>
        <v>0</v>
      </c>
    </row>
    <row r="719" spans="3:5" x14ac:dyDescent="0.25">
      <c r="C719">
        <f t="shared" si="35"/>
        <v>0</v>
      </c>
      <c r="D719">
        <f t="shared" si="33"/>
        <v>0</v>
      </c>
      <c r="E719">
        <f t="shared" si="34"/>
        <v>0</v>
      </c>
    </row>
    <row r="720" spans="3:5" x14ac:dyDescent="0.25">
      <c r="C720">
        <f t="shared" si="35"/>
        <v>0</v>
      </c>
      <c r="D720">
        <f t="shared" si="33"/>
        <v>0</v>
      </c>
      <c r="E720">
        <f t="shared" si="34"/>
        <v>0</v>
      </c>
    </row>
    <row r="721" spans="3:5" x14ac:dyDescent="0.25">
      <c r="C721">
        <f t="shared" si="35"/>
        <v>0</v>
      </c>
      <c r="D721">
        <f t="shared" si="33"/>
        <v>0</v>
      </c>
      <c r="E721">
        <f t="shared" si="34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762D-EA8D-42EA-875C-E24EFA08256A}">
  <sheetPr codeName="Tabelle2"/>
  <dimension ref="A1:Z601"/>
  <sheetViews>
    <sheetView tabSelected="1" topLeftCell="I1" zoomScale="85" zoomScaleNormal="85" workbookViewId="0">
      <selection activeCell="I53" sqref="I53"/>
    </sheetView>
  </sheetViews>
  <sheetFormatPr baseColWidth="10" defaultRowHeight="15" x14ac:dyDescent="0.25"/>
  <cols>
    <col min="2" max="2" width="21.140625" bestFit="1" customWidth="1"/>
    <col min="3" max="3" width="14.7109375" bestFit="1" customWidth="1"/>
    <col min="6" max="6" width="14.7109375" bestFit="1" customWidth="1"/>
    <col min="7" max="7" width="12.42578125" bestFit="1" customWidth="1"/>
    <col min="15" max="15" width="12.42578125" bestFit="1" customWidth="1"/>
    <col min="24" max="24" width="12.140625" customWidth="1"/>
  </cols>
  <sheetData>
    <row r="1" spans="1:25" x14ac:dyDescent="0.25">
      <c r="B1" s="1" t="s">
        <v>0</v>
      </c>
      <c r="C1" t="s">
        <v>3</v>
      </c>
      <c r="D1" t="s">
        <v>2</v>
      </c>
      <c r="F1" t="s">
        <v>8</v>
      </c>
    </row>
    <row r="2" spans="1:25" x14ac:dyDescent="0.25">
      <c r="A2" cm="1">
        <f t="array" ref="A2:A61">B2:B61</f>
        <v>0</v>
      </c>
      <c r="B2">
        <f>Data!A2</f>
        <v>0</v>
      </c>
      <c r="C2">
        <f>Data!C2</f>
        <v>0.61199999999999999</v>
      </c>
      <c r="F2">
        <f>$O$19+($P$19*EXP(-$Q$19*B2))</f>
        <v>0.5869600278248388</v>
      </c>
    </row>
    <row r="3" spans="1:25" x14ac:dyDescent="0.25">
      <c r="A3">
        <v>30</v>
      </c>
      <c r="B3">
        <f>Data!A3</f>
        <v>30</v>
      </c>
      <c r="C3">
        <f>Data!C3</f>
        <v>0.58974425380382001</v>
      </c>
      <c r="F3">
        <f t="shared" ref="F3:F61" si="0">$O$19+($P$19*EXP(-$Q$19*B3))</f>
        <v>0.58046691644109871</v>
      </c>
    </row>
    <row r="4" spans="1:25" x14ac:dyDescent="0.25">
      <c r="A4">
        <v>61</v>
      </c>
      <c r="B4">
        <f>Data!A4</f>
        <v>61</v>
      </c>
      <c r="C4">
        <f>Data!C4</f>
        <v>0.57346519909355775</v>
      </c>
      <c r="F4">
        <f t="shared" si="0"/>
        <v>0.57395009071623315</v>
      </c>
    </row>
    <row r="5" spans="1:25" x14ac:dyDescent="0.25">
      <c r="A5">
        <v>91</v>
      </c>
      <c r="B5">
        <f>Data!A5</f>
        <v>91</v>
      </c>
      <c r="C5">
        <f>Data!C5</f>
        <v>0.58152217546131435</v>
      </c>
      <c r="F5">
        <f t="shared" si="0"/>
        <v>0.56782466232657125</v>
      </c>
    </row>
    <row r="6" spans="1:25" ht="15.75" thickBot="1" x14ac:dyDescent="0.3">
      <c r="A6">
        <v>121</v>
      </c>
      <c r="B6">
        <f>Data!A6</f>
        <v>121</v>
      </c>
      <c r="C6">
        <f>Data!C6</f>
        <v>0.57392748462285526</v>
      </c>
      <c r="F6">
        <f t="shared" si="0"/>
        <v>0.5618723489820876</v>
      </c>
    </row>
    <row r="7" spans="1:25" ht="15.75" thickBot="1" x14ac:dyDescent="0.3">
      <c r="A7">
        <v>150</v>
      </c>
      <c r="B7">
        <f>Data!A7</f>
        <v>150</v>
      </c>
      <c r="C7">
        <f>Data!C7</f>
        <v>0.5648138556167045</v>
      </c>
      <c r="F7">
        <f t="shared" si="0"/>
        <v>0.55627840151643548</v>
      </c>
      <c r="V7" s="10" t="s">
        <v>16</v>
      </c>
      <c r="W7" s="13"/>
      <c r="X7" s="2"/>
      <c r="Y7" s="3"/>
    </row>
    <row r="8" spans="1:25" x14ac:dyDescent="0.25">
      <c r="A8">
        <v>180</v>
      </c>
      <c r="B8">
        <f>Data!A8</f>
        <v>180</v>
      </c>
      <c r="C8">
        <f>Data!C8</f>
        <v>0.55629459371965029</v>
      </c>
      <c r="F8">
        <f t="shared" si="0"/>
        <v>0.55065240517945468</v>
      </c>
      <c r="G8">
        <f t="shared" ref="G8:G10" si="1">POWER((C8-F8),2)</f>
        <v>3.1834291523114588E-5</v>
      </c>
      <c r="V8" s="4" t="s">
        <v>9</v>
      </c>
      <c r="W8" t="s">
        <v>4</v>
      </c>
      <c r="X8" t="s">
        <v>5</v>
      </c>
      <c r="Y8" s="5" t="s">
        <v>6</v>
      </c>
    </row>
    <row r="9" spans="1:25" x14ac:dyDescent="0.25">
      <c r="A9">
        <v>211</v>
      </c>
      <c r="B9">
        <f>Data!A9</f>
        <v>211</v>
      </c>
      <c r="C9">
        <f>Data!C9</f>
        <v>0.54840271932664297</v>
      </c>
      <c r="F9">
        <f t="shared" si="0"/>
        <v>0.54500586140559493</v>
      </c>
      <c r="G9">
        <f t="shared" si="1"/>
        <v>1.1538643735786856E-5</v>
      </c>
      <c r="V9" s="4">
        <v>1</v>
      </c>
      <c r="W9">
        <f>O19</f>
        <v>0.35721056401458889</v>
      </c>
      <c r="X9">
        <f>P19</f>
        <v>0.22974946381024997</v>
      </c>
      <c r="Y9" s="5">
        <f>Q19</f>
        <v>9.5562512555633322E-4</v>
      </c>
    </row>
    <row r="10" spans="1:25" x14ac:dyDescent="0.25">
      <c r="A10">
        <v>241</v>
      </c>
      <c r="B10">
        <f>Data!A10</f>
        <v>241</v>
      </c>
      <c r="C10">
        <f>Data!C10</f>
        <v>0.5412042732275818</v>
      </c>
      <c r="F10">
        <f t="shared" si="0"/>
        <v>0.53969844626268304</v>
      </c>
      <c r="G10">
        <f t="shared" si="1"/>
        <v>2.2675148482162111E-6</v>
      </c>
      <c r="V10" s="4">
        <v>2</v>
      </c>
      <c r="W10">
        <f>O140</f>
        <v>0.34650103695897666</v>
      </c>
      <c r="X10">
        <f>P140</f>
        <v>0.23039697497088496</v>
      </c>
      <c r="Y10" s="5">
        <f>Q140</f>
        <v>1.1363192119544132E-3</v>
      </c>
    </row>
    <row r="11" spans="1:25" x14ac:dyDescent="0.25">
      <c r="A11">
        <v>271</v>
      </c>
      <c r="B11">
        <f>Data!A11</f>
        <v>271</v>
      </c>
      <c r="C11">
        <f>Data!C11</f>
        <v>0.53483133700226604</v>
      </c>
      <c r="F11">
        <f t="shared" si="0"/>
        <v>0.53454102771654721</v>
      </c>
      <c r="G11">
        <f t="shared" ref="G11:G16" si="2">POWER((C11-F11),2)</f>
        <v>8.4279481374574997E-8</v>
      </c>
      <c r="V11" s="4">
        <v>3</v>
      </c>
      <c r="W11">
        <f>O260</f>
        <v>0.34390604440689032</v>
      </c>
      <c r="X11">
        <f>P260</f>
        <v>0.23118534522130335</v>
      </c>
      <c r="Y11" s="5">
        <f>Q260</f>
        <v>1.0826057237435962E-3</v>
      </c>
    </row>
    <row r="12" spans="1:25" x14ac:dyDescent="0.25">
      <c r="A12">
        <v>300</v>
      </c>
      <c r="B12">
        <f>Data!A12</f>
        <v>300</v>
      </c>
      <c r="C12">
        <f>Data!C12</f>
        <v>0.52895370670119779</v>
      </c>
      <c r="F12">
        <f t="shared" si="0"/>
        <v>0.52969411749260864</v>
      </c>
      <c r="G12">
        <f t="shared" si="2"/>
        <v>5.4820814003764181E-7</v>
      </c>
      <c r="V12" s="4">
        <v>4</v>
      </c>
      <c r="W12">
        <f>O380</f>
        <v>0.34536507315860709</v>
      </c>
      <c r="X12">
        <f>P380</f>
        <v>0.23201115524233787</v>
      </c>
      <c r="Y12" s="5">
        <f>Q380</f>
        <v>1.0912489083383847E-3</v>
      </c>
    </row>
    <row r="13" spans="1:25" x14ac:dyDescent="0.25">
      <c r="A13">
        <v>330</v>
      </c>
      <c r="B13">
        <f>Data!A13</f>
        <v>330</v>
      </c>
      <c r="C13">
        <f>Data!C13</f>
        <v>0.52294399482033016</v>
      </c>
      <c r="F13">
        <f t="shared" si="0"/>
        <v>0.52481943832678024</v>
      </c>
      <c r="G13">
        <f t="shared" si="2"/>
        <v>3.5172883458857738E-6</v>
      </c>
      <c r="V13" s="4">
        <v>5</v>
      </c>
      <c r="W13">
        <f>O500</f>
        <v>0.34379666580322765</v>
      </c>
      <c r="X13">
        <f>P500</f>
        <v>0.23172916514708952</v>
      </c>
      <c r="Y13" s="5">
        <f>Q500</f>
        <v>1.0865903029005884E-3</v>
      </c>
    </row>
    <row r="14" spans="1:25" x14ac:dyDescent="0.25">
      <c r="A14">
        <v>361</v>
      </c>
      <c r="B14">
        <f>Data!A14</f>
        <v>361</v>
      </c>
      <c r="C14">
        <f>Data!C14</f>
        <v>0.51825509873745546</v>
      </c>
      <c r="F14">
        <f t="shared" si="0"/>
        <v>0.51992695570775593</v>
      </c>
      <c r="G14">
        <f t="shared" si="2"/>
        <v>2.795105729142294E-6</v>
      </c>
      <c r="V14" s="4">
        <v>6</v>
      </c>
      <c r="W14">
        <f>O620</f>
        <v>0</v>
      </c>
      <c r="X14">
        <f>P620</f>
        <v>0</v>
      </c>
      <c r="Y14" s="5">
        <f>Q620</f>
        <v>0</v>
      </c>
    </row>
    <row r="15" spans="1:25" x14ac:dyDescent="0.25">
      <c r="A15">
        <v>391</v>
      </c>
      <c r="B15">
        <f>Data!A15</f>
        <v>391</v>
      </c>
      <c r="C15">
        <f>Data!C15</f>
        <v>0.51323599870508263</v>
      </c>
      <c r="F15">
        <f t="shared" si="0"/>
        <v>0.51532831317905514</v>
      </c>
      <c r="G15">
        <f t="shared" si="2"/>
        <v>4.3777798579948689E-6</v>
      </c>
      <c r="V15" s="4"/>
      <c r="Y15" s="5"/>
    </row>
    <row r="16" spans="1:25" x14ac:dyDescent="0.25">
      <c r="A16">
        <v>421</v>
      </c>
      <c r="B16">
        <f>Data!A16</f>
        <v>421</v>
      </c>
      <c r="C16">
        <f>Data!C16</f>
        <v>0.5086131434121075</v>
      </c>
      <c r="F16">
        <f t="shared" si="0"/>
        <v>0.51085963612517049</v>
      </c>
      <c r="G16">
        <f t="shared" si="2"/>
        <v>5.0467295098450972E-6</v>
      </c>
      <c r="V16" s="4" t="s">
        <v>14</v>
      </c>
      <c r="W16">
        <f>AVERAGE(W9:W13)</f>
        <v>0.34735587686845815</v>
      </c>
      <c r="X16">
        <f>AVERAGE(X9:X13)</f>
        <v>0.23101442087837309</v>
      </c>
      <c r="Y16" s="5">
        <f>AVERAGE(Y9:Y13)</f>
        <v>1.0704778544986633E-3</v>
      </c>
    </row>
    <row r="17" spans="1:26" ht="15.75" thickBot="1" x14ac:dyDescent="0.3">
      <c r="A17">
        <v>450</v>
      </c>
      <c r="B17">
        <f>Data!A17</f>
        <v>450</v>
      </c>
      <c r="C17">
        <f>Data!C17</f>
        <v>0.50461767562317894</v>
      </c>
      <c r="F17">
        <f t="shared" si="0"/>
        <v>0.50666000091887498</v>
      </c>
      <c r="G17">
        <f t="shared" ref="G17:G61" si="3">POWER((C17-F17),2)</f>
        <v>4.1710926134398955E-6</v>
      </c>
      <c r="O17" t="s">
        <v>7</v>
      </c>
      <c r="V17" s="6" t="s">
        <v>15</v>
      </c>
      <c r="W17" s="7">
        <f>_xlfn.STDEV.P(W9:W13)</f>
        <v>5.027489171541992E-3</v>
      </c>
      <c r="X17" s="7">
        <f>_xlfn.STDEV.P(X9:X13)</f>
        <v>8.3844018580288629E-4</v>
      </c>
      <c r="Y17" s="8">
        <f>_xlfn.STDEV.P(Y9:Y13)</f>
        <v>6.0604235133620282E-5</v>
      </c>
    </row>
    <row r="18" spans="1:26" x14ac:dyDescent="0.25">
      <c r="A18">
        <v>481</v>
      </c>
      <c r="B18">
        <f>Data!A18</f>
        <v>481</v>
      </c>
      <c r="C18">
        <f>Data!C18</f>
        <v>0.50068824862415018</v>
      </c>
      <c r="F18">
        <f t="shared" si="0"/>
        <v>0.50229759006516761</v>
      </c>
      <c r="G18">
        <f t="shared" si="3"/>
        <v>2.5899798737760617E-6</v>
      </c>
      <c r="O18" t="s">
        <v>4</v>
      </c>
      <c r="P18" t="s">
        <v>5</v>
      </c>
      <c r="Q18" t="s">
        <v>6</v>
      </c>
      <c r="W18" t="s">
        <v>25</v>
      </c>
      <c r="X18" s="11">
        <f>0.001/Y16</f>
        <v>0.93416224894099265</v>
      </c>
      <c r="Z18">
        <f>Y17/Y16</f>
        <v>5.6614188587771445E-2</v>
      </c>
    </row>
    <row r="19" spans="1:26" x14ac:dyDescent="0.25">
      <c r="A19">
        <v>511</v>
      </c>
      <c r="B19">
        <f>Data!A19</f>
        <v>511</v>
      </c>
      <c r="C19">
        <f>Data!C19</f>
        <v>0.49629653609582391</v>
      </c>
      <c r="F19">
        <f t="shared" si="0"/>
        <v>0.49819718345329378</v>
      </c>
      <c r="G19">
        <f t="shared" si="3"/>
        <v>3.6124603774571791E-6</v>
      </c>
      <c r="O19">
        <v>0.35721056401458889</v>
      </c>
      <c r="P19">
        <v>0.22974946381024997</v>
      </c>
      <c r="Q19">
        <v>9.5562512555633322E-4</v>
      </c>
      <c r="X19">
        <f>X18*Z18</f>
        <v>5.2886837733122055E-2</v>
      </c>
    </row>
    <row r="20" spans="1:26" x14ac:dyDescent="0.25">
      <c r="A20">
        <v>541</v>
      </c>
      <c r="B20">
        <f>Data!A20</f>
        <v>541</v>
      </c>
      <c r="C20">
        <f>Data!C20</f>
        <v>0.4921029459371965</v>
      </c>
      <c r="F20">
        <f t="shared" si="0"/>
        <v>0.49421266132013852</v>
      </c>
      <c r="G20">
        <f t="shared" si="3"/>
        <v>4.4508989970222089E-6</v>
      </c>
      <c r="Q20">
        <f>1/Q19</f>
        <v>1046.4354413220699</v>
      </c>
    </row>
    <row r="21" spans="1:26" x14ac:dyDescent="0.25">
      <c r="A21">
        <v>571</v>
      </c>
      <c r="B21">
        <f>Data!A21</f>
        <v>571</v>
      </c>
      <c r="C21">
        <f>Data!C21</f>
        <v>0.48899902881191326</v>
      </c>
      <c r="F21">
        <f t="shared" si="0"/>
        <v>0.49034074857284421</v>
      </c>
      <c r="G21">
        <f t="shared" si="3"/>
        <v>1.8002119168726012E-6</v>
      </c>
      <c r="O21">
        <f>SUM(G2:G61)</f>
        <v>1.3706153720420403E-4</v>
      </c>
    </row>
    <row r="22" spans="1:26" x14ac:dyDescent="0.25">
      <c r="A22">
        <v>600</v>
      </c>
      <c r="B22">
        <f>Data!A22</f>
        <v>600</v>
      </c>
      <c r="C22">
        <f>Data!C22</f>
        <v>0.48500356102298475</v>
      </c>
      <c r="F22">
        <f t="shared" si="0"/>
        <v>0.48670194879090289</v>
      </c>
      <c r="G22">
        <f t="shared" si="3"/>
        <v>2.8845210102139663E-6</v>
      </c>
    </row>
    <row r="23" spans="1:26" x14ac:dyDescent="0.25">
      <c r="A23">
        <v>631</v>
      </c>
      <c r="B23">
        <f>Data!A23</f>
        <v>631</v>
      </c>
      <c r="C23">
        <f>Data!C23</f>
        <v>0.48189964389770151</v>
      </c>
      <c r="F23">
        <f t="shared" si="0"/>
        <v>0.48292211104704058</v>
      </c>
      <c r="G23">
        <f t="shared" si="3"/>
        <v>1.0454390714775601E-6</v>
      </c>
    </row>
    <row r="24" spans="1:26" x14ac:dyDescent="0.25">
      <c r="A24">
        <v>661</v>
      </c>
      <c r="B24">
        <f>Data!A24</f>
        <v>661</v>
      </c>
      <c r="C24">
        <f>Data!C24</f>
        <v>0.47839948203302035</v>
      </c>
      <c r="F24">
        <f t="shared" si="0"/>
        <v>0.4793692884916933</v>
      </c>
      <c r="G24">
        <f t="shared" si="3"/>
        <v>9.4052456728376917E-7</v>
      </c>
    </row>
    <row r="25" spans="1:26" x14ac:dyDescent="0.25">
      <c r="A25">
        <v>691</v>
      </c>
      <c r="B25">
        <f>Data!A25</f>
        <v>691</v>
      </c>
      <c r="C25">
        <f>Data!C25</f>
        <v>0.47499838135318867</v>
      </c>
      <c r="F25">
        <f t="shared" si="0"/>
        <v>0.47591687475644057</v>
      </c>
      <c r="G25">
        <f t="shared" si="3"/>
        <v>8.4363013181725105E-7</v>
      </c>
    </row>
    <row r="26" spans="1:26" x14ac:dyDescent="0.25">
      <c r="A26">
        <v>721</v>
      </c>
      <c r="B26">
        <f>Data!A26</f>
        <v>721</v>
      </c>
      <c r="C26">
        <f>Data!C26</f>
        <v>0.47192748462285528</v>
      </c>
      <c r="F26">
        <f t="shared" si="0"/>
        <v>0.47256203211691084</v>
      </c>
      <c r="G26">
        <f t="shared" si="3"/>
        <v>4.0265052221219039E-7</v>
      </c>
    </row>
    <row r="27" spans="1:26" x14ac:dyDescent="0.25">
      <c r="A27">
        <v>750</v>
      </c>
      <c r="B27">
        <f>Data!A27</f>
        <v>750</v>
      </c>
      <c r="C27">
        <f>Data!C27</f>
        <v>0.46908773065717063</v>
      </c>
      <c r="F27">
        <f t="shared" si="0"/>
        <v>0.46940917164150403</v>
      </c>
      <c r="G27">
        <f t="shared" si="3"/>
        <v>1.0332430640922429E-7</v>
      </c>
    </row>
    <row r="28" spans="1:26" x14ac:dyDescent="0.25">
      <c r="A28">
        <v>781</v>
      </c>
      <c r="B28">
        <f>Data!A28</f>
        <v>781</v>
      </c>
      <c r="C28">
        <f>Data!C28</f>
        <v>0.46598381353188734</v>
      </c>
      <c r="F28">
        <f t="shared" si="0"/>
        <v>0.46613410795561017</v>
      </c>
      <c r="G28">
        <f t="shared" si="3"/>
        <v>2.2588413802177523E-8</v>
      </c>
    </row>
    <row r="29" spans="1:26" x14ac:dyDescent="0.25">
      <c r="A29">
        <v>811</v>
      </c>
      <c r="B29">
        <f>Data!A29</f>
        <v>811</v>
      </c>
      <c r="C29">
        <f>Data!C29</f>
        <v>0.46324312075105206</v>
      </c>
      <c r="F29">
        <f t="shared" si="0"/>
        <v>0.46305574297755353</v>
      </c>
      <c r="G29">
        <f t="shared" si="3"/>
        <v>3.5110430001267002E-8</v>
      </c>
    </row>
    <row r="30" spans="1:26" x14ac:dyDescent="0.25">
      <c r="A30">
        <v>841</v>
      </c>
      <c r="B30">
        <f>Data!A30</f>
        <v>841</v>
      </c>
      <c r="C30">
        <f>Data!C30</f>
        <v>0.46033732599546773</v>
      </c>
      <c r="F30">
        <f t="shared" si="0"/>
        <v>0.4600643778398919</v>
      </c>
      <c r="G30">
        <f t="shared" si="3"/>
        <v>7.4500695632244813E-8</v>
      </c>
    </row>
    <row r="31" spans="1:26" x14ac:dyDescent="0.25">
      <c r="A31">
        <v>871</v>
      </c>
      <c r="B31">
        <f>Data!A31</f>
        <v>871</v>
      </c>
      <c r="C31">
        <f>Data!C31</f>
        <v>0.45799287795403038</v>
      </c>
      <c r="F31">
        <f t="shared" si="0"/>
        <v>0.45715755377887152</v>
      </c>
      <c r="G31">
        <f t="shared" si="3"/>
        <v>6.9776647760482659E-7</v>
      </c>
    </row>
    <row r="32" spans="1:26" x14ac:dyDescent="0.25">
      <c r="A32">
        <v>900</v>
      </c>
      <c r="B32">
        <f>Data!A32</f>
        <v>900</v>
      </c>
      <c r="C32">
        <f>Data!C32</f>
        <v>0.45422855292975073</v>
      </c>
      <c r="F32">
        <f t="shared" si="0"/>
        <v>0.45442573840757366</v>
      </c>
      <c r="G32">
        <f t="shared" si="3"/>
        <v>3.8882112664259781E-8</v>
      </c>
    </row>
    <row r="33" spans="1:7" x14ac:dyDescent="0.25">
      <c r="A33">
        <v>930</v>
      </c>
      <c r="B33">
        <f>Data!A33</f>
        <v>930</v>
      </c>
      <c r="C33">
        <f>Data!C33</f>
        <v>0.4524784719974102</v>
      </c>
      <c r="F33">
        <f t="shared" si="0"/>
        <v>0.45167827190621673</v>
      </c>
      <c r="G33">
        <f t="shared" si="3"/>
        <v>6.4032018594603828E-7</v>
      </c>
    </row>
    <row r="34" spans="1:7" x14ac:dyDescent="0.25">
      <c r="A34">
        <v>961</v>
      </c>
      <c r="B34">
        <f>Data!A34</f>
        <v>961</v>
      </c>
      <c r="C34">
        <f>Data!C34</f>
        <v>0.44967173842667529</v>
      </c>
      <c r="F34">
        <f t="shared" si="0"/>
        <v>0.44892077102319083</v>
      </c>
      <c r="G34">
        <f t="shared" si="3"/>
        <v>5.6395204109619077E-7</v>
      </c>
    </row>
    <row r="35" spans="1:7" x14ac:dyDescent="0.25">
      <c r="A35">
        <v>991</v>
      </c>
      <c r="B35">
        <f>Data!A35</f>
        <v>991</v>
      </c>
      <c r="C35">
        <f>Data!C35</f>
        <v>0.4477895759145355</v>
      </c>
      <c r="F35">
        <f t="shared" si="0"/>
        <v>0.44632888428162032</v>
      </c>
      <c r="G35">
        <f t="shared" si="3"/>
        <v>2.1336200464684112E-6</v>
      </c>
    </row>
    <row r="36" spans="1:7" x14ac:dyDescent="0.25">
      <c r="A36">
        <v>1021</v>
      </c>
      <c r="B36">
        <f>Data!A36</f>
        <v>1021</v>
      </c>
      <c r="C36">
        <f>Data!C36</f>
        <v>0.44504888313370017</v>
      </c>
      <c r="F36">
        <f t="shared" si="0"/>
        <v>0.44381024867643093</v>
      </c>
      <c r="G36">
        <f t="shared" si="3"/>
        <v>1.5342153187346615E-6</v>
      </c>
    </row>
    <row r="37" spans="1:7" x14ac:dyDescent="0.25">
      <c r="A37">
        <v>1051</v>
      </c>
      <c r="B37">
        <f>Data!A37</f>
        <v>1051</v>
      </c>
      <c r="C37">
        <f>Data!C37</f>
        <v>0.44300161864681126</v>
      </c>
      <c r="F37">
        <f t="shared" si="0"/>
        <v>0.4413627940056748</v>
      </c>
      <c r="G37">
        <f t="shared" si="3"/>
        <v>2.6857462043960483E-6</v>
      </c>
    </row>
    <row r="38" spans="1:7" x14ac:dyDescent="0.25">
      <c r="A38">
        <v>1081</v>
      </c>
      <c r="B38">
        <f>Data!A38</f>
        <v>1081</v>
      </c>
      <c r="C38">
        <f>Data!C38</f>
        <v>0.44026092586597609</v>
      </c>
      <c r="F38">
        <f t="shared" si="0"/>
        <v>0.43898450857483906</v>
      </c>
      <c r="G38">
        <f t="shared" si="3"/>
        <v>1.6292411011136014E-6</v>
      </c>
    </row>
    <row r="39" spans="1:7" x14ac:dyDescent="0.25">
      <c r="A39">
        <v>1111</v>
      </c>
      <c r="B39">
        <f>Data!A39</f>
        <v>1111</v>
      </c>
      <c r="C39">
        <f>Data!C39</f>
        <v>0.43867594690838457</v>
      </c>
      <c r="F39">
        <f t="shared" si="0"/>
        <v>0.4366734375433261</v>
      </c>
      <c r="G39">
        <f t="shared" si="3"/>
        <v>4.0100437571468729E-6</v>
      </c>
    </row>
    <row r="40" spans="1:7" x14ac:dyDescent="0.25">
      <c r="A40">
        <v>1141</v>
      </c>
      <c r="B40">
        <f>Data!A40</f>
        <v>1141</v>
      </c>
      <c r="C40">
        <f>Data!C40</f>
        <v>0.43583619294269993</v>
      </c>
      <c r="F40">
        <f t="shared" si="0"/>
        <v>0.43442768131766513</v>
      </c>
      <c r="G40">
        <f t="shared" si="3"/>
        <v>1.9839049978581812E-6</v>
      </c>
    </row>
    <row r="41" spans="1:7" x14ac:dyDescent="0.25">
      <c r="A41">
        <v>1170</v>
      </c>
      <c r="B41">
        <f>Data!A41</f>
        <v>1170</v>
      </c>
      <c r="C41">
        <f>Data!C41</f>
        <v>0.43411913240530914</v>
      </c>
      <c r="F41">
        <f t="shared" si="0"/>
        <v>0.43231713343149725</v>
      </c>
      <c r="G41">
        <f t="shared" si="3"/>
        <v>3.2472003016191092E-6</v>
      </c>
    </row>
    <row r="42" spans="1:7" x14ac:dyDescent="0.25">
      <c r="A42">
        <v>1201</v>
      </c>
      <c r="B42">
        <f>Data!A42</f>
        <v>1201</v>
      </c>
      <c r="C42">
        <f>Data!C42</f>
        <v>0.43141146001942382</v>
      </c>
      <c r="F42">
        <f t="shared" si="0"/>
        <v>0.43012478182150832</v>
      </c>
      <c r="G42">
        <f t="shared" si="3"/>
        <v>1.6555407849910859E-6</v>
      </c>
    </row>
    <row r="43" spans="1:7" x14ac:dyDescent="0.25">
      <c r="A43">
        <v>1231</v>
      </c>
      <c r="B43">
        <f>Data!A43</f>
        <v>1231</v>
      </c>
      <c r="C43">
        <f>Data!C43</f>
        <v>0.42985950145678209</v>
      </c>
      <c r="F43">
        <f t="shared" si="0"/>
        <v>0.42806410176669157</v>
      </c>
      <c r="G43">
        <f t="shared" si="3"/>
        <v>3.2234600471771194E-6</v>
      </c>
    </row>
    <row r="44" spans="1:7" x14ac:dyDescent="0.25">
      <c r="A44">
        <v>1261</v>
      </c>
      <c r="B44">
        <f>Data!A44</f>
        <v>1261</v>
      </c>
      <c r="C44">
        <f>Data!C44</f>
        <v>0.42728391065069604</v>
      </c>
      <c r="F44">
        <f t="shared" si="0"/>
        <v>0.42606166004201185</v>
      </c>
      <c r="G44">
        <f t="shared" si="3"/>
        <v>1.4938965504288839E-6</v>
      </c>
    </row>
    <row r="45" spans="1:7" x14ac:dyDescent="0.25">
      <c r="A45">
        <v>1290</v>
      </c>
      <c r="B45">
        <f>Data!A45</f>
        <v>1290</v>
      </c>
      <c r="C45">
        <f>Data!C45</f>
        <v>0.42546778892845577</v>
      </c>
      <c r="F45">
        <f t="shared" si="0"/>
        <v>0.42417977762712361</v>
      </c>
      <c r="G45">
        <f t="shared" si="3"/>
        <v>1.6589731123593624E-6</v>
      </c>
    </row>
    <row r="46" spans="1:7" x14ac:dyDescent="0.25">
      <c r="A46">
        <v>1320</v>
      </c>
      <c r="B46">
        <f>Data!A46</f>
        <v>1320</v>
      </c>
      <c r="C46">
        <f>Data!C46</f>
        <v>0.42312334088701842</v>
      </c>
      <c r="F46">
        <f t="shared" si="0"/>
        <v>0.42228711352224979</v>
      </c>
      <c r="G46">
        <f t="shared" si="3"/>
        <v>6.9927620558788226E-7</v>
      </c>
    </row>
    <row r="47" spans="1:7" x14ac:dyDescent="0.25">
      <c r="A47">
        <v>1351</v>
      </c>
      <c r="B47">
        <f>Data!A47</f>
        <v>1351</v>
      </c>
      <c r="C47">
        <f>Data!C47</f>
        <v>0.42143930074457753</v>
      </c>
      <c r="F47">
        <f t="shared" si="0"/>
        <v>0.42038753697131326</v>
      </c>
      <c r="G47">
        <f t="shared" si="3"/>
        <v>1.1062070347510933E-6</v>
      </c>
    </row>
    <row r="48" spans="1:7" x14ac:dyDescent="0.25">
      <c r="A48">
        <v>1381</v>
      </c>
      <c r="B48">
        <f>Data!A48</f>
        <v>1381</v>
      </c>
      <c r="C48">
        <f>Data!C48</f>
        <v>0.41998640336678539</v>
      </c>
      <c r="F48">
        <f t="shared" si="0"/>
        <v>0.41860204805006662</v>
      </c>
      <c r="G48">
        <f t="shared" si="3"/>
        <v>1.9164396429275151E-6</v>
      </c>
    </row>
    <row r="49" spans="1:26" x14ac:dyDescent="0.25">
      <c r="A49">
        <v>1411</v>
      </c>
      <c r="B49">
        <f>Data!A49</f>
        <v>1411</v>
      </c>
      <c r="C49">
        <f>Data!C49</f>
        <v>0.41741081256069923</v>
      </c>
      <c r="F49">
        <f t="shared" si="0"/>
        <v>0.4168670200885447</v>
      </c>
      <c r="G49">
        <f t="shared" si="3"/>
        <v>2.9571025277192993E-7</v>
      </c>
    </row>
    <row r="50" spans="1:26" x14ac:dyDescent="0.25">
      <c r="A50">
        <v>1440</v>
      </c>
      <c r="B50">
        <f>Data!A50</f>
        <v>1440</v>
      </c>
      <c r="C50">
        <f>Data!C50</f>
        <v>0.41572677241825834</v>
      </c>
      <c r="F50">
        <f t="shared" si="0"/>
        <v>0.41523645148328364</v>
      </c>
      <c r="G50">
        <f t="shared" si="3"/>
        <v>2.4041461927446133E-7</v>
      </c>
    </row>
    <row r="51" spans="1:26" x14ac:dyDescent="0.25">
      <c r="A51">
        <v>1470</v>
      </c>
      <c r="B51">
        <f>Data!A51</f>
        <v>1470</v>
      </c>
      <c r="C51">
        <f>Data!C51</f>
        <v>0.41410877306571708</v>
      </c>
      <c r="F51">
        <f t="shared" si="0"/>
        <v>0.4135965410163509</v>
      </c>
      <c r="G51">
        <f t="shared" si="3"/>
        <v>2.6238167239787581E-7</v>
      </c>
    </row>
    <row r="52" spans="1:26" x14ac:dyDescent="0.25">
      <c r="A52">
        <v>1501</v>
      </c>
      <c r="B52">
        <f>Data!A52</f>
        <v>1501</v>
      </c>
      <c r="C52">
        <f>Data!C52</f>
        <v>0.41176432502427968</v>
      </c>
      <c r="F52">
        <f t="shared" si="0"/>
        <v>0.41195064121796682</v>
      </c>
      <c r="G52">
        <f t="shared" si="3"/>
        <v>3.4713724030064455E-8</v>
      </c>
    </row>
    <row r="53" spans="1:26" x14ac:dyDescent="0.25">
      <c r="A53">
        <v>1531</v>
      </c>
      <c r="B53">
        <f>Data!A53</f>
        <v>1531</v>
      </c>
      <c r="C53">
        <f>Data!C53</f>
        <v>0.4104765296212366</v>
      </c>
      <c r="F53">
        <f t="shared" si="0"/>
        <v>0.41040359334877302</v>
      </c>
      <c r="G53">
        <f t="shared" si="3"/>
        <v>5.3196998408808699E-9</v>
      </c>
    </row>
    <row r="54" spans="1:26" x14ac:dyDescent="0.25">
      <c r="A54">
        <v>1561</v>
      </c>
      <c r="B54">
        <f>Data!A54</f>
        <v>1561</v>
      </c>
      <c r="C54">
        <f>Data!C54</f>
        <v>0.40842926513434769</v>
      </c>
      <c r="F54">
        <f t="shared" si="0"/>
        <v>0.40890026768882426</v>
      </c>
      <c r="G54">
        <f t="shared" si="3"/>
        <v>2.2184340632345798E-7</v>
      </c>
    </row>
    <row r="55" spans="1:26" x14ac:dyDescent="0.25">
      <c r="A55">
        <v>1590</v>
      </c>
      <c r="B55">
        <f>Data!A55</f>
        <v>1590</v>
      </c>
      <c r="C55">
        <f>Data!C55</f>
        <v>0.40684428617675622</v>
      </c>
      <c r="F55">
        <f t="shared" si="0"/>
        <v>0.4074874514812713</v>
      </c>
      <c r="G55">
        <f t="shared" si="3"/>
        <v>4.1366160893197677E-7</v>
      </c>
    </row>
    <row r="56" spans="1:26" x14ac:dyDescent="0.25">
      <c r="A56">
        <v>1620</v>
      </c>
      <c r="B56">
        <f>Data!A56</f>
        <v>1620</v>
      </c>
      <c r="C56">
        <f>Data!C56</f>
        <v>0.40516024603431533</v>
      </c>
      <c r="F56">
        <f t="shared" si="0"/>
        <v>0.40606654096015449</v>
      </c>
      <c r="G56">
        <f t="shared" si="3"/>
        <v>8.2137049260180356E-7</v>
      </c>
    </row>
    <row r="57" spans="1:26" x14ac:dyDescent="0.25">
      <c r="A57">
        <v>1651</v>
      </c>
      <c r="B57">
        <f>Data!A57</f>
        <v>1651</v>
      </c>
      <c r="C57">
        <f>Data!C57</f>
        <v>0.40367432826157329</v>
      </c>
      <c r="F57">
        <f t="shared" si="0"/>
        <v>0.40464044094592483</v>
      </c>
      <c r="G57">
        <f t="shared" si="3"/>
        <v>9.3337371886493614E-7</v>
      </c>
    </row>
    <row r="58" spans="1:26" x14ac:dyDescent="0.25">
      <c r="A58">
        <v>1681</v>
      </c>
      <c r="B58">
        <f>Data!A58</f>
        <v>1681</v>
      </c>
      <c r="C58">
        <f>Data!C58</f>
        <v>0.40169310456458407</v>
      </c>
      <c r="F58">
        <f t="shared" si="0"/>
        <v>0.40329999179438036</v>
      </c>
      <c r="G58">
        <f t="shared" si="3"/>
        <v>2.5820865692824089E-6</v>
      </c>
    </row>
    <row r="59" spans="1:26" x14ac:dyDescent="0.25">
      <c r="A59">
        <v>1711</v>
      </c>
      <c r="B59">
        <f>Data!A59</f>
        <v>1711</v>
      </c>
      <c r="C59">
        <f>Data!C59</f>
        <v>0.40017416639689218</v>
      </c>
      <c r="F59">
        <f t="shared" si="0"/>
        <v>0.40199742602023691</v>
      </c>
      <c r="G59">
        <f t="shared" si="3"/>
        <v>3.3242756541191691E-6</v>
      </c>
    </row>
    <row r="60" spans="1:26" ht="15.75" thickBot="1" x14ac:dyDescent="0.3">
      <c r="A60">
        <v>1740</v>
      </c>
      <c r="B60">
        <f>Data!A60</f>
        <v>1740</v>
      </c>
      <c r="C60">
        <f>Data!C60</f>
        <v>0.39872126901909999</v>
      </c>
      <c r="F60">
        <f t="shared" si="0"/>
        <v>0.40077328271839485</v>
      </c>
      <c r="G60">
        <f t="shared" si="3"/>
        <v>4.2107602220937906E-6</v>
      </c>
    </row>
    <row r="61" spans="1:26" ht="15.75" thickBot="1" x14ac:dyDescent="0.3">
      <c r="A61">
        <v>1771</v>
      </c>
      <c r="B61">
        <f>Data!A61</f>
        <v>1771</v>
      </c>
      <c r="C61">
        <f>Data!C61</f>
        <v>0.39670702492716087</v>
      </c>
      <c r="F61">
        <f t="shared" si="0"/>
        <v>0.39950169226729004</v>
      </c>
      <c r="G61">
        <f t="shared" si="3"/>
        <v>7.8101655419846813E-6</v>
      </c>
      <c r="V61" s="9" t="s">
        <v>17</v>
      </c>
      <c r="W61" s="2"/>
      <c r="X61" s="2"/>
      <c r="Y61" s="2"/>
      <c r="Z61" s="3"/>
    </row>
    <row r="62" spans="1:26" x14ac:dyDescent="0.25">
      <c r="A62">
        <f>B62-$B$62</f>
        <v>0</v>
      </c>
      <c r="B62">
        <f>Data!A62</f>
        <v>1807</v>
      </c>
      <c r="D62">
        <f>Data!C62</f>
        <v>0.40796697960505013</v>
      </c>
      <c r="E62">
        <f t="shared" ref="E62:E70" si="4">$P$81-($Q$81*EXP(-$R$81*A62))</f>
        <v>0.2845576361209205</v>
      </c>
      <c r="M62" t="s">
        <v>19</v>
      </c>
      <c r="V62" s="4" t="s">
        <v>9</v>
      </c>
      <c r="W62" t="s">
        <v>4</v>
      </c>
      <c r="X62" t="s">
        <v>5</v>
      </c>
      <c r="Y62" t="s">
        <v>6</v>
      </c>
      <c r="Z62" s="5" t="s">
        <v>18</v>
      </c>
    </row>
    <row r="63" spans="1:26" x14ac:dyDescent="0.25">
      <c r="A63">
        <f t="shared" ref="A63:A121" si="5">B63-$B$62</f>
        <v>30</v>
      </c>
      <c r="B63">
        <f>Data!A63</f>
        <v>1837</v>
      </c>
      <c r="D63">
        <f>Data!C63</f>
        <v>0.43421819359015862</v>
      </c>
      <c r="E63">
        <f t="shared" si="4"/>
        <v>0.37763930862438777</v>
      </c>
      <c r="V63" s="4">
        <v>1</v>
      </c>
      <c r="W63">
        <f>P81</f>
        <v>0.59048761346279577</v>
      </c>
      <c r="X63">
        <f>Q81</f>
        <v>0.30592997734187527</v>
      </c>
      <c r="Y63">
        <f>R81</f>
        <v>1.2092550514047017E-2</v>
      </c>
      <c r="Z63" s="5">
        <f>W63-X63</f>
        <v>0.2845576361209205</v>
      </c>
    </row>
    <row r="64" spans="1:26" x14ac:dyDescent="0.25">
      <c r="A64">
        <f t="shared" si="5"/>
        <v>61</v>
      </c>
      <c r="B64">
        <f>Data!A64</f>
        <v>1868</v>
      </c>
      <c r="D64">
        <f>Data!C64</f>
        <v>0.47321528002589835</v>
      </c>
      <c r="E64">
        <f t="shared" si="4"/>
        <v>0.44418010015520837</v>
      </c>
      <c r="V64" s="4">
        <v>2</v>
      </c>
      <c r="W64">
        <f>P201</f>
        <v>0.59975525787761153</v>
      </c>
      <c r="X64">
        <f t="shared" ref="X64:Y64" si="6">Q201</f>
        <v>0.39406263152355486</v>
      </c>
      <c r="Y64">
        <f t="shared" si="6"/>
        <v>8.6388866425975708E-3</v>
      </c>
      <c r="Z64" s="5">
        <f>W64-X64</f>
        <v>0.20569262635405666</v>
      </c>
    </row>
    <row r="65" spans="1:26" x14ac:dyDescent="0.25">
      <c r="A65">
        <f t="shared" si="5"/>
        <v>91</v>
      </c>
      <c r="B65">
        <f>Data!A65</f>
        <v>1898</v>
      </c>
      <c r="D65">
        <f>Data!C65</f>
        <v>0.49794755584331496</v>
      </c>
      <c r="E65">
        <f t="shared" si="4"/>
        <v>0.48869534562680489</v>
      </c>
      <c r="V65" s="4">
        <v>3</v>
      </c>
      <c r="W65">
        <f>P321</f>
        <v>0.60361126105149021</v>
      </c>
      <c r="X65">
        <f t="shared" ref="X65:Y65" si="7">Q321</f>
        <v>0.41150088772103993</v>
      </c>
      <c r="Y65">
        <f t="shared" si="7"/>
        <v>9.410950146938114E-3</v>
      </c>
      <c r="Z65" s="5">
        <f>W65-X65</f>
        <v>0.19211037333045028</v>
      </c>
    </row>
    <row r="66" spans="1:26" x14ac:dyDescent="0.25">
      <c r="A66">
        <f t="shared" si="5"/>
        <v>121</v>
      </c>
      <c r="B66">
        <f>Data!A66</f>
        <v>1928</v>
      </c>
      <c r="D66">
        <f>Data!C66</f>
        <v>0.52284493363548068</v>
      </c>
      <c r="E66">
        <f t="shared" si="4"/>
        <v>0.51966646725542076</v>
      </c>
      <c r="V66" s="4">
        <v>4</v>
      </c>
      <c r="W66">
        <f>P440</f>
        <v>0.60113528742830435</v>
      </c>
      <c r="X66">
        <f>Q440</f>
        <v>0.37193233980139484</v>
      </c>
      <c r="Y66">
        <f t="shared" ref="Y66" si="8">R440</f>
        <v>8.7186418617849881E-3</v>
      </c>
      <c r="Z66" s="5">
        <f t="shared" ref="Z66:Z68" si="9">W66-X66</f>
        <v>0.22920294762690951</v>
      </c>
    </row>
    <row r="67" spans="1:26" x14ac:dyDescent="0.25">
      <c r="A67">
        <f t="shared" si="5"/>
        <v>150</v>
      </c>
      <c r="B67">
        <f>Data!A67</f>
        <v>1957</v>
      </c>
      <c r="D67">
        <f>Data!C67</f>
        <v>0.53909096795079314</v>
      </c>
      <c r="E67">
        <f t="shared" si="4"/>
        <v>0.54061491807179696</v>
      </c>
      <c r="G67">
        <f t="shared" ref="G67:G83" si="10">100*POWER((D67-E67),2)</f>
        <v>2.32242397130754E-4</v>
      </c>
      <c r="V67" s="4">
        <v>5</v>
      </c>
      <c r="W67">
        <f>P560</f>
        <v>0.60347748720456063</v>
      </c>
      <c r="X67">
        <f t="shared" ref="X67:Y67" si="11">Q560</f>
        <v>0.38134204380786613</v>
      </c>
      <c r="Y67">
        <f t="shared" si="11"/>
        <v>8.5388283102402016E-3</v>
      </c>
      <c r="Z67" s="5">
        <f t="shared" si="9"/>
        <v>0.2221354433966945</v>
      </c>
    </row>
    <row r="68" spans="1:26" ht="15.75" thickBot="1" x14ac:dyDescent="0.3">
      <c r="A68">
        <f t="shared" si="5"/>
        <v>180</v>
      </c>
      <c r="B68">
        <f>Data!A68</f>
        <v>1987</v>
      </c>
      <c r="D68">
        <f>Data!C68</f>
        <v>0.55645969569439946</v>
      </c>
      <c r="E68">
        <f t="shared" si="4"/>
        <v>0.55578908942821315</v>
      </c>
      <c r="G68">
        <f t="shared" si="10"/>
        <v>4.4971276424834838E-5</v>
      </c>
      <c r="V68" s="6">
        <v>6</v>
      </c>
      <c r="W68" s="7">
        <f>P681</f>
        <v>0</v>
      </c>
      <c r="X68" s="7">
        <f t="shared" ref="X68:Y68" si="12">Q681</f>
        <v>0</v>
      </c>
      <c r="Y68" s="7">
        <f t="shared" si="12"/>
        <v>0</v>
      </c>
      <c r="Z68" s="8">
        <f t="shared" si="9"/>
        <v>0</v>
      </c>
    </row>
    <row r="69" spans="1:26" x14ac:dyDescent="0.25">
      <c r="A69">
        <f t="shared" si="5"/>
        <v>211</v>
      </c>
      <c r="B69">
        <f>Data!A69</f>
        <v>2018</v>
      </c>
      <c r="D69">
        <f>Data!C69</f>
        <v>0.56623373259954668</v>
      </c>
      <c r="E69">
        <f t="shared" si="4"/>
        <v>0.56663656719396371</v>
      </c>
      <c r="G69">
        <f t="shared" si="10"/>
        <v>1.6227571045913642E-5</v>
      </c>
    </row>
    <row r="70" spans="1:26" x14ac:dyDescent="0.25">
      <c r="A70">
        <f t="shared" si="5"/>
        <v>241</v>
      </c>
      <c r="B70">
        <f>Data!A70</f>
        <v>2048</v>
      </c>
      <c r="D70">
        <f>Data!C70</f>
        <v>0.57848429912593069</v>
      </c>
      <c r="E70">
        <f t="shared" si="4"/>
        <v>0.57389344112619534</v>
      </c>
      <c r="G70">
        <f t="shared" si="10"/>
        <v>2.1075977173734095E-3</v>
      </c>
    </row>
    <row r="71" spans="1:26" x14ac:dyDescent="0.25">
      <c r="A71">
        <f t="shared" si="5"/>
        <v>271</v>
      </c>
      <c r="B71">
        <f>Data!A71</f>
        <v>2078</v>
      </c>
      <c r="D71">
        <f>Data!C71</f>
        <v>0.57940887018452569</v>
      </c>
      <c r="E71">
        <f t="shared" ref="E71:E73" si="13">$P$81-($Q$81*EXP(-$R$81*A71))</f>
        <v>0.57894235241080427</v>
      </c>
      <c r="G71">
        <f t="shared" si="10"/>
        <v>2.1763883319798994E-5</v>
      </c>
      <c r="V71" t="s">
        <v>24</v>
      </c>
      <c r="W71">
        <f>AVERAGE(W63:W67)</f>
        <v>0.59969338140495254</v>
      </c>
      <c r="X71">
        <f>AVERAGE(X63:X67)</f>
        <v>0.37295357603914614</v>
      </c>
      <c r="Y71">
        <f>AVERAGE(Y63:Y67)</f>
        <v>9.4799714951215776E-3</v>
      </c>
    </row>
    <row r="72" spans="1:26" x14ac:dyDescent="0.25">
      <c r="A72">
        <f t="shared" si="5"/>
        <v>300</v>
      </c>
      <c r="B72">
        <f>Data!A72</f>
        <v>2107</v>
      </c>
      <c r="D72">
        <f>Data!C72</f>
        <v>0.58522045969569436</v>
      </c>
      <c r="E72">
        <f t="shared" si="13"/>
        <v>0.58235736821133477</v>
      </c>
      <c r="G72">
        <f t="shared" si="10"/>
        <v>8.1972928478124139E-4</v>
      </c>
      <c r="V72" t="s">
        <v>15</v>
      </c>
      <c r="W72">
        <f>_xlfn.STDEV.P(W63:W67)</f>
        <v>4.8269726063086367E-3</v>
      </c>
      <c r="X72">
        <f>_xlfn.STDEV.P(X63:X67)</f>
        <v>3.6041807831011671E-2</v>
      </c>
      <c r="Y72">
        <f>_xlfn.STDEV.P(Y63:Y67)</f>
        <v>1.3418740709041882E-3</v>
      </c>
      <c r="Z72">
        <f>Y72/Y71</f>
        <v>0.14154832338839002</v>
      </c>
    </row>
    <row r="73" spans="1:26" ht="15.75" thickBot="1" x14ac:dyDescent="0.3">
      <c r="A73">
        <f t="shared" si="5"/>
        <v>331</v>
      </c>
      <c r="B73">
        <f>Data!A73</f>
        <v>2138</v>
      </c>
      <c r="D73">
        <f>Data!C73</f>
        <v>0.58531952088054384</v>
      </c>
      <c r="E73">
        <f t="shared" si="13"/>
        <v>0.5848990513822796</v>
      </c>
      <c r="G73">
        <f t="shared" si="10"/>
        <v>1.7679459897058347E-5</v>
      </c>
    </row>
    <row r="74" spans="1:26" ht="15.75" thickBot="1" x14ac:dyDescent="0.3">
      <c r="A74">
        <f t="shared" si="5"/>
        <v>361</v>
      </c>
      <c r="B74">
        <f>Data!A74</f>
        <v>2168</v>
      </c>
      <c r="D74">
        <f>Data!C74</f>
        <v>0.58195144059566206</v>
      </c>
      <c r="E74">
        <f t="shared" ref="E74:E76" si="14">$P$81-($Q$81*EXP(-$R$81*A74))</f>
        <v>0.58659941664188464</v>
      </c>
      <c r="G74">
        <f t="shared" si="10"/>
        <v>2.1603681326258883E-3</v>
      </c>
      <c r="X74" t="s">
        <v>25</v>
      </c>
      <c r="Y74" s="12">
        <f>0.001/Y71</f>
        <v>0.10548554924607137</v>
      </c>
    </row>
    <row r="75" spans="1:26" x14ac:dyDescent="0.25">
      <c r="A75">
        <f t="shared" si="5"/>
        <v>391</v>
      </c>
      <c r="B75">
        <f>Data!A75</f>
        <v>2198</v>
      </c>
      <c r="D75">
        <f>Data!C75</f>
        <v>0.58489025574619613</v>
      </c>
      <c r="E75">
        <f t="shared" si="14"/>
        <v>0.58778243200460811</v>
      </c>
      <c r="G75">
        <f t="shared" si="10"/>
        <v>8.3646835097219352E-4</v>
      </c>
      <c r="Y75">
        <f>Y74*Z72</f>
        <v>1.4931302637484852E-2</v>
      </c>
    </row>
    <row r="76" spans="1:26" x14ac:dyDescent="0.25">
      <c r="A76">
        <f t="shared" si="5"/>
        <v>421</v>
      </c>
      <c r="B76">
        <f>Data!A76</f>
        <v>2228</v>
      </c>
      <c r="D76">
        <f>Data!C76</f>
        <v>0.58419682745224988</v>
      </c>
      <c r="E76">
        <f t="shared" si="14"/>
        <v>0.58860550536518985</v>
      </c>
      <c r="G76">
        <f t="shared" si="10"/>
        <v>1.9436440940044759E-3</v>
      </c>
    </row>
    <row r="77" spans="1:26" x14ac:dyDescent="0.25">
      <c r="A77">
        <f t="shared" si="5"/>
        <v>450</v>
      </c>
      <c r="B77">
        <f>Data!A77</f>
        <v>2257</v>
      </c>
      <c r="D77">
        <f>Data!C77</f>
        <v>0.58921592748462281</v>
      </c>
      <c r="E77">
        <f>$P$81-($Q$81*EXP(-$R$81*A77))</f>
        <v>0.5891622211347759</v>
      </c>
      <c r="G77">
        <f t="shared" si="10"/>
        <v>2.8843720138793248E-7</v>
      </c>
    </row>
    <row r="78" spans="1:26" x14ac:dyDescent="0.25">
      <c r="A78">
        <f t="shared" si="5"/>
        <v>481</v>
      </c>
      <c r="B78">
        <f>Data!A78</f>
        <v>2288</v>
      </c>
      <c r="D78">
        <f>Data!C78</f>
        <v>0.58089478795726768</v>
      </c>
      <c r="E78">
        <f t="shared" ref="E78:E120" si="15">$P$81-($Q$81*EXP(-$R$81*A78))</f>
        <v>0.58957656624624988</v>
      </c>
      <c r="G78">
        <f t="shared" si="10"/>
        <v>7.537327425904271E-3</v>
      </c>
    </row>
    <row r="79" spans="1:26" x14ac:dyDescent="0.25">
      <c r="A79">
        <f t="shared" si="5"/>
        <v>511</v>
      </c>
      <c r="B79">
        <f>Data!A79</f>
        <v>2318</v>
      </c>
      <c r="D79">
        <f>Data!C79</f>
        <v>0.58802719326642927</v>
      </c>
      <c r="E79">
        <f t="shared" si="15"/>
        <v>0.5898537597379846</v>
      </c>
      <c r="G79">
        <f t="shared" si="10"/>
        <v>3.3363450750100674E-4</v>
      </c>
      <c r="P79" t="s">
        <v>7</v>
      </c>
    </row>
    <row r="80" spans="1:26" x14ac:dyDescent="0.25">
      <c r="A80">
        <f t="shared" si="5"/>
        <v>541</v>
      </c>
      <c r="B80">
        <f>Data!A80</f>
        <v>2348</v>
      </c>
      <c r="D80">
        <f>Data!C80</f>
        <v>0.58766396892198125</v>
      </c>
      <c r="E80">
        <f t="shared" si="15"/>
        <v>0.59004661486562071</v>
      </c>
      <c r="G80">
        <f t="shared" si="10"/>
        <v>5.6770016927415771E-4</v>
      </c>
      <c r="P80" t="s">
        <v>4</v>
      </c>
      <c r="Q80" t="s">
        <v>5</v>
      </c>
      <c r="R80" t="s">
        <v>6</v>
      </c>
    </row>
    <row r="81" spans="1:18" x14ac:dyDescent="0.25">
      <c r="A81">
        <f t="shared" si="5"/>
        <v>571</v>
      </c>
      <c r="B81">
        <f>Data!A81</f>
        <v>2378</v>
      </c>
      <c r="D81">
        <f>Data!C81</f>
        <v>0.58911686629977333</v>
      </c>
      <c r="E81">
        <f t="shared" si="15"/>
        <v>0.5901807922592629</v>
      </c>
      <c r="G81">
        <f t="shared" si="10"/>
        <v>1.1319384472757905E-4</v>
      </c>
      <c r="P81">
        <v>0.59048761346279577</v>
      </c>
      <c r="Q81">
        <v>0.30592997734187527</v>
      </c>
      <c r="R81">
        <v>1.2092550514047017E-2</v>
      </c>
    </row>
    <row r="82" spans="1:18" x14ac:dyDescent="0.25">
      <c r="A82">
        <f t="shared" si="5"/>
        <v>600</v>
      </c>
      <c r="B82">
        <f>Data!A82</f>
        <v>2407</v>
      </c>
      <c r="D82">
        <f>Data!C82</f>
        <v>0.59142829394626095</v>
      </c>
      <c r="E82">
        <f t="shared" si="15"/>
        <v>0.59027154804670534</v>
      </c>
      <c r="G82">
        <f t="shared" si="10"/>
        <v>1.3380610761387204E-4</v>
      </c>
      <c r="R82">
        <f>1/R81</f>
        <v>82.695540435276598</v>
      </c>
    </row>
    <row r="83" spans="1:18" x14ac:dyDescent="0.25">
      <c r="A83">
        <f t="shared" si="5"/>
        <v>630</v>
      </c>
      <c r="B83">
        <f>Data!A83</f>
        <v>2437</v>
      </c>
      <c r="D83">
        <f>Data!C83</f>
        <v>0.5869375202330851</v>
      </c>
      <c r="E83">
        <f t="shared" si="15"/>
        <v>0.59033728769887872</v>
      </c>
      <c r="G83">
        <f t="shared" si="10"/>
        <v>1.15584188214688E-3</v>
      </c>
      <c r="P83">
        <f>SUM(G62:G121)</f>
        <v>0.12250697317455793</v>
      </c>
    </row>
    <row r="84" spans="1:18" x14ac:dyDescent="0.25">
      <c r="A84">
        <f t="shared" si="5"/>
        <v>661</v>
      </c>
      <c r="B84">
        <f>Data!A84</f>
        <v>2468</v>
      </c>
      <c r="D84">
        <f>Data!C84</f>
        <v>0.58954613143412105</v>
      </c>
      <c r="E84">
        <f t="shared" si="15"/>
        <v>0.59038428264829168</v>
      </c>
      <c r="G84">
        <f t="shared" ref="G84:G121" si="16">100*POWER((D84-E84),2)</f>
        <v>7.024974578157095E-5</v>
      </c>
    </row>
    <row r="85" spans="1:18" x14ac:dyDescent="0.25">
      <c r="A85">
        <f t="shared" si="5"/>
        <v>691</v>
      </c>
      <c r="B85">
        <f>Data!A85</f>
        <v>2498</v>
      </c>
      <c r="D85">
        <f>Data!C85</f>
        <v>0.59512657818064096</v>
      </c>
      <c r="E85">
        <f t="shared" si="15"/>
        <v>0.59041572188520053</v>
      </c>
      <c r="G85">
        <f t="shared" si="16"/>
        <v>2.2192167036290782E-3</v>
      </c>
    </row>
    <row r="86" spans="1:18" x14ac:dyDescent="0.25">
      <c r="A86">
        <f t="shared" si="5"/>
        <v>721</v>
      </c>
      <c r="B86">
        <f>Data!A86</f>
        <v>2528</v>
      </c>
      <c r="D86">
        <f>Data!C86</f>
        <v>0.59096600841696345</v>
      </c>
      <c r="E86">
        <f t="shared" si="15"/>
        <v>0.59043759547973884</v>
      </c>
      <c r="G86">
        <f t="shared" si="16"/>
        <v>2.7922023222633893E-5</v>
      </c>
    </row>
    <row r="87" spans="1:18" x14ac:dyDescent="0.25">
      <c r="A87">
        <f t="shared" si="5"/>
        <v>750</v>
      </c>
      <c r="B87">
        <f>Data!A87</f>
        <v>2557</v>
      </c>
      <c r="D87">
        <f>Data!C87</f>
        <v>0.58135707348656518</v>
      </c>
      <c r="E87">
        <f t="shared" si="15"/>
        <v>0.59045239048538489</v>
      </c>
      <c r="G87">
        <f t="shared" si="16"/>
        <v>8.2724791309018841E-3</v>
      </c>
    </row>
    <row r="88" spans="1:18" x14ac:dyDescent="0.25">
      <c r="A88">
        <f t="shared" si="5"/>
        <v>781</v>
      </c>
      <c r="B88">
        <f>Data!A88</f>
        <v>2588</v>
      </c>
      <c r="D88">
        <f>Data!C88</f>
        <v>0.58974425380382001</v>
      </c>
      <c r="E88">
        <f t="shared" si="15"/>
        <v>0.59046340191814584</v>
      </c>
      <c r="G88">
        <f t="shared" si="16"/>
        <v>5.171740103383962E-5</v>
      </c>
    </row>
    <row r="89" spans="1:18" x14ac:dyDescent="0.25">
      <c r="A89">
        <f t="shared" si="5"/>
        <v>811</v>
      </c>
      <c r="B89">
        <f>Data!A89</f>
        <v>2618</v>
      </c>
      <c r="D89">
        <f>Data!C89</f>
        <v>0.59654645516348326</v>
      </c>
      <c r="E89">
        <f t="shared" si="15"/>
        <v>0.59047076847662916</v>
      </c>
      <c r="G89">
        <f t="shared" si="16"/>
        <v>3.6913968716816132E-3</v>
      </c>
    </row>
    <row r="90" spans="1:18" x14ac:dyDescent="0.25">
      <c r="A90">
        <f t="shared" si="5"/>
        <v>841</v>
      </c>
      <c r="B90">
        <f>Data!A90</f>
        <v>2648</v>
      </c>
      <c r="D90">
        <f>Data!C90</f>
        <v>0.59119715118161209</v>
      </c>
      <c r="E90">
        <f t="shared" si="15"/>
        <v>0.59047589370005227</v>
      </c>
      <c r="G90">
        <f t="shared" si="16"/>
        <v>5.20212354706018E-5</v>
      </c>
    </row>
    <row r="91" spans="1:18" x14ac:dyDescent="0.25">
      <c r="A91">
        <f t="shared" si="5"/>
        <v>871</v>
      </c>
      <c r="B91">
        <f>Data!A91</f>
        <v>2678</v>
      </c>
      <c r="D91">
        <f>Data!C91</f>
        <v>0.59248494658465523</v>
      </c>
      <c r="E91">
        <f t="shared" si="15"/>
        <v>0.59047945953275349</v>
      </c>
      <c r="G91">
        <f t="shared" si="16"/>
        <v>4.021978315345505E-4</v>
      </c>
    </row>
    <row r="92" spans="1:18" x14ac:dyDescent="0.25">
      <c r="A92">
        <f t="shared" si="5"/>
        <v>900</v>
      </c>
      <c r="B92">
        <f>Data!A92</f>
        <v>2707</v>
      </c>
      <c r="D92">
        <f>Data!C92</f>
        <v>0.58792813208157979</v>
      </c>
      <c r="E92">
        <f t="shared" si="15"/>
        <v>0.59048187141411379</v>
      </c>
      <c r="G92">
        <f t="shared" si="16"/>
        <v>6.521584578531198E-4</v>
      </c>
    </row>
    <row r="93" spans="1:18" x14ac:dyDescent="0.25">
      <c r="A93">
        <f t="shared" si="5"/>
        <v>931</v>
      </c>
      <c r="B93">
        <f>Data!A93</f>
        <v>2738</v>
      </c>
      <c r="D93">
        <f>Data!C93</f>
        <v>0.58746584655228229</v>
      </c>
      <c r="E93">
        <f t="shared" si="15"/>
        <v>0.59048366649754003</v>
      </c>
      <c r="G93">
        <f t="shared" si="16"/>
        <v>9.1072372219954171E-4</v>
      </c>
    </row>
    <row r="94" spans="1:18" x14ac:dyDescent="0.25">
      <c r="A94">
        <f t="shared" si="5"/>
        <v>961</v>
      </c>
      <c r="B94">
        <f>Data!A94</f>
        <v>2768</v>
      </c>
      <c r="D94">
        <f>Data!C94</f>
        <v>0.59750404661702816</v>
      </c>
      <c r="E94">
        <f t="shared" si="15"/>
        <v>0.59048486739367478</v>
      </c>
      <c r="G94">
        <f t="shared" si="16"/>
        <v>4.9268876969555727E-3</v>
      </c>
    </row>
    <row r="95" spans="1:18" x14ac:dyDescent="0.25">
      <c r="A95">
        <f t="shared" si="5"/>
        <v>991</v>
      </c>
      <c r="B95">
        <f>Data!A95</f>
        <v>2798</v>
      </c>
      <c r="D95">
        <f>Data!C95</f>
        <v>0.59390482356749752</v>
      </c>
      <c r="E95">
        <f t="shared" si="15"/>
        <v>0.59048570290743785</v>
      </c>
      <c r="G95">
        <f t="shared" si="16"/>
        <v>1.1690386088046882E-3</v>
      </c>
    </row>
    <row r="96" spans="1:18" x14ac:dyDescent="0.25">
      <c r="A96">
        <f t="shared" si="5"/>
        <v>1021</v>
      </c>
      <c r="B96">
        <f>Data!A96</f>
        <v>2828</v>
      </c>
      <c r="D96">
        <f>Data!C96</f>
        <v>0.58720168339268375</v>
      </c>
      <c r="E96">
        <f t="shared" si="15"/>
        <v>0.59048628420937388</v>
      </c>
      <c r="G96">
        <f t="shared" si="16"/>
        <v>1.0788602525001474E-3</v>
      </c>
    </row>
    <row r="97" spans="1:7" x14ac:dyDescent="0.25">
      <c r="A97">
        <f t="shared" si="5"/>
        <v>1050</v>
      </c>
      <c r="B97">
        <f>Data!A97</f>
        <v>2857</v>
      </c>
      <c r="D97">
        <f>Data!C97</f>
        <v>0.58766396892198125</v>
      </c>
      <c r="E97">
        <f t="shared" si="15"/>
        <v>0.59048667739419824</v>
      </c>
      <c r="G97">
        <f t="shared" si="16"/>
        <v>7.9676831191256012E-4</v>
      </c>
    </row>
    <row r="98" spans="1:7" x14ac:dyDescent="0.25">
      <c r="A98">
        <f t="shared" si="5"/>
        <v>1081</v>
      </c>
      <c r="B98">
        <f>Data!A98</f>
        <v>2888</v>
      </c>
      <c r="D98">
        <f>Data!C98</f>
        <v>0.59007445775331813</v>
      </c>
      <c r="E98">
        <f t="shared" si="15"/>
        <v>0.59048697002864248</v>
      </c>
      <c r="G98">
        <f t="shared" si="16"/>
        <v>1.7016637729327267E-5</v>
      </c>
    </row>
    <row r="99" spans="1:7" x14ac:dyDescent="0.25">
      <c r="A99">
        <f t="shared" si="5"/>
        <v>1111</v>
      </c>
      <c r="B99">
        <f>Data!A99</f>
        <v>2918</v>
      </c>
      <c r="D99">
        <f>Data!C99</f>
        <v>0.59007445775331813</v>
      </c>
      <c r="E99">
        <f t="shared" si="15"/>
        <v>0.59048716579869309</v>
      </c>
      <c r="G99">
        <f t="shared" si="16"/>
        <v>1.7032793071722452E-5</v>
      </c>
    </row>
    <row r="100" spans="1:7" x14ac:dyDescent="0.25">
      <c r="A100">
        <f t="shared" si="5"/>
        <v>1141</v>
      </c>
      <c r="B100">
        <f>Data!A100</f>
        <v>2948</v>
      </c>
      <c r="D100">
        <f>Data!C100</f>
        <v>0.58664033667853677</v>
      </c>
      <c r="E100">
        <f t="shared" si="15"/>
        <v>0.5904873020041207</v>
      </c>
      <c r="G100">
        <f t="shared" si="16"/>
        <v>1.4799142216245062E-3</v>
      </c>
    </row>
    <row r="101" spans="1:7" x14ac:dyDescent="0.25">
      <c r="A101">
        <f t="shared" si="5"/>
        <v>1170</v>
      </c>
      <c r="B101">
        <f>Data!A101</f>
        <v>2977</v>
      </c>
      <c r="D101">
        <f>Data!C101</f>
        <v>0.58604596956943988</v>
      </c>
      <c r="E101">
        <f t="shared" si="15"/>
        <v>0.5904873941316432</v>
      </c>
      <c r="G101">
        <f t="shared" si="16"/>
        <v>1.9726252141742872E-3</v>
      </c>
    </row>
    <row r="102" spans="1:7" x14ac:dyDescent="0.25">
      <c r="A102">
        <f t="shared" si="5"/>
        <v>1200</v>
      </c>
      <c r="B102">
        <f>Data!A102</f>
        <v>3007</v>
      </c>
      <c r="D102">
        <f>Data!C102</f>
        <v>0.59113111039171262</v>
      </c>
      <c r="E102">
        <f t="shared" si="15"/>
        <v>0.5904874608649221</v>
      </c>
      <c r="G102">
        <f t="shared" si="16"/>
        <v>4.1428471333766549E-5</v>
      </c>
    </row>
    <row r="103" spans="1:7" x14ac:dyDescent="0.25">
      <c r="A103">
        <f t="shared" si="5"/>
        <v>1231</v>
      </c>
      <c r="B103">
        <f>Data!A103</f>
        <v>3038</v>
      </c>
      <c r="D103">
        <f>Data!C103</f>
        <v>0.59083392683716418</v>
      </c>
      <c r="E103">
        <f t="shared" si="15"/>
        <v>0.59048750857018018</v>
      </c>
      <c r="G103">
        <f t="shared" si="16"/>
        <v>1.200056157002017E-5</v>
      </c>
    </row>
    <row r="104" spans="1:7" x14ac:dyDescent="0.25">
      <c r="A104">
        <f t="shared" si="5"/>
        <v>1261</v>
      </c>
      <c r="B104">
        <f>Data!A104</f>
        <v>3068</v>
      </c>
      <c r="D104">
        <f>Data!C104</f>
        <v>0.59479637423114273</v>
      </c>
      <c r="E104">
        <f t="shared" si="15"/>
        <v>0.59048754048460772</v>
      </c>
      <c r="G104">
        <f t="shared" si="16"/>
        <v>1.8566048255278952E-3</v>
      </c>
    </row>
    <row r="105" spans="1:7" x14ac:dyDescent="0.25">
      <c r="A105">
        <f t="shared" si="5"/>
        <v>1291</v>
      </c>
      <c r="B105">
        <f>Data!A105</f>
        <v>3098</v>
      </c>
      <c r="D105">
        <f>Data!C105</f>
        <v>0.59482939462609252</v>
      </c>
      <c r="E105">
        <f t="shared" si="15"/>
        <v>0.59048756268881231</v>
      </c>
      <c r="G105">
        <f t="shared" si="16"/>
        <v>1.8851504571586475E-3</v>
      </c>
    </row>
    <row r="106" spans="1:7" x14ac:dyDescent="0.25">
      <c r="A106">
        <f t="shared" si="5"/>
        <v>1320</v>
      </c>
      <c r="B106">
        <f>Data!A106</f>
        <v>3127</v>
      </c>
      <c r="D106">
        <f>Data!C106</f>
        <v>0.58195144059566206</v>
      </c>
      <c r="E106">
        <f t="shared" si="15"/>
        <v>0.59048757770743809</v>
      </c>
      <c r="G106">
        <f t="shared" si="16"/>
        <v>7.286563679104005E-3</v>
      </c>
    </row>
    <row r="107" spans="1:7" x14ac:dyDescent="0.25">
      <c r="A107">
        <f t="shared" si="5"/>
        <v>1351</v>
      </c>
      <c r="B107">
        <f>Data!A107</f>
        <v>3158</v>
      </c>
      <c r="D107">
        <f>Data!C107</f>
        <v>0.58799417287147937</v>
      </c>
      <c r="E107">
        <f t="shared" si="15"/>
        <v>0.59048758888530395</v>
      </c>
      <c r="G107">
        <f t="shared" si="16"/>
        <v>6.2171234179968519E-4</v>
      </c>
    </row>
    <row r="108" spans="1:7" x14ac:dyDescent="0.25">
      <c r="A108">
        <f t="shared" si="5"/>
        <v>1381</v>
      </c>
      <c r="B108">
        <f>Data!A108</f>
        <v>3188</v>
      </c>
      <c r="D108">
        <f>Data!C108</f>
        <v>0.59383878277759794</v>
      </c>
      <c r="E108">
        <f t="shared" si="15"/>
        <v>0.5904875963632048</v>
      </c>
      <c r="G108">
        <f t="shared" si="16"/>
        <v>1.123045038401313E-3</v>
      </c>
    </row>
    <row r="109" spans="1:7" x14ac:dyDescent="0.25">
      <c r="A109">
        <f t="shared" si="5"/>
        <v>1411</v>
      </c>
      <c r="B109">
        <f>Data!A109</f>
        <v>3218</v>
      </c>
      <c r="D109">
        <f>Data!C109</f>
        <v>0.58053156361281966</v>
      </c>
      <c r="E109">
        <f t="shared" si="15"/>
        <v>0.59048760156589386</v>
      </c>
      <c r="G109">
        <f t="shared" si="16"/>
        <v>9.912269172305397E-3</v>
      </c>
    </row>
    <row r="110" spans="1:7" x14ac:dyDescent="0.25">
      <c r="A110">
        <f t="shared" si="5"/>
        <v>1441</v>
      </c>
      <c r="B110">
        <f>Data!A110</f>
        <v>3248</v>
      </c>
      <c r="D110">
        <f>Data!C110</f>
        <v>0.59060278407251543</v>
      </c>
      <c r="E110">
        <f t="shared" si="15"/>
        <v>0.5904876051856226</v>
      </c>
      <c r="G110">
        <f t="shared" si="16"/>
        <v>1.3266175985871444E-6</v>
      </c>
    </row>
    <row r="111" spans="1:7" x14ac:dyDescent="0.25">
      <c r="A111">
        <f t="shared" si="5"/>
        <v>1470</v>
      </c>
      <c r="B111">
        <f>Data!A111</f>
        <v>3277</v>
      </c>
      <c r="D111">
        <f>Data!C111</f>
        <v>0.60087212690190994</v>
      </c>
      <c r="E111">
        <f t="shared" si="15"/>
        <v>0.59048760763395847</v>
      </c>
      <c r="G111">
        <f t="shared" si="16"/>
        <v>1.0783824042645544E-2</v>
      </c>
    </row>
    <row r="112" spans="1:7" x14ac:dyDescent="0.25">
      <c r="A112">
        <f t="shared" si="5"/>
        <v>1501</v>
      </c>
      <c r="B112">
        <f>Data!A112</f>
        <v>3308</v>
      </c>
      <c r="D112">
        <f>Data!C112</f>
        <v>0.59175849789575918</v>
      </c>
      <c r="E112">
        <f t="shared" si="15"/>
        <v>0.59048760945617385</v>
      </c>
      <c r="G112">
        <f t="shared" si="16"/>
        <v>1.6151574258716557E-4</v>
      </c>
    </row>
    <row r="113" spans="1:13" x14ac:dyDescent="0.25">
      <c r="A113">
        <f t="shared" si="5"/>
        <v>1531</v>
      </c>
      <c r="B113">
        <f>Data!A113</f>
        <v>3338</v>
      </c>
      <c r="D113">
        <f>Data!C113</f>
        <v>0.58426286824214957</v>
      </c>
      <c r="E113">
        <f t="shared" si="15"/>
        <v>0.59048761067522093</v>
      </c>
      <c r="G113">
        <f t="shared" si="16"/>
        <v>3.8747418358079178E-3</v>
      </c>
    </row>
    <row r="114" spans="1:13" x14ac:dyDescent="0.25">
      <c r="A114">
        <f t="shared" si="5"/>
        <v>1561</v>
      </c>
      <c r="B114">
        <f>Data!A114</f>
        <v>3368</v>
      </c>
      <c r="D114">
        <f>Data!C114</f>
        <v>0.58806021366137906</v>
      </c>
      <c r="E114">
        <f t="shared" si="15"/>
        <v>0.59048761152336315</v>
      </c>
      <c r="G114">
        <f t="shared" si="16"/>
        <v>5.8922603803649462E-4</v>
      </c>
    </row>
    <row r="115" spans="1:13" x14ac:dyDescent="0.25">
      <c r="A115">
        <f t="shared" si="5"/>
        <v>1591</v>
      </c>
      <c r="B115">
        <f>Data!A115</f>
        <v>3398</v>
      </c>
      <c r="D115">
        <f>Data!C115</f>
        <v>0.59314535448365169</v>
      </c>
      <c r="E115">
        <f t="shared" si="15"/>
        <v>0.59048761211345124</v>
      </c>
      <c r="G115">
        <f t="shared" si="16"/>
        <v>7.0635945063586753E-4</v>
      </c>
    </row>
    <row r="116" spans="1:13" x14ac:dyDescent="0.25">
      <c r="A116">
        <f t="shared" si="5"/>
        <v>1620</v>
      </c>
      <c r="B116">
        <f>Data!A116</f>
        <v>3427</v>
      </c>
      <c r="D116">
        <f>Data!C116</f>
        <v>0.59803237293622535</v>
      </c>
      <c r="E116">
        <f t="shared" si="15"/>
        <v>0.59048761251257886</v>
      </c>
      <c r="G116">
        <f t="shared" si="16"/>
        <v>5.6923409850222371E-3</v>
      </c>
    </row>
    <row r="117" spans="1:13" x14ac:dyDescent="0.25">
      <c r="A117">
        <f t="shared" si="5"/>
        <v>1651</v>
      </c>
      <c r="B117">
        <f>Data!A117</f>
        <v>3458</v>
      </c>
      <c r="D117">
        <f>Data!C117</f>
        <v>0.59466429265134346</v>
      </c>
      <c r="E117">
        <f t="shared" si="15"/>
        <v>0.59048761280963635</v>
      </c>
      <c r="G117">
        <f t="shared" si="16"/>
        <v>1.7444654500122522E-3</v>
      </c>
    </row>
    <row r="118" spans="1:13" x14ac:dyDescent="0.25">
      <c r="A118">
        <f t="shared" si="5"/>
        <v>1681</v>
      </c>
      <c r="B118">
        <f>Data!A118</f>
        <v>3488</v>
      </c>
      <c r="D118">
        <f>Data!C118</f>
        <v>0.5987588216251214</v>
      </c>
      <c r="E118">
        <f t="shared" si="15"/>
        <v>0.59048761300836539</v>
      </c>
      <c r="G118">
        <f t="shared" si="16"/>
        <v>6.8412891981898859E-3</v>
      </c>
    </row>
    <row r="119" spans="1:13" x14ac:dyDescent="0.25">
      <c r="A119">
        <f t="shared" si="5"/>
        <v>1711</v>
      </c>
      <c r="B119">
        <f>Data!A119</f>
        <v>3518</v>
      </c>
      <c r="D119">
        <f>Data!C119</f>
        <v>0.58238070573000966</v>
      </c>
      <c r="E119">
        <f t="shared" si="15"/>
        <v>0.59048761314662956</v>
      </c>
      <c r="G119">
        <f t="shared" si="16"/>
        <v>6.5721947861646776E-3</v>
      </c>
    </row>
    <row r="120" spans="1:13" x14ac:dyDescent="0.25">
      <c r="A120">
        <f t="shared" si="5"/>
        <v>1740</v>
      </c>
      <c r="B120">
        <f>Data!A120</f>
        <v>3547</v>
      </c>
      <c r="D120">
        <f>Data!C120</f>
        <v>0.60054192295241182</v>
      </c>
      <c r="E120">
        <f t="shared" si="15"/>
        <v>0.59048761324014953</v>
      </c>
      <c r="G120">
        <f t="shared" si="16"/>
        <v>1.0108914379009178E-2</v>
      </c>
      <c r="M120" t="s">
        <v>10</v>
      </c>
    </row>
    <row r="121" spans="1:13" x14ac:dyDescent="0.25">
      <c r="A121">
        <f t="shared" si="5"/>
        <v>1771</v>
      </c>
      <c r="B121">
        <f>Data!A121</f>
        <v>3578</v>
      </c>
      <c r="D121">
        <f>Data!C121</f>
        <v>0.5987588216251214</v>
      </c>
      <c r="E121">
        <f t="shared" ref="E121" si="17">$P$81-($Q$81*EXP(-$R$81*A121))</f>
        <v>0.5904876133097533</v>
      </c>
      <c r="G121">
        <f t="shared" si="16"/>
        <v>6.841288699621432E-3</v>
      </c>
    </row>
    <row r="122" spans="1:13" x14ac:dyDescent="0.25">
      <c r="A122">
        <f>B122-$B$122</f>
        <v>0</v>
      </c>
      <c r="B122">
        <f>Data!A122</f>
        <v>3609</v>
      </c>
      <c r="C122">
        <f>Data!C122</f>
        <v>0.60209388151505339</v>
      </c>
      <c r="F122">
        <f t="shared" ref="F122:F181" si="18">$O$140+($P$140*EXP(-$Q$140*A122))</f>
        <v>0.57689801192986168</v>
      </c>
    </row>
    <row r="123" spans="1:13" x14ac:dyDescent="0.25">
      <c r="A123">
        <f t="shared" ref="A123:A181" si="19">B123-$B$122</f>
        <v>30</v>
      </c>
      <c r="B123">
        <f>Data!A123</f>
        <v>3639</v>
      </c>
      <c r="C123">
        <f>Data!C123</f>
        <v>0.58198446099061185</v>
      </c>
      <c r="F123">
        <f t="shared" si="18"/>
        <v>0.56917624039324244</v>
      </c>
    </row>
    <row r="124" spans="1:13" x14ac:dyDescent="0.25">
      <c r="A124">
        <f t="shared" si="19"/>
        <v>60</v>
      </c>
      <c r="B124">
        <f>Data!A124</f>
        <v>3669</v>
      </c>
      <c r="C124">
        <f>Data!C124</f>
        <v>0.56263450955001615</v>
      </c>
      <c r="F124">
        <f t="shared" si="18"/>
        <v>0.56171326459676374</v>
      </c>
    </row>
    <row r="125" spans="1:13" x14ac:dyDescent="0.25">
      <c r="A125">
        <f t="shared" si="19"/>
        <v>91</v>
      </c>
      <c r="B125">
        <f>Data!A125</f>
        <v>3700</v>
      </c>
      <c r="C125">
        <f>Data!C125</f>
        <v>0.56887536419553253</v>
      </c>
      <c r="F125">
        <f t="shared" si="18"/>
        <v>0.55426419153317841</v>
      </c>
    </row>
    <row r="126" spans="1:13" x14ac:dyDescent="0.25">
      <c r="A126">
        <f t="shared" si="19"/>
        <v>121</v>
      </c>
      <c r="B126">
        <f>Data!A126</f>
        <v>3730</v>
      </c>
      <c r="C126">
        <f>Data!C126</f>
        <v>0.55976173518938166</v>
      </c>
      <c r="F126">
        <f t="shared" si="18"/>
        <v>0.54730099414939326</v>
      </c>
    </row>
    <row r="127" spans="1:13" x14ac:dyDescent="0.25">
      <c r="A127">
        <f t="shared" si="19"/>
        <v>150</v>
      </c>
      <c r="B127">
        <f>Data!A127</f>
        <v>3759</v>
      </c>
      <c r="C127">
        <f>Data!C127</f>
        <v>0.54879896406604078</v>
      </c>
      <c r="F127">
        <f t="shared" si="18"/>
        <v>0.54079181979784652</v>
      </c>
    </row>
    <row r="128" spans="1:13" x14ac:dyDescent="0.25">
      <c r="A128">
        <f t="shared" si="19"/>
        <v>180</v>
      </c>
      <c r="B128">
        <f>Data!A128</f>
        <v>3789</v>
      </c>
      <c r="C128">
        <f>Data!C128</f>
        <v>0.54014762058918742</v>
      </c>
      <c r="F128">
        <f t="shared" si="18"/>
        <v>0.53428014994218875</v>
      </c>
      <c r="G128">
        <f t="shared" ref="G128:G131" si="20">POWER((C128-F128),2)</f>
        <v>3.4427211793390904E-5</v>
      </c>
    </row>
    <row r="129" spans="1:17" x14ac:dyDescent="0.25">
      <c r="A129">
        <f t="shared" si="19"/>
        <v>211</v>
      </c>
      <c r="B129">
        <f>Data!A129</f>
        <v>3820</v>
      </c>
      <c r="C129">
        <f>Data!C129</f>
        <v>0.53110003237293624</v>
      </c>
      <c r="F129">
        <f t="shared" si="18"/>
        <v>0.52778061063728732</v>
      </c>
      <c r="G129">
        <f t="shared" si="20"/>
        <v>1.1018560659098487E-5</v>
      </c>
    </row>
    <row r="130" spans="1:17" x14ac:dyDescent="0.25">
      <c r="A130">
        <f t="shared" si="19"/>
        <v>241</v>
      </c>
      <c r="B130">
        <f>Data!A130</f>
        <v>3850</v>
      </c>
      <c r="C130">
        <f>Data!C130</f>
        <v>0.52251472968598256</v>
      </c>
      <c r="F130">
        <f t="shared" si="18"/>
        <v>0.52170501241219547</v>
      </c>
      <c r="G130">
        <f t="shared" si="20"/>
        <v>6.5564206346919996E-7</v>
      </c>
    </row>
    <row r="131" spans="1:17" x14ac:dyDescent="0.25">
      <c r="A131">
        <f t="shared" si="19"/>
        <v>271</v>
      </c>
      <c r="B131">
        <f>Data!A131</f>
        <v>3880</v>
      </c>
      <c r="C131">
        <f>Data!C131</f>
        <v>0.51558044674651982</v>
      </c>
      <c r="F131">
        <f t="shared" si="18"/>
        <v>0.51583303830781257</v>
      </c>
      <c r="G131">
        <f t="shared" si="20"/>
        <v>6.3802496836313484E-8</v>
      </c>
    </row>
    <row r="132" spans="1:17" x14ac:dyDescent="0.25">
      <c r="A132">
        <f t="shared" si="19"/>
        <v>300</v>
      </c>
      <c r="B132">
        <f>Data!A132</f>
        <v>3909</v>
      </c>
      <c r="C132">
        <f>Data!C132</f>
        <v>0.5091084493363548</v>
      </c>
      <c r="F132">
        <f t="shared" si="18"/>
        <v>0.51034393594196548</v>
      </c>
      <c r="G132">
        <f t="shared" ref="G132:G136" si="21">POWER((C132-F132),2)</f>
        <v>1.5264271526434013E-6</v>
      </c>
    </row>
    <row r="133" spans="1:17" x14ac:dyDescent="0.25">
      <c r="A133">
        <f t="shared" si="19"/>
        <v>330</v>
      </c>
      <c r="B133">
        <f>Data!A133</f>
        <v>3939</v>
      </c>
      <c r="C133">
        <f>Data!C133</f>
        <v>0.50336290061508582</v>
      </c>
      <c r="F133">
        <f t="shared" si="18"/>
        <v>0.50485272914984547</v>
      </c>
      <c r="G133">
        <f t="shared" si="21"/>
        <v>2.2195890629840912E-6</v>
      </c>
    </row>
    <row r="134" spans="1:17" x14ac:dyDescent="0.25">
      <c r="A134">
        <f t="shared" si="19"/>
        <v>360</v>
      </c>
      <c r="B134">
        <f>Data!A134</f>
        <v>3969</v>
      </c>
      <c r="C134">
        <f>Data!C134</f>
        <v>0.49814567821301398</v>
      </c>
      <c r="F134">
        <f t="shared" si="18"/>
        <v>0.49954556055664034</v>
      </c>
      <c r="G134">
        <f t="shared" si="21"/>
        <v>1.9596705759968542E-6</v>
      </c>
    </row>
    <row r="135" spans="1:17" x14ac:dyDescent="0.25">
      <c r="A135">
        <f t="shared" si="19"/>
        <v>391</v>
      </c>
      <c r="B135">
        <f>Data!A135</f>
        <v>4000</v>
      </c>
      <c r="C135">
        <f>Data!C135</f>
        <v>0.4918387827775979</v>
      </c>
      <c r="F135">
        <f t="shared" si="18"/>
        <v>0.49424827865600718</v>
      </c>
      <c r="G135">
        <f t="shared" si="21"/>
        <v>5.805670388071276E-6</v>
      </c>
    </row>
    <row r="136" spans="1:17" x14ac:dyDescent="0.25">
      <c r="A136">
        <f t="shared" si="19"/>
        <v>421</v>
      </c>
      <c r="B136">
        <f>Data!A136</f>
        <v>4030</v>
      </c>
      <c r="C136">
        <f>Data!C136</f>
        <v>0.48748009064422138</v>
      </c>
      <c r="F136">
        <f t="shared" si="18"/>
        <v>0.48929651899989923</v>
      </c>
      <c r="G136">
        <f t="shared" si="21"/>
        <v>3.2994119713105638E-6</v>
      </c>
    </row>
    <row r="137" spans="1:17" x14ac:dyDescent="0.25">
      <c r="A137">
        <f t="shared" si="19"/>
        <v>451</v>
      </c>
      <c r="B137">
        <f>Data!A137</f>
        <v>4060</v>
      </c>
      <c r="C137">
        <f>Data!C137</f>
        <v>0.48229588863709938</v>
      </c>
      <c r="F137">
        <f t="shared" si="18"/>
        <v>0.48451071793232553</v>
      </c>
      <c r="G137">
        <f t="shared" ref="G137:G181" si="22">POWER((C137-F137),2)</f>
        <v>4.9054688069919666E-6</v>
      </c>
    </row>
    <row r="138" spans="1:17" x14ac:dyDescent="0.25">
      <c r="A138">
        <f t="shared" si="19"/>
        <v>480</v>
      </c>
      <c r="B138">
        <f>Data!A138</f>
        <v>4089</v>
      </c>
      <c r="C138">
        <f>Data!C138</f>
        <v>0.47760699255422456</v>
      </c>
      <c r="F138">
        <f t="shared" si="18"/>
        <v>0.48003696660176631</v>
      </c>
      <c r="G138">
        <f t="shared" si="22"/>
        <v>5.9047738717264336E-6</v>
      </c>
      <c r="O138" t="s">
        <v>7</v>
      </c>
    </row>
    <row r="139" spans="1:17" x14ac:dyDescent="0.25">
      <c r="A139">
        <f t="shared" si="19"/>
        <v>511</v>
      </c>
      <c r="B139">
        <f>Data!A139</f>
        <v>4120</v>
      </c>
      <c r="C139">
        <f>Data!C139</f>
        <v>0.47328132081579805</v>
      </c>
      <c r="F139">
        <f t="shared" si="18"/>
        <v>0.47541492952031805</v>
      </c>
      <c r="G139">
        <f t="shared" si="22"/>
        <v>4.5522861040035423E-6</v>
      </c>
      <c r="O139" t="s">
        <v>4</v>
      </c>
      <c r="P139" t="s">
        <v>5</v>
      </c>
      <c r="Q139" t="s">
        <v>6</v>
      </c>
    </row>
    <row r="140" spans="1:17" x14ac:dyDescent="0.25">
      <c r="A140">
        <f t="shared" si="19"/>
        <v>541</v>
      </c>
      <c r="B140">
        <f>Data!A140</f>
        <v>4150</v>
      </c>
      <c r="C140">
        <f>Data!C140</f>
        <v>0.46931887342181933</v>
      </c>
      <c r="F140">
        <f t="shared" si="18"/>
        <v>0.47109437094362344</v>
      </c>
      <c r="G140">
        <f t="shared" si="22"/>
        <v>3.1523914499325527E-6</v>
      </c>
      <c r="O140">
        <v>0.34650103695897666</v>
      </c>
      <c r="P140">
        <v>0.23039697497088496</v>
      </c>
      <c r="Q140">
        <v>1.1363192119544132E-3</v>
      </c>
    </row>
    <row r="141" spans="1:17" x14ac:dyDescent="0.25">
      <c r="A141">
        <f t="shared" si="19"/>
        <v>571</v>
      </c>
      <c r="B141">
        <f>Data!A141</f>
        <v>4180</v>
      </c>
      <c r="C141">
        <f>Data!C141</f>
        <v>0.46568662997733895</v>
      </c>
      <c r="F141">
        <f t="shared" si="18"/>
        <v>0.46691861620493075</v>
      </c>
      <c r="G141">
        <f t="shared" si="22"/>
        <v>1.5177900649758669E-6</v>
      </c>
      <c r="Q141">
        <f>1/Q140</f>
        <v>880.03440360745913</v>
      </c>
    </row>
    <row r="142" spans="1:17" x14ac:dyDescent="0.25">
      <c r="A142">
        <f t="shared" si="19"/>
        <v>600</v>
      </c>
      <c r="B142">
        <f>Data!A142</f>
        <v>4209</v>
      </c>
      <c r="C142">
        <f>Data!C142</f>
        <v>0.46175720297831013</v>
      </c>
      <c r="F142">
        <f t="shared" si="18"/>
        <v>0.46301513420587925</v>
      </c>
      <c r="G142">
        <f t="shared" si="22"/>
        <v>1.5823909732935535E-6</v>
      </c>
      <c r="O142">
        <f>SUM(G122:G181)</f>
        <v>1.2889226626544559E-4</v>
      </c>
    </row>
    <row r="143" spans="1:17" x14ac:dyDescent="0.25">
      <c r="A143">
        <f t="shared" si="19"/>
        <v>630</v>
      </c>
      <c r="B143">
        <f>Data!A143</f>
        <v>4239</v>
      </c>
      <c r="C143">
        <f>Data!C143</f>
        <v>0.45822402071867924</v>
      </c>
      <c r="F143">
        <f t="shared" si="18"/>
        <v>0.45911015567979524</v>
      </c>
      <c r="G143">
        <f t="shared" si="22"/>
        <v>7.8523516931206007E-7</v>
      </c>
    </row>
    <row r="144" spans="1:17" x14ac:dyDescent="0.25">
      <c r="A144">
        <f t="shared" si="19"/>
        <v>661</v>
      </c>
      <c r="B144">
        <f>Data!A144</f>
        <v>4270</v>
      </c>
      <c r="C144">
        <f>Data!C144</f>
        <v>0.45419553253480094</v>
      </c>
      <c r="F144">
        <f t="shared" si="18"/>
        <v>0.45521245171480895</v>
      </c>
      <c r="G144">
        <f t="shared" si="22"/>
        <v>1.0341246186681706E-6</v>
      </c>
    </row>
    <row r="145" spans="1:7" x14ac:dyDescent="0.25">
      <c r="A145">
        <f t="shared" si="19"/>
        <v>691</v>
      </c>
      <c r="B145">
        <f>Data!A145</f>
        <v>4300</v>
      </c>
      <c r="C145">
        <f>Data!C145</f>
        <v>0.45119067659436701</v>
      </c>
      <c r="F145">
        <f t="shared" si="18"/>
        <v>0.45156898066544615</v>
      </c>
      <c r="G145">
        <f t="shared" si="22"/>
        <v>1.4311397019504992E-7</v>
      </c>
    </row>
    <row r="146" spans="1:7" x14ac:dyDescent="0.25">
      <c r="A146">
        <f t="shared" si="19"/>
        <v>721</v>
      </c>
      <c r="B146">
        <f>Data!A146</f>
        <v>4330</v>
      </c>
      <c r="C146">
        <f>Data!C146</f>
        <v>0.44848300420848169</v>
      </c>
      <c r="F146">
        <f t="shared" si="18"/>
        <v>0.44804762081588106</v>
      </c>
      <c r="G146">
        <f t="shared" si="22"/>
        <v>1.8955869855243439E-7</v>
      </c>
    </row>
    <row r="147" spans="1:7" x14ac:dyDescent="0.25">
      <c r="A147">
        <f t="shared" si="19"/>
        <v>750</v>
      </c>
      <c r="B147">
        <f>Data!A147</f>
        <v>4359</v>
      </c>
      <c r="C147">
        <f>Data!C147</f>
        <v>0.44475169957915184</v>
      </c>
      <c r="F147">
        <f t="shared" si="18"/>
        <v>0.44475586503875336</v>
      </c>
      <c r="G147">
        <f t="shared" si="22"/>
        <v>1.7351053691927849E-11</v>
      </c>
    </row>
    <row r="148" spans="1:7" x14ac:dyDescent="0.25">
      <c r="A148">
        <f t="shared" si="19"/>
        <v>780</v>
      </c>
      <c r="B148">
        <f>Data!A148</f>
        <v>4389</v>
      </c>
      <c r="C148">
        <f>Data!C148</f>
        <v>0.44187892521851724</v>
      </c>
      <c r="F148">
        <f t="shared" si="18"/>
        <v>0.44146284725977553</v>
      </c>
      <c r="G148">
        <f t="shared" si="22"/>
        <v>1.7312086775066966E-7</v>
      </c>
    </row>
    <row r="149" spans="1:7" x14ac:dyDescent="0.25">
      <c r="A149">
        <f t="shared" si="19"/>
        <v>811</v>
      </c>
      <c r="B149">
        <f>Data!A149</f>
        <v>4420</v>
      </c>
      <c r="C149">
        <f>Data!C149</f>
        <v>0.43857688572353509</v>
      </c>
      <c r="F149">
        <f t="shared" si="18"/>
        <v>0.43817596402388648</v>
      </c>
      <c r="G149">
        <f t="shared" si="22"/>
        <v>1.6073820924913453E-7</v>
      </c>
    </row>
    <row r="150" spans="1:7" x14ac:dyDescent="0.25">
      <c r="A150">
        <f t="shared" si="19"/>
        <v>841</v>
      </c>
      <c r="B150">
        <f>Data!A150</f>
        <v>4450</v>
      </c>
      <c r="C150">
        <f>Data!C150</f>
        <v>0.4361663968921981</v>
      </c>
      <c r="F150">
        <f t="shared" si="18"/>
        <v>0.43510347211065314</v>
      </c>
      <c r="G150">
        <f t="shared" si="22"/>
        <v>1.1298090912224021E-6</v>
      </c>
    </row>
    <row r="151" spans="1:7" x14ac:dyDescent="0.25">
      <c r="A151">
        <f t="shared" si="19"/>
        <v>871</v>
      </c>
      <c r="B151">
        <f>Data!A151</f>
        <v>4480</v>
      </c>
      <c r="C151">
        <f>Data!C151</f>
        <v>0.43306247976691487</v>
      </c>
      <c r="F151">
        <f t="shared" si="18"/>
        <v>0.43213395498953722</v>
      </c>
      <c r="G151">
        <f t="shared" si="22"/>
        <v>8.6215826220421147E-7</v>
      </c>
    </row>
    <row r="152" spans="1:7" x14ac:dyDescent="0.25">
      <c r="A152">
        <f t="shared" si="19"/>
        <v>900</v>
      </c>
      <c r="B152">
        <f>Data!A152</f>
        <v>4509</v>
      </c>
      <c r="C152">
        <f>Data!C152</f>
        <v>0.43005762382648111</v>
      </c>
      <c r="F152">
        <f t="shared" si="18"/>
        <v>0.42935806000683036</v>
      </c>
      <c r="G152">
        <f t="shared" si="22"/>
        <v>4.8938953776434748E-7</v>
      </c>
    </row>
    <row r="153" spans="1:7" x14ac:dyDescent="0.25">
      <c r="A153">
        <f t="shared" si="19"/>
        <v>930</v>
      </c>
      <c r="B153">
        <f>Data!A153</f>
        <v>4539</v>
      </c>
      <c r="C153">
        <f>Data!C153</f>
        <v>0.42688766591129812</v>
      </c>
      <c r="F153">
        <f t="shared" si="18"/>
        <v>0.42658110079431999</v>
      </c>
      <c r="G153">
        <f t="shared" si="22"/>
        <v>9.3982170947814696E-8</v>
      </c>
    </row>
    <row r="154" spans="1:7" x14ac:dyDescent="0.25">
      <c r="A154">
        <f t="shared" si="19"/>
        <v>961</v>
      </c>
      <c r="B154">
        <f>Data!A154</f>
        <v>4570</v>
      </c>
      <c r="C154">
        <f>Data!C154</f>
        <v>0.42454321786986077</v>
      </c>
      <c r="F154">
        <f t="shared" si="18"/>
        <v>0.42380931476248718</v>
      </c>
      <c r="G154">
        <f t="shared" si="22"/>
        <v>5.3861377101261147E-7</v>
      </c>
    </row>
    <row r="155" spans="1:7" x14ac:dyDescent="0.25">
      <c r="A155">
        <f t="shared" si="19"/>
        <v>991</v>
      </c>
      <c r="B155">
        <f>Data!A155</f>
        <v>4600</v>
      </c>
      <c r="C155">
        <f>Data!C155</f>
        <v>0.42219876982842341</v>
      </c>
      <c r="F155">
        <f t="shared" si="18"/>
        <v>0.42121832215434363</v>
      </c>
      <c r="G155">
        <f t="shared" si="22"/>
        <v>9.6127764160846496E-7</v>
      </c>
    </row>
    <row r="156" spans="1:7" x14ac:dyDescent="0.25">
      <c r="A156">
        <f t="shared" si="19"/>
        <v>1021</v>
      </c>
      <c r="B156">
        <f>Data!A156</f>
        <v>4630</v>
      </c>
      <c r="C156">
        <f>Data!C156</f>
        <v>0.42038264810618325</v>
      </c>
      <c r="F156">
        <f t="shared" si="18"/>
        <v>0.41871416685374574</v>
      </c>
      <c r="G156">
        <f t="shared" si="22"/>
        <v>2.7838296897354579E-6</v>
      </c>
    </row>
    <row r="157" spans="1:7" x14ac:dyDescent="0.25">
      <c r="A157">
        <f t="shared" si="19"/>
        <v>1050</v>
      </c>
      <c r="B157">
        <f>Data!A157</f>
        <v>4659</v>
      </c>
      <c r="C157">
        <f>Data!C157</f>
        <v>0.41744383295564907</v>
      </c>
      <c r="F157">
        <f t="shared" si="18"/>
        <v>0.41637329059294959</v>
      </c>
      <c r="G157">
        <f t="shared" si="22"/>
        <v>1.1460609503342046E-6</v>
      </c>
    </row>
    <row r="158" spans="1:7" x14ac:dyDescent="0.25">
      <c r="A158">
        <f t="shared" si="19"/>
        <v>1081</v>
      </c>
      <c r="B158">
        <f>Data!A158</f>
        <v>4690</v>
      </c>
      <c r="C158">
        <f>Data!C158</f>
        <v>0.41562771123340886</v>
      </c>
      <c r="F158">
        <f t="shared" si="18"/>
        <v>0.41395482428111519</v>
      </c>
      <c r="G158">
        <f t="shared" si="22"/>
        <v>2.7985507551544136E-6</v>
      </c>
    </row>
    <row r="159" spans="1:7" x14ac:dyDescent="0.25">
      <c r="A159">
        <f t="shared" si="19"/>
        <v>1111</v>
      </c>
      <c r="B159">
        <f>Data!A159</f>
        <v>4720</v>
      </c>
      <c r="C159">
        <f>Data!C159</f>
        <v>0.41338232437682093</v>
      </c>
      <c r="F159">
        <f t="shared" si="18"/>
        <v>0.41169410564517356</v>
      </c>
      <c r="G159">
        <f t="shared" si="22"/>
        <v>2.8500824858850646E-6</v>
      </c>
    </row>
    <row r="160" spans="1:7" x14ac:dyDescent="0.25">
      <c r="A160">
        <f t="shared" si="19"/>
        <v>1141</v>
      </c>
      <c r="B160">
        <f>Data!A160</f>
        <v>4750</v>
      </c>
      <c r="C160">
        <f>Data!C160</f>
        <v>0.41077371317578504</v>
      </c>
      <c r="F160">
        <f t="shared" si="18"/>
        <v>0.40950915516034381</v>
      </c>
      <c r="G160">
        <f t="shared" si="22"/>
        <v>1.5991069744166635E-6</v>
      </c>
    </row>
    <row r="161" spans="1:7" x14ac:dyDescent="0.25">
      <c r="A161">
        <f t="shared" si="19"/>
        <v>1171</v>
      </c>
      <c r="B161">
        <f>Data!A161</f>
        <v>4780</v>
      </c>
      <c r="C161">
        <f>Data!C161</f>
        <v>0.40813208157979924</v>
      </c>
      <c r="F161">
        <f t="shared" si="18"/>
        <v>0.407397433451477</v>
      </c>
      <c r="G161">
        <f t="shared" si="22"/>
        <v>5.3970787244737937E-7</v>
      </c>
    </row>
    <row r="162" spans="1:7" x14ac:dyDescent="0.25">
      <c r="A162">
        <f t="shared" si="19"/>
        <v>1200</v>
      </c>
      <c r="B162">
        <f>Data!A162</f>
        <v>4809</v>
      </c>
      <c r="C162">
        <f>Data!C162</f>
        <v>0.40624991906765945</v>
      </c>
      <c r="F162">
        <f t="shared" si="18"/>
        <v>0.40542340284063028</v>
      </c>
      <c r="G162">
        <f t="shared" si="22"/>
        <v>6.8312907354253877E-7</v>
      </c>
    </row>
    <row r="163" spans="1:7" x14ac:dyDescent="0.25">
      <c r="A163">
        <f t="shared" si="19"/>
        <v>1230</v>
      </c>
      <c r="B163">
        <f>Data!A163</f>
        <v>4839</v>
      </c>
      <c r="C163">
        <f>Data!C163</f>
        <v>0.40469796050501783</v>
      </c>
      <c r="F163">
        <f t="shared" si="18"/>
        <v>0.40344861542081839</v>
      </c>
      <c r="G163">
        <f t="shared" si="22"/>
        <v>1.5608631394133008E-6</v>
      </c>
    </row>
    <row r="164" spans="1:7" x14ac:dyDescent="0.25">
      <c r="A164">
        <f t="shared" si="19"/>
        <v>1261</v>
      </c>
      <c r="B164">
        <f>Data!A164</f>
        <v>4870</v>
      </c>
      <c r="C164">
        <f>Data!C164</f>
        <v>0.40261767562317907</v>
      </c>
      <c r="F164">
        <f t="shared" si="18"/>
        <v>0.40147750682065797</v>
      </c>
      <c r="G164">
        <f t="shared" si="22"/>
        <v>1.2999848982424038E-6</v>
      </c>
    </row>
    <row r="165" spans="1:7" x14ac:dyDescent="0.25">
      <c r="A165">
        <f t="shared" si="19"/>
        <v>1291</v>
      </c>
      <c r="B165">
        <f>Data!A165</f>
        <v>4900</v>
      </c>
      <c r="C165">
        <f>Data!C165</f>
        <v>0.40202330851408219</v>
      </c>
      <c r="F165">
        <f t="shared" si="18"/>
        <v>0.39963496639574408</v>
      </c>
      <c r="G165">
        <f t="shared" si="22"/>
        <v>5.7041780742277462E-6</v>
      </c>
    </row>
    <row r="166" spans="1:7" x14ac:dyDescent="0.25">
      <c r="A166">
        <f t="shared" si="19"/>
        <v>1321</v>
      </c>
      <c r="B166">
        <f>Data!A166</f>
        <v>4930</v>
      </c>
      <c r="C166">
        <f>Data!C166</f>
        <v>0.3988863709938491</v>
      </c>
      <c r="F166">
        <f t="shared" si="18"/>
        <v>0.39785417884848823</v>
      </c>
      <c r="G166">
        <f t="shared" si="22"/>
        <v>1.0654206249446906E-6</v>
      </c>
    </row>
    <row r="167" spans="1:7" x14ac:dyDescent="0.25">
      <c r="A167">
        <f t="shared" si="19"/>
        <v>1350</v>
      </c>
      <c r="B167">
        <f>Data!A167</f>
        <v>4959</v>
      </c>
      <c r="C167">
        <f>Data!C167</f>
        <v>0.39667400453221108</v>
      </c>
      <c r="F167">
        <f t="shared" si="18"/>
        <v>0.396189504419591</v>
      </c>
      <c r="G167">
        <f t="shared" si="22"/>
        <v>2.34740359128869E-7</v>
      </c>
    </row>
    <row r="168" spans="1:7" x14ac:dyDescent="0.25">
      <c r="A168">
        <f t="shared" si="19"/>
        <v>1380</v>
      </c>
      <c r="B168">
        <f>Data!A168</f>
        <v>4989</v>
      </c>
      <c r="C168">
        <f>Data!C168</f>
        <v>0.39512204596956946</v>
      </c>
      <c r="F168">
        <f t="shared" si="18"/>
        <v>0.3945241917835024</v>
      </c>
      <c r="G168">
        <f t="shared" si="22"/>
        <v>3.5742962779790611E-7</v>
      </c>
    </row>
    <row r="169" spans="1:7" x14ac:dyDescent="0.25">
      <c r="A169">
        <f t="shared" si="19"/>
        <v>1411</v>
      </c>
      <c r="B169">
        <f>Data!A169</f>
        <v>5020</v>
      </c>
      <c r="C169">
        <f>Data!C169</f>
        <v>0.39264551634833278</v>
      </c>
      <c r="F169">
        <f t="shared" si="18"/>
        <v>0.39286198144834505</v>
      </c>
      <c r="G169">
        <f t="shared" si="22"/>
        <v>4.6857139523324333E-8</v>
      </c>
    </row>
    <row r="170" spans="1:7" x14ac:dyDescent="0.25">
      <c r="A170">
        <f t="shared" si="19"/>
        <v>1441</v>
      </c>
      <c r="B170">
        <f>Data!A170</f>
        <v>5050</v>
      </c>
      <c r="C170">
        <f>Data!C170</f>
        <v>0.39175396568468762</v>
      </c>
      <c r="F170">
        <f t="shared" si="18"/>
        <v>0.39130819098901276</v>
      </c>
      <c r="G170">
        <f t="shared" si="22"/>
        <v>1.9871507930401488E-7</v>
      </c>
    </row>
    <row r="171" spans="1:7" x14ac:dyDescent="0.25">
      <c r="A171">
        <f t="shared" si="19"/>
        <v>1471</v>
      </c>
      <c r="B171">
        <f>Data!A171</f>
        <v>5080</v>
      </c>
      <c r="C171">
        <f>Data!C171</f>
        <v>0.3899708643573972</v>
      </c>
      <c r="F171">
        <f t="shared" si="18"/>
        <v>0.38980647593103612</v>
      </c>
      <c r="G171">
        <f t="shared" si="22"/>
        <v>2.7023554721469876E-8</v>
      </c>
    </row>
    <row r="172" spans="1:7" x14ac:dyDescent="0.25">
      <c r="A172">
        <f t="shared" si="19"/>
        <v>1500</v>
      </c>
      <c r="B172">
        <f>Data!A172</f>
        <v>5109</v>
      </c>
      <c r="C172">
        <f>Data!C172</f>
        <v>0.3880556814503075</v>
      </c>
      <c r="F172">
        <f t="shared" si="18"/>
        <v>0.38840267756083979</v>
      </c>
      <c r="G172">
        <f t="shared" si="22"/>
        <v>1.2040630072453989E-7</v>
      </c>
    </row>
    <row r="173" spans="1:7" x14ac:dyDescent="0.25">
      <c r="A173">
        <f t="shared" si="19"/>
        <v>1531</v>
      </c>
      <c r="B173">
        <f>Data!A173</f>
        <v>5140</v>
      </c>
      <c r="C173">
        <f>Data!C173</f>
        <v>0.38729621236646167</v>
      </c>
      <c r="F173">
        <f t="shared" si="18"/>
        <v>0.38695234926976935</v>
      </c>
      <c r="G173">
        <f t="shared" si="22"/>
        <v>1.1824182926683225E-7</v>
      </c>
    </row>
    <row r="174" spans="1:7" x14ac:dyDescent="0.25">
      <c r="A174">
        <f t="shared" si="19"/>
        <v>1561</v>
      </c>
      <c r="B174">
        <f>Data!A174</f>
        <v>5170</v>
      </c>
      <c r="C174">
        <f>Data!C174</f>
        <v>0.3847866623502752</v>
      </c>
      <c r="F174">
        <f t="shared" si="18"/>
        <v>0.38559662056690835</v>
      </c>
      <c r="G174">
        <f t="shared" si="22"/>
        <v>6.5603231269156148E-7</v>
      </c>
    </row>
    <row r="175" spans="1:7" x14ac:dyDescent="0.25">
      <c r="A175">
        <f t="shared" si="19"/>
        <v>1591</v>
      </c>
      <c r="B175">
        <f>Data!A175</f>
        <v>5200</v>
      </c>
      <c r="C175">
        <f>Data!C175</f>
        <v>0.38415927484622853</v>
      </c>
      <c r="F175">
        <f t="shared" si="18"/>
        <v>0.38428632921108918</v>
      </c>
      <c r="G175">
        <f t="shared" si="22"/>
        <v>1.6142811630144957E-8</v>
      </c>
    </row>
    <row r="176" spans="1:7" x14ac:dyDescent="0.25">
      <c r="A176">
        <f t="shared" si="19"/>
        <v>1621</v>
      </c>
      <c r="B176">
        <f>Data!A176</f>
        <v>5230</v>
      </c>
      <c r="C176">
        <f>Data!C176</f>
        <v>0.38244221430883774</v>
      </c>
      <c r="F176">
        <f t="shared" si="18"/>
        <v>0.38301995236628872</v>
      </c>
      <c r="G176">
        <f t="shared" si="22"/>
        <v>3.3378126302723501E-7</v>
      </c>
    </row>
    <row r="177" spans="1:12" x14ac:dyDescent="0.25">
      <c r="A177">
        <f t="shared" si="19"/>
        <v>1650</v>
      </c>
      <c r="B177">
        <f>Data!A177</f>
        <v>5259</v>
      </c>
      <c r="C177">
        <f>Data!C177</f>
        <v>0.38036192942699898</v>
      </c>
      <c r="F177">
        <f t="shared" si="18"/>
        <v>0.38183614739520416</v>
      </c>
      <c r="G177">
        <f t="shared" si="22"/>
        <v>2.1733186177790167E-6</v>
      </c>
    </row>
    <row r="178" spans="1:12" x14ac:dyDescent="0.25">
      <c r="A178">
        <f t="shared" si="19"/>
        <v>1680</v>
      </c>
      <c r="B178">
        <f>Data!A178</f>
        <v>5289</v>
      </c>
      <c r="C178">
        <f>Data!C178</f>
        <v>0.37923923599870507</v>
      </c>
      <c r="F178">
        <f t="shared" si="18"/>
        <v>0.38065188857390564</v>
      </c>
      <c r="G178">
        <f t="shared" si="22"/>
        <v>1.9955872982207968E-6</v>
      </c>
    </row>
    <row r="179" spans="1:12" x14ac:dyDescent="0.25">
      <c r="A179">
        <f t="shared" si="19"/>
        <v>1711</v>
      </c>
      <c r="B179">
        <f>Data!A179</f>
        <v>5320</v>
      </c>
      <c r="C179">
        <f>Data!C179</f>
        <v>0.37748915506636449</v>
      </c>
      <c r="F179">
        <f t="shared" si="18"/>
        <v>0.37946983590126931</v>
      </c>
      <c r="G179">
        <f t="shared" si="22"/>
        <v>3.9230965697592722E-6</v>
      </c>
    </row>
    <row r="180" spans="1:12" x14ac:dyDescent="0.25">
      <c r="A180">
        <f t="shared" si="19"/>
        <v>1741</v>
      </c>
      <c r="B180">
        <f>Data!A180</f>
        <v>5350</v>
      </c>
      <c r="C180">
        <f>Data!C180</f>
        <v>0.37623438005827126</v>
      </c>
      <c r="F180">
        <f t="shared" si="18"/>
        <v>0.37836488418347314</v>
      </c>
      <c r="G180">
        <f t="shared" si="22"/>
        <v>4.5390478275022364E-6</v>
      </c>
    </row>
    <row r="181" spans="1:12" x14ac:dyDescent="0.25">
      <c r="A181">
        <f t="shared" si="19"/>
        <v>1771</v>
      </c>
      <c r="B181">
        <f>Data!A181</f>
        <v>5380</v>
      </c>
      <c r="C181">
        <f>Data!C181</f>
        <v>0.37557397215927479</v>
      </c>
      <c r="F181">
        <f t="shared" si="18"/>
        <v>0.37729696500364718</v>
      </c>
      <c r="G181">
        <f t="shared" si="22"/>
        <v>2.9687043417584384E-6</v>
      </c>
    </row>
    <row r="182" spans="1:12" x14ac:dyDescent="0.25">
      <c r="A182">
        <f>B182-$B$182</f>
        <v>0</v>
      </c>
      <c r="B182">
        <f>Data!A182</f>
        <v>5413</v>
      </c>
      <c r="D182">
        <f>Data!C182</f>
        <v>0.3982259630948527</v>
      </c>
      <c r="E182">
        <f t="shared" ref="E182:E204" si="23">$P$201-($Q$201*EXP(-$R$201*A182))</f>
        <v>0.20569262635405666</v>
      </c>
      <c r="L182" t="s">
        <v>20</v>
      </c>
    </row>
    <row r="183" spans="1:12" x14ac:dyDescent="0.25">
      <c r="A183">
        <f t="shared" ref="A183:A240" si="24">B183-$B$182</f>
        <v>31</v>
      </c>
      <c r="B183">
        <f>Data!A183</f>
        <v>5444</v>
      </c>
      <c r="D183">
        <f>Data!C183</f>
        <v>0.43157656199417282</v>
      </c>
      <c r="E183">
        <f t="shared" si="23"/>
        <v>0.29827504834092727</v>
      </c>
    </row>
    <row r="184" spans="1:12" x14ac:dyDescent="0.25">
      <c r="A184">
        <f t="shared" si="24"/>
        <v>61</v>
      </c>
      <c r="B184">
        <f>Data!A184</f>
        <v>5474</v>
      </c>
      <c r="D184">
        <f>Data!C184</f>
        <v>0.44244027193266428</v>
      </c>
      <c r="E184">
        <f t="shared" si="23"/>
        <v>0.36710465381662982</v>
      </c>
    </row>
    <row r="185" spans="1:12" x14ac:dyDescent="0.25">
      <c r="A185">
        <f t="shared" si="24"/>
        <v>91</v>
      </c>
      <c r="B185">
        <f>Data!A185</f>
        <v>5504</v>
      </c>
      <c r="D185">
        <f>Data!C185</f>
        <v>0.46340822272580123</v>
      </c>
      <c r="E185">
        <f t="shared" si="23"/>
        <v>0.420220078261274</v>
      </c>
    </row>
    <row r="186" spans="1:12" x14ac:dyDescent="0.25">
      <c r="A186">
        <f t="shared" si="24"/>
        <v>121</v>
      </c>
      <c r="B186">
        <f>Data!A186</f>
        <v>5534</v>
      </c>
      <c r="D186">
        <f>Data!C186</f>
        <v>0.47701262544512785</v>
      </c>
      <c r="E186">
        <f t="shared" si="23"/>
        <v>0.4612089564400198</v>
      </c>
    </row>
    <row r="187" spans="1:12" x14ac:dyDescent="0.25">
      <c r="A187">
        <f t="shared" si="24"/>
        <v>151</v>
      </c>
      <c r="B187">
        <f>Data!A187</f>
        <v>5564</v>
      </c>
      <c r="D187">
        <f>Data!C187</f>
        <v>0.49715506636451923</v>
      </c>
      <c r="E187">
        <f t="shared" si="23"/>
        <v>0.4928398461847307</v>
      </c>
      <c r="G187">
        <f t="shared" ref="G187:G204" si="25">100*POWER((D187-E187),2)</f>
        <v>1.8621125200054117E-3</v>
      </c>
    </row>
    <row r="188" spans="1:12" x14ac:dyDescent="0.25">
      <c r="A188">
        <f t="shared" si="24"/>
        <v>181</v>
      </c>
      <c r="B188">
        <f>Data!A188</f>
        <v>5594</v>
      </c>
      <c r="D188">
        <f>Data!C188</f>
        <v>0.51429265134347679</v>
      </c>
      <c r="E188">
        <f t="shared" si="23"/>
        <v>0.5172492282048724</v>
      </c>
      <c r="G188">
        <f t="shared" si="25"/>
        <v>8.7413467373399171E-4</v>
      </c>
    </row>
    <row r="189" spans="1:12" x14ac:dyDescent="0.25">
      <c r="A189">
        <f t="shared" si="24"/>
        <v>211</v>
      </c>
      <c r="B189">
        <f>Data!A189</f>
        <v>5624</v>
      </c>
      <c r="D189">
        <f>Data!C189</f>
        <v>0.53060472644868883</v>
      </c>
      <c r="E189">
        <f t="shared" si="23"/>
        <v>0.5360858128034719</v>
      </c>
      <c r="G189">
        <f t="shared" si="25"/>
        <v>3.0042307628589055E-3</v>
      </c>
    </row>
    <row r="190" spans="1:12" x14ac:dyDescent="0.25">
      <c r="A190">
        <f t="shared" si="24"/>
        <v>241</v>
      </c>
      <c r="B190">
        <f>Data!A190</f>
        <v>5654</v>
      </c>
      <c r="D190">
        <f>Data!C190</f>
        <v>0.5458601489155066</v>
      </c>
      <c r="E190">
        <f t="shared" si="23"/>
        <v>0.55062190056871774</v>
      </c>
      <c r="G190">
        <f t="shared" si="25"/>
        <v>2.2674278806858955E-3</v>
      </c>
    </row>
    <row r="191" spans="1:12" x14ac:dyDescent="0.25">
      <c r="A191">
        <f t="shared" si="24"/>
        <v>271</v>
      </c>
      <c r="B191">
        <f>Data!A191</f>
        <v>5684</v>
      </c>
      <c r="D191">
        <f>Data!C191</f>
        <v>0.56349303981871157</v>
      </c>
      <c r="E191">
        <f t="shared" si="23"/>
        <v>0.56183931880146043</v>
      </c>
      <c r="G191">
        <f t="shared" si="25"/>
        <v>2.7347932028981515E-4</v>
      </c>
    </row>
    <row r="192" spans="1:12" x14ac:dyDescent="0.25">
      <c r="A192">
        <f t="shared" si="24"/>
        <v>301</v>
      </c>
      <c r="B192">
        <f>Data!A192</f>
        <v>5714</v>
      </c>
      <c r="D192">
        <f>Data!C192</f>
        <v>0.57594172871479432</v>
      </c>
      <c r="E192">
        <f t="shared" si="23"/>
        <v>0.57049573817924615</v>
      </c>
      <c r="G192">
        <f t="shared" si="25"/>
        <v>2.9658812913280277E-3</v>
      </c>
    </row>
    <row r="193" spans="1:18" x14ac:dyDescent="0.25">
      <c r="A193">
        <f t="shared" si="24"/>
        <v>331</v>
      </c>
      <c r="B193">
        <f>Data!A193</f>
        <v>5744</v>
      </c>
      <c r="D193">
        <f>Data!C193</f>
        <v>0.58548462285529301</v>
      </c>
      <c r="E193">
        <f t="shared" si="23"/>
        <v>0.57717584895780116</v>
      </c>
      <c r="G193">
        <f t="shared" si="25"/>
        <v>6.9035723679641905E-3</v>
      </c>
    </row>
    <row r="194" spans="1:18" x14ac:dyDescent="0.25">
      <c r="A194">
        <f t="shared" si="24"/>
        <v>361</v>
      </c>
      <c r="B194">
        <f>Data!A194</f>
        <v>5774</v>
      </c>
      <c r="D194">
        <f>Data!C194</f>
        <v>0.57987115571382331</v>
      </c>
      <c r="E194">
        <f t="shared" si="23"/>
        <v>0.58233085336161761</v>
      </c>
      <c r="G194">
        <f t="shared" si="25"/>
        <v>6.0501125185648177E-4</v>
      </c>
    </row>
    <row r="195" spans="1:18" x14ac:dyDescent="0.25">
      <c r="A195">
        <f t="shared" si="24"/>
        <v>391</v>
      </c>
      <c r="B195">
        <f>Data!A195</f>
        <v>5804</v>
      </c>
      <c r="D195">
        <f>Data!C195</f>
        <v>0.58997539656846865</v>
      </c>
      <c r="E195">
        <f t="shared" si="23"/>
        <v>0.58630894164253</v>
      </c>
      <c r="G195">
        <f t="shared" si="25"/>
        <v>1.3442891723939752E-3</v>
      </c>
    </row>
    <row r="196" spans="1:18" x14ac:dyDescent="0.25">
      <c r="A196">
        <f t="shared" si="24"/>
        <v>422</v>
      </c>
      <c r="B196">
        <f>Data!A196</f>
        <v>5835</v>
      </c>
      <c r="D196">
        <f>Data!C196</f>
        <v>0.58753188734218198</v>
      </c>
      <c r="E196">
        <f t="shared" si="23"/>
        <v>0.58946806515300376</v>
      </c>
      <c r="G196">
        <f t="shared" si="25"/>
        <v>3.7487845151186282E-4</v>
      </c>
    </row>
    <row r="197" spans="1:18" x14ac:dyDescent="0.25">
      <c r="A197">
        <f t="shared" si="24"/>
        <v>451</v>
      </c>
      <c r="B197">
        <f>Data!A197</f>
        <v>5864</v>
      </c>
      <c r="D197">
        <f>Data!C197</f>
        <v>0.59743800582712847</v>
      </c>
      <c r="E197">
        <f t="shared" si="23"/>
        <v>0.59174781087419659</v>
      </c>
      <c r="G197">
        <f t="shared" si="25"/>
        <v>3.2378318602371463E-3</v>
      </c>
    </row>
    <row r="198" spans="1:18" x14ac:dyDescent="0.25">
      <c r="A198">
        <f t="shared" si="24"/>
        <v>481</v>
      </c>
      <c r="B198">
        <f>Data!A198</f>
        <v>5894</v>
      </c>
      <c r="D198">
        <f>Data!C198</f>
        <v>0.58492327614114592</v>
      </c>
      <c r="E198">
        <f t="shared" si="23"/>
        <v>0.59357595547765052</v>
      </c>
      <c r="G198">
        <f t="shared" si="25"/>
        <v>7.486885970037366E-3</v>
      </c>
    </row>
    <row r="199" spans="1:18" x14ac:dyDescent="0.25">
      <c r="A199">
        <f t="shared" si="24"/>
        <v>511</v>
      </c>
      <c r="B199">
        <f>Data!A199</f>
        <v>5924</v>
      </c>
      <c r="D199">
        <f>Data!C199</f>
        <v>0.59195662026545803</v>
      </c>
      <c r="E199">
        <f t="shared" si="23"/>
        <v>0.59498672451936641</v>
      </c>
      <c r="G199">
        <f t="shared" si="25"/>
        <v>9.1815317895536127E-4</v>
      </c>
      <c r="P199" t="s">
        <v>7</v>
      </c>
    </row>
    <row r="200" spans="1:18" x14ac:dyDescent="0.25">
      <c r="A200">
        <f t="shared" si="24"/>
        <v>541</v>
      </c>
      <c r="B200">
        <f>Data!A200</f>
        <v>5954</v>
      </c>
      <c r="D200">
        <f>Data!C200</f>
        <v>0.59796633214632566</v>
      </c>
      <c r="E200">
        <f t="shared" si="23"/>
        <v>0.59607540715710949</v>
      </c>
      <c r="G200">
        <f t="shared" si="25"/>
        <v>3.5755973148421703E-4</v>
      </c>
      <c r="P200" t="s">
        <v>4</v>
      </c>
      <c r="Q200" t="s">
        <v>5</v>
      </c>
      <c r="R200" t="s">
        <v>6</v>
      </c>
    </row>
    <row r="201" spans="1:18" x14ac:dyDescent="0.25">
      <c r="A201">
        <f t="shared" si="24"/>
        <v>571</v>
      </c>
      <c r="B201">
        <f>Data!A201</f>
        <v>5984</v>
      </c>
      <c r="D201">
        <f>Data!C201</f>
        <v>0.59773518938167691</v>
      </c>
      <c r="E201">
        <f t="shared" si="23"/>
        <v>0.59691553750493853</v>
      </c>
      <c r="G201">
        <f t="shared" si="25"/>
        <v>6.7182919904075001E-5</v>
      </c>
      <c r="P201">
        <v>0.59975525787761153</v>
      </c>
      <c r="Q201">
        <v>0.39406263152355486</v>
      </c>
      <c r="R201">
        <v>8.6388866425975708E-3</v>
      </c>
    </row>
    <row r="202" spans="1:18" x14ac:dyDescent="0.25">
      <c r="A202">
        <f t="shared" si="24"/>
        <v>601</v>
      </c>
      <c r="B202">
        <f>Data!A202</f>
        <v>6014</v>
      </c>
      <c r="D202">
        <f>Data!C202</f>
        <v>0.59258400776950471</v>
      </c>
      <c r="E202">
        <f t="shared" si="23"/>
        <v>0.59756386143045515</v>
      </c>
      <c r="G202">
        <f t="shared" si="25"/>
        <v>2.4798942484481495E-3</v>
      </c>
      <c r="R202">
        <f>1/R201</f>
        <v>115.75565710853181</v>
      </c>
    </row>
    <row r="203" spans="1:18" x14ac:dyDescent="0.25">
      <c r="A203">
        <f t="shared" si="24"/>
        <v>631</v>
      </c>
      <c r="B203">
        <f>Data!A203</f>
        <v>6044</v>
      </c>
      <c r="D203">
        <f>Data!C203</f>
        <v>0.59912204596956942</v>
      </c>
      <c r="E203">
        <f t="shared" si="23"/>
        <v>0.59806416940466822</v>
      </c>
      <c r="G203">
        <f t="shared" si="25"/>
        <v>1.1191028265671514E-4</v>
      </c>
      <c r="P203">
        <f>SUM(G182:G241)</f>
        <v>0.14021083876790391</v>
      </c>
    </row>
    <row r="204" spans="1:18" x14ac:dyDescent="0.25">
      <c r="A204">
        <f t="shared" si="24"/>
        <v>661</v>
      </c>
      <c r="B204">
        <f>Data!A204</f>
        <v>6074</v>
      </c>
      <c r="D204">
        <f>Data!C204</f>
        <v>0.59241890579475553</v>
      </c>
      <c r="E204">
        <f t="shared" si="23"/>
        <v>0.59845025429095666</v>
      </c>
      <c r="G204">
        <f t="shared" si="25"/>
        <v>3.6377164682627602E-3</v>
      </c>
    </row>
    <row r="205" spans="1:18" x14ac:dyDescent="0.25">
      <c r="A205">
        <f t="shared" si="24"/>
        <v>691</v>
      </c>
      <c r="B205">
        <f>Data!A205</f>
        <v>6104</v>
      </c>
      <c r="D205">
        <f>Data!C205</f>
        <v>0.59380576238264815</v>
      </c>
      <c r="E205">
        <f t="shared" ref="E205:E233" si="26">$P$201-($Q$201*EXP(-$R$201*A205))</f>
        <v>0.59874819385439226</v>
      </c>
      <c r="G205">
        <f t="shared" ref="G205:G233" si="27">100*POWER((D205-E205),2)</f>
        <v>2.4427628852886681E-3</v>
      </c>
    </row>
    <row r="206" spans="1:18" x14ac:dyDescent="0.25">
      <c r="A206">
        <f t="shared" si="24"/>
        <v>721</v>
      </c>
      <c r="B206">
        <f>Data!A206</f>
        <v>6134</v>
      </c>
      <c r="D206">
        <f>Data!C206</f>
        <v>0.6039430236322435</v>
      </c>
      <c r="E206">
        <f t="shared" si="26"/>
        <v>0.59897811216151264</v>
      </c>
      <c r="G206">
        <f t="shared" si="27"/>
        <v>2.4650345912194866E-3</v>
      </c>
    </row>
    <row r="207" spans="1:18" x14ac:dyDescent="0.25">
      <c r="A207">
        <f t="shared" si="24"/>
        <v>751</v>
      </c>
      <c r="B207">
        <f>Data!A207</f>
        <v>6164</v>
      </c>
      <c r="D207">
        <f>Data!C207</f>
        <v>0.59674457753318222</v>
      </c>
      <c r="E207">
        <f t="shared" si="26"/>
        <v>0.59915553884274797</v>
      </c>
      <c r="G207">
        <f t="shared" si="27"/>
        <v>5.8127344362230023E-4</v>
      </c>
    </row>
    <row r="208" spans="1:18" x14ac:dyDescent="0.25">
      <c r="A208">
        <f t="shared" si="24"/>
        <v>781</v>
      </c>
      <c r="B208">
        <f>Data!A208</f>
        <v>6194</v>
      </c>
      <c r="D208">
        <f>Data!C208</f>
        <v>0.59872580123017149</v>
      </c>
      <c r="E208">
        <f t="shared" si="26"/>
        <v>0.59929245802769004</v>
      </c>
      <c r="G208">
        <f t="shared" si="27"/>
        <v>3.2109992617397884E-5</v>
      </c>
    </row>
    <row r="209" spans="1:7" x14ac:dyDescent="0.25">
      <c r="A209">
        <f t="shared" si="24"/>
        <v>811</v>
      </c>
      <c r="B209">
        <f>Data!A209</f>
        <v>6224</v>
      </c>
      <c r="D209">
        <f>Data!C209</f>
        <v>0.60219294269990287</v>
      </c>
      <c r="E209">
        <f t="shared" si="26"/>
        <v>0.59939811780261609</v>
      </c>
      <c r="G209">
        <f t="shared" si="27"/>
        <v>7.8110462064940266E-4</v>
      </c>
    </row>
    <row r="210" spans="1:7" x14ac:dyDescent="0.25">
      <c r="A210">
        <f t="shared" si="24"/>
        <v>841</v>
      </c>
      <c r="B210">
        <f>Data!A210</f>
        <v>6254</v>
      </c>
      <c r="D210">
        <f>Data!C210</f>
        <v>0.60196179993525412</v>
      </c>
      <c r="E210">
        <f t="shared" si="26"/>
        <v>0.59947965486436638</v>
      </c>
      <c r="G210">
        <f t="shared" si="27"/>
        <v>6.1610441529322605E-4</v>
      </c>
    </row>
    <row r="211" spans="1:7" x14ac:dyDescent="0.25">
      <c r="A211">
        <f t="shared" si="24"/>
        <v>871</v>
      </c>
      <c r="B211">
        <f>Data!A211</f>
        <v>6284</v>
      </c>
      <c r="D211">
        <f>Data!C211</f>
        <v>0.59928714794431859</v>
      </c>
      <c r="E211">
        <f t="shared" si="26"/>
        <v>0.59954257656227394</v>
      </c>
      <c r="G211">
        <f t="shared" si="27"/>
        <v>6.5243778870582976E-6</v>
      </c>
    </row>
    <row r="212" spans="1:7" x14ac:dyDescent="0.25">
      <c r="A212">
        <f t="shared" si="24"/>
        <v>901</v>
      </c>
      <c r="B212">
        <f>Data!A212</f>
        <v>6314</v>
      </c>
      <c r="D212">
        <f>Data!C212</f>
        <v>0.60542894140498538</v>
      </c>
      <c r="E212">
        <f t="shared" si="26"/>
        <v>0.59959113288724553</v>
      </c>
      <c r="G212">
        <f t="shared" si="27"/>
        <v>3.408000828979595E-3</v>
      </c>
    </row>
    <row r="213" spans="1:7" x14ac:dyDescent="0.25">
      <c r="A213">
        <f t="shared" si="24"/>
        <v>931</v>
      </c>
      <c r="B213">
        <f>Data!A213</f>
        <v>6344</v>
      </c>
      <c r="D213">
        <f>Data!C213</f>
        <v>0.60242408546455162</v>
      </c>
      <c r="E213">
        <f t="shared" si="26"/>
        <v>0.5996286035336702</v>
      </c>
      <c r="G213">
        <f t="shared" si="27"/>
        <v>7.8147192258844905E-4</v>
      </c>
    </row>
    <row r="214" spans="1:7" x14ac:dyDescent="0.25">
      <c r="A214">
        <f t="shared" si="24"/>
        <v>961</v>
      </c>
      <c r="B214">
        <f>Data!A214</f>
        <v>6374</v>
      </c>
      <c r="D214">
        <f>Data!C214</f>
        <v>0.59017351893816772</v>
      </c>
      <c r="E214">
        <f t="shared" si="26"/>
        <v>0.59965751942350143</v>
      </c>
      <c r="G214">
        <f t="shared" si="27"/>
        <v>8.9946265205810057E-3</v>
      </c>
    </row>
    <row r="215" spans="1:7" x14ac:dyDescent="0.25">
      <c r="A215">
        <f t="shared" si="24"/>
        <v>991</v>
      </c>
      <c r="B215">
        <f>Data!A215</f>
        <v>6404</v>
      </c>
      <c r="D215">
        <f>Data!C215</f>
        <v>0.60509873745548726</v>
      </c>
      <c r="E215">
        <f t="shared" si="26"/>
        <v>0.59967983365516042</v>
      </c>
      <c r="G215">
        <f t="shared" si="27"/>
        <v>2.9364518397196619E-3</v>
      </c>
    </row>
    <row r="216" spans="1:7" x14ac:dyDescent="0.25">
      <c r="A216">
        <f t="shared" si="24"/>
        <v>1021</v>
      </c>
      <c r="B216">
        <f>Data!A216</f>
        <v>6434</v>
      </c>
      <c r="D216">
        <f>Data!C216</f>
        <v>0.60070702492716077</v>
      </c>
      <c r="E216">
        <f t="shared" si="26"/>
        <v>0.59969705342385637</v>
      </c>
      <c r="G216">
        <f t="shared" si="27"/>
        <v>1.0200424374869428E-4</v>
      </c>
    </row>
    <row r="217" spans="1:7" x14ac:dyDescent="0.25">
      <c r="A217">
        <f t="shared" si="24"/>
        <v>1051</v>
      </c>
      <c r="B217">
        <f>Data!A217</f>
        <v>6464</v>
      </c>
      <c r="D217">
        <f>Data!C217</f>
        <v>0.60813661379087069</v>
      </c>
      <c r="E217">
        <f t="shared" si="26"/>
        <v>0.59971034182376515</v>
      </c>
      <c r="G217">
        <f t="shared" si="27"/>
        <v>7.1002059263628788E-3</v>
      </c>
    </row>
    <row r="218" spans="1:7" x14ac:dyDescent="0.25">
      <c r="A218">
        <f t="shared" si="24"/>
        <v>1081</v>
      </c>
      <c r="B218">
        <f>Data!A218</f>
        <v>6494</v>
      </c>
      <c r="D218">
        <f>Data!C218</f>
        <v>0.5973059242473292</v>
      </c>
      <c r="E218">
        <f t="shared" si="26"/>
        <v>0.59972059640820541</v>
      </c>
      <c r="G218">
        <f t="shared" si="27"/>
        <v>5.8306416445105748E-4</v>
      </c>
    </row>
    <row r="219" spans="1:7" x14ac:dyDescent="0.25">
      <c r="A219">
        <f t="shared" si="24"/>
        <v>1111</v>
      </c>
      <c r="B219">
        <f>Data!A219</f>
        <v>6524</v>
      </c>
      <c r="D219">
        <f>Data!C219</f>
        <v>0.58938102945937199</v>
      </c>
      <c r="E219">
        <f t="shared" si="26"/>
        <v>0.59972850981409065</v>
      </c>
      <c r="G219">
        <f t="shared" si="27"/>
        <v>1.0707034969128868E-2</v>
      </c>
    </row>
    <row r="220" spans="1:7" x14ac:dyDescent="0.25">
      <c r="A220">
        <f t="shared" si="24"/>
        <v>1141</v>
      </c>
      <c r="B220">
        <f>Data!A220</f>
        <v>6554</v>
      </c>
      <c r="D220">
        <f>Data!C220</f>
        <v>0.60625445127873101</v>
      </c>
      <c r="E220">
        <f t="shared" si="26"/>
        <v>0.59973461654548177</v>
      </c>
      <c r="G220">
        <f t="shared" si="27"/>
        <v>4.2508244948883207E-3</v>
      </c>
    </row>
    <row r="221" spans="1:7" x14ac:dyDescent="0.25">
      <c r="A221">
        <f t="shared" si="24"/>
        <v>1171</v>
      </c>
      <c r="B221">
        <f>Data!A221</f>
        <v>6584</v>
      </c>
      <c r="D221">
        <f>Data!C221</f>
        <v>0.59512657818064096</v>
      </c>
      <c r="E221">
        <f t="shared" si="26"/>
        <v>0.59973932907619543</v>
      </c>
      <c r="G221">
        <f t="shared" si="27"/>
        <v>2.1277470824438496E-3</v>
      </c>
    </row>
    <row r="222" spans="1:7" x14ac:dyDescent="0.25">
      <c r="A222">
        <f t="shared" si="24"/>
        <v>1201</v>
      </c>
      <c r="B222">
        <f>Data!A222</f>
        <v>6614</v>
      </c>
      <c r="D222">
        <f>Data!C222</f>
        <v>0.59222078342505657</v>
      </c>
      <c r="E222">
        <f t="shared" si="26"/>
        <v>0.59974296570998586</v>
      </c>
      <c r="G222">
        <f t="shared" si="27"/>
        <v>5.6583226327704041E-3</v>
      </c>
    </row>
    <row r="223" spans="1:7" x14ac:dyDescent="0.25">
      <c r="A223">
        <f t="shared" si="24"/>
        <v>1231</v>
      </c>
      <c r="B223">
        <f>Data!A223</f>
        <v>6644</v>
      </c>
      <c r="D223">
        <f>Data!C223</f>
        <v>0.59750404661702816</v>
      </c>
      <c r="E223">
        <f t="shared" si="26"/>
        <v>0.59974577208009361</v>
      </c>
      <c r="G223">
        <f t="shared" si="27"/>
        <v>5.025333051755993E-4</v>
      </c>
    </row>
    <row r="224" spans="1:7" x14ac:dyDescent="0.25">
      <c r="A224">
        <f t="shared" si="24"/>
        <v>1261</v>
      </c>
      <c r="B224">
        <f>Data!A224</f>
        <v>6674</v>
      </c>
      <c r="D224">
        <f>Data!C224</f>
        <v>0.60849983813531883</v>
      </c>
      <c r="E224">
        <f t="shared" si="26"/>
        <v>0.59974793774032642</v>
      </c>
      <c r="G224">
        <f t="shared" si="27"/>
        <v>7.6595760523868245E-3</v>
      </c>
    </row>
    <row r="225" spans="1:7" x14ac:dyDescent="0.25">
      <c r="A225">
        <f t="shared" si="24"/>
        <v>1291</v>
      </c>
      <c r="B225">
        <f>Data!A225</f>
        <v>6704</v>
      </c>
      <c r="D225">
        <f>Data!C225</f>
        <v>0.59291421171900294</v>
      </c>
      <c r="E225">
        <f t="shared" si="26"/>
        <v>0.59974960896830565</v>
      </c>
      <c r="G225">
        <f t="shared" si="27"/>
        <v>4.672265555577506E-3</v>
      </c>
    </row>
    <row r="226" spans="1:7" x14ac:dyDescent="0.25">
      <c r="A226">
        <f t="shared" si="24"/>
        <v>1321</v>
      </c>
      <c r="B226">
        <f>Data!A226</f>
        <v>6734</v>
      </c>
      <c r="D226">
        <f>Data!C226</f>
        <v>0.59667853674328253</v>
      </c>
      <c r="E226">
        <f t="shared" si="26"/>
        <v>0.59975089864565956</v>
      </c>
      <c r="G226">
        <f t="shared" si="27"/>
        <v>9.4394076591778025E-4</v>
      </c>
    </row>
    <row r="227" spans="1:7" x14ac:dyDescent="0.25">
      <c r="A227">
        <f t="shared" si="24"/>
        <v>1351</v>
      </c>
      <c r="B227">
        <f>Data!A227</f>
        <v>6764</v>
      </c>
      <c r="D227">
        <f>Data!C227</f>
        <v>0.59984849465846546</v>
      </c>
      <c r="E227">
        <f t="shared" si="26"/>
        <v>0.59975189388251404</v>
      </c>
      <c r="G227">
        <f t="shared" si="27"/>
        <v>9.3317099144157631E-7</v>
      </c>
    </row>
    <row r="228" spans="1:7" x14ac:dyDescent="0.25">
      <c r="A228">
        <f t="shared" si="24"/>
        <v>1381</v>
      </c>
      <c r="B228">
        <f>Data!A228</f>
        <v>6794</v>
      </c>
      <c r="D228">
        <f>Data!C228</f>
        <v>0.60651861443832955</v>
      </c>
      <c r="E228">
        <f t="shared" si="26"/>
        <v>0.59975266190126975</v>
      </c>
      <c r="G228">
        <f t="shared" si="27"/>
        <v>4.5778113733746014E-3</v>
      </c>
    </row>
    <row r="229" spans="1:7" x14ac:dyDescent="0.25">
      <c r="A229">
        <f t="shared" si="24"/>
        <v>1411</v>
      </c>
      <c r="B229">
        <f>Data!A229</f>
        <v>6824</v>
      </c>
      <c r="D229">
        <f>Data!C229</f>
        <v>0.60698089996762705</v>
      </c>
      <c r="E229">
        <f t="shared" si="26"/>
        <v>0.59975325457707984</v>
      </c>
      <c r="G229">
        <f t="shared" si="27"/>
        <v>5.2238857891498333E-3</v>
      </c>
    </row>
    <row r="230" spans="1:7" x14ac:dyDescent="0.25">
      <c r="A230">
        <f t="shared" si="24"/>
        <v>1441</v>
      </c>
      <c r="B230">
        <f>Data!A230</f>
        <v>6854</v>
      </c>
      <c r="D230">
        <f>Data!C230</f>
        <v>0.59575396568468753</v>
      </c>
      <c r="E230">
        <f t="shared" si="26"/>
        <v>0.59975371194171234</v>
      </c>
      <c r="G230">
        <f t="shared" si="27"/>
        <v>1.5997970120584029E-3</v>
      </c>
    </row>
    <row r="231" spans="1:7" x14ac:dyDescent="0.25">
      <c r="A231">
        <f t="shared" si="24"/>
        <v>1471</v>
      </c>
      <c r="B231">
        <f>Data!A231</f>
        <v>6884</v>
      </c>
      <c r="D231">
        <f>Data!C231</f>
        <v>0.59671155713823243</v>
      </c>
      <c r="E231">
        <f t="shared" si="26"/>
        <v>0.5997540648874603</v>
      </c>
      <c r="G231">
        <f t="shared" si="27"/>
        <v>9.2568534041116647E-4</v>
      </c>
    </row>
    <row r="232" spans="1:7" x14ac:dyDescent="0.25">
      <c r="A232">
        <f t="shared" si="24"/>
        <v>1501</v>
      </c>
      <c r="B232">
        <f>Data!A232</f>
        <v>6914</v>
      </c>
      <c r="D232">
        <f>Data!C232</f>
        <v>0.59430106830689533</v>
      </c>
      <c r="E232">
        <f t="shared" si="26"/>
        <v>0.59975433725373462</v>
      </c>
      <c r="G232">
        <f t="shared" si="27"/>
        <v>2.9738142206561643E-3</v>
      </c>
    </row>
    <row r="233" spans="1:7" x14ac:dyDescent="0.25">
      <c r="A233">
        <f t="shared" si="24"/>
        <v>1531</v>
      </c>
      <c r="B233">
        <f>Data!A233</f>
        <v>6944</v>
      </c>
      <c r="D233">
        <f>Data!C233</f>
        <v>0.60130139203625765</v>
      </c>
      <c r="E233">
        <f t="shared" si="26"/>
        <v>0.59975454743727641</v>
      </c>
      <c r="G233">
        <f t="shared" si="27"/>
        <v>2.3927282133974492E-4</v>
      </c>
    </row>
    <row r="234" spans="1:7" x14ac:dyDescent="0.25">
      <c r="A234">
        <f t="shared" si="24"/>
        <v>1561</v>
      </c>
      <c r="B234">
        <f>Data!A234</f>
        <v>6974</v>
      </c>
      <c r="D234">
        <f>Data!C234</f>
        <v>0.60612236969893174</v>
      </c>
      <c r="E234">
        <f t="shared" ref="E234:E240" si="28">$P$201-($Q$201*EXP(-$R$201*A234))</f>
        <v>0.59975470963474886</v>
      </c>
      <c r="G234">
        <f t="shared" ref="G234:G240" si="29">100*POWER((D234-E234),2)</f>
        <v>4.0547094692989505E-3</v>
      </c>
    </row>
    <row r="235" spans="1:7" x14ac:dyDescent="0.25">
      <c r="A235">
        <f t="shared" si="24"/>
        <v>1591</v>
      </c>
      <c r="B235">
        <f>Data!A235</f>
        <v>7004</v>
      </c>
      <c r="D235">
        <f>Data!C235</f>
        <v>0.594003884752347</v>
      </c>
      <c r="E235">
        <f t="shared" si="28"/>
        <v>0.59975483480163794</v>
      </c>
      <c r="G235">
        <f t="shared" si="29"/>
        <v>3.3073426469439433E-3</v>
      </c>
    </row>
    <row r="236" spans="1:7" x14ac:dyDescent="0.25">
      <c r="A236">
        <f t="shared" si="24"/>
        <v>1621</v>
      </c>
      <c r="B236">
        <f>Data!A236</f>
        <v>7034</v>
      </c>
      <c r="D236">
        <f>Data!C236</f>
        <v>0.60599028811913247</v>
      </c>
      <c r="E236">
        <f t="shared" si="28"/>
        <v>0.59975493139223135</v>
      </c>
      <c r="G236">
        <f t="shared" si="29"/>
        <v>3.8879673511711048E-3</v>
      </c>
    </row>
    <row r="237" spans="1:7" x14ac:dyDescent="0.25">
      <c r="A237">
        <f t="shared" si="24"/>
        <v>1651</v>
      </c>
      <c r="B237">
        <f>Data!A237</f>
        <v>7064</v>
      </c>
      <c r="D237">
        <f>Data!C237</f>
        <v>0.59856069925542255</v>
      </c>
      <c r="E237">
        <f t="shared" si="28"/>
        <v>0.59975500593065612</v>
      </c>
      <c r="G237">
        <f t="shared" si="29"/>
        <v>1.4263684345074631E-4</v>
      </c>
    </row>
    <row r="238" spans="1:7" x14ac:dyDescent="0.25">
      <c r="A238">
        <f t="shared" si="24"/>
        <v>1681</v>
      </c>
      <c r="B238">
        <f>Data!A238</f>
        <v>7094</v>
      </c>
      <c r="D238">
        <f>Data!C238</f>
        <v>0.60509873745548726</v>
      </c>
      <c r="E238">
        <f t="shared" si="28"/>
        <v>0.59975506345154472</v>
      </c>
      <c r="G238">
        <f t="shared" si="29"/>
        <v>2.8554851860411227E-3</v>
      </c>
    </row>
    <row r="239" spans="1:7" x14ac:dyDescent="0.25">
      <c r="A239">
        <f t="shared" si="24"/>
        <v>1711</v>
      </c>
      <c r="B239">
        <f>Data!A239</f>
        <v>7124</v>
      </c>
      <c r="D239">
        <f>Data!C239</f>
        <v>0.6043722887665911</v>
      </c>
      <c r="E239">
        <f t="shared" si="28"/>
        <v>0.59975510784009511</v>
      </c>
      <c r="G239">
        <f t="shared" si="29"/>
        <v>2.1318359707998362E-3</v>
      </c>
    </row>
    <row r="240" spans="1:7" x14ac:dyDescent="0.25">
      <c r="A240">
        <f t="shared" si="24"/>
        <v>1741</v>
      </c>
      <c r="B240">
        <f>Data!A240</f>
        <v>7154</v>
      </c>
      <c r="D240">
        <f>Data!C240</f>
        <v>0.59869278083522182</v>
      </c>
      <c r="E240">
        <f t="shared" si="28"/>
        <v>0.59975514209449299</v>
      </c>
      <c r="G240">
        <f t="shared" si="29"/>
        <v>1.1286114452002299E-4</v>
      </c>
    </row>
    <row r="241" spans="1:13" x14ac:dyDescent="0.25">
      <c r="A241">
        <f t="shared" ref="A241" si="30">B241-$B$182</f>
        <v>1771</v>
      </c>
      <c r="B241">
        <f>Data!A241</f>
        <v>7184</v>
      </c>
      <c r="D241">
        <f>Data!C241</f>
        <v>0.59522563936549044</v>
      </c>
      <c r="E241">
        <f t="shared" ref="E241" si="31">$P$201-($Q$201*EXP(-$R$201*A241))</f>
        <v>0.5997551685284217</v>
      </c>
      <c r="G241">
        <f t="shared" ref="G241" si="32">100*POWER((D241-E241),2)</f>
        <v>2.0516634437844727E-3</v>
      </c>
      <c r="M241" t="s">
        <v>11</v>
      </c>
    </row>
    <row r="242" spans="1:13" x14ac:dyDescent="0.25">
      <c r="A242">
        <f>B242-$B$242</f>
        <v>0</v>
      </c>
      <c r="B242">
        <f>Data!A242</f>
        <v>7261</v>
      </c>
      <c r="C242">
        <f>Data!C242</f>
        <v>0.60077306571706057</v>
      </c>
      <c r="F242">
        <f t="shared" ref="F242:F301" si="33">$O$260+($P$260*EXP(-$Q$260*A242))</f>
        <v>0.57509138962819373</v>
      </c>
    </row>
    <row r="243" spans="1:13" x14ac:dyDescent="0.25">
      <c r="A243">
        <f t="shared" ref="A243:A301" si="34">B243-$B$242</f>
        <v>30</v>
      </c>
      <c r="B243">
        <f>Data!A243</f>
        <v>7291</v>
      </c>
      <c r="C243">
        <f>Data!C243</f>
        <v>0.58340433797345415</v>
      </c>
      <c r="F243">
        <f t="shared" si="33"/>
        <v>0.56770353371577753</v>
      </c>
    </row>
    <row r="244" spans="1:13" x14ac:dyDescent="0.25">
      <c r="A244">
        <f t="shared" si="34"/>
        <v>60</v>
      </c>
      <c r="B244">
        <f>Data!A244</f>
        <v>7321</v>
      </c>
      <c r="C244">
        <f>Data!C244</f>
        <v>0.58333829718355457</v>
      </c>
      <c r="F244">
        <f t="shared" si="33"/>
        <v>0.56055176722732725</v>
      </c>
    </row>
    <row r="245" spans="1:13" x14ac:dyDescent="0.25">
      <c r="A245">
        <f t="shared" si="34"/>
        <v>90</v>
      </c>
      <c r="B245">
        <f>Data!A245</f>
        <v>7351</v>
      </c>
      <c r="C245">
        <f>Data!C245</f>
        <v>0.56847911945613461</v>
      </c>
      <c r="F245">
        <f t="shared" si="33"/>
        <v>0.55362854559013175</v>
      </c>
    </row>
    <row r="246" spans="1:13" x14ac:dyDescent="0.25">
      <c r="A246">
        <f t="shared" si="34"/>
        <v>121</v>
      </c>
      <c r="B246">
        <f>Data!A246</f>
        <v>7382</v>
      </c>
      <c r="C246">
        <f>Data!C246</f>
        <v>0.55903528650048562</v>
      </c>
      <c r="F246">
        <f t="shared" si="33"/>
        <v>0.54670689308169584</v>
      </c>
    </row>
    <row r="247" spans="1:13" x14ac:dyDescent="0.25">
      <c r="A247">
        <f t="shared" si="34"/>
        <v>151</v>
      </c>
      <c r="B247">
        <f>Data!A247</f>
        <v>7412</v>
      </c>
      <c r="C247">
        <f>Data!C247</f>
        <v>0.5482376173518938</v>
      </c>
      <c r="F247">
        <f t="shared" si="33"/>
        <v>0.54022610405291482</v>
      </c>
    </row>
    <row r="248" spans="1:13" x14ac:dyDescent="0.25">
      <c r="A248">
        <f t="shared" si="34"/>
        <v>180</v>
      </c>
      <c r="B248">
        <f>Data!A248</f>
        <v>7441</v>
      </c>
      <c r="C248">
        <f>Data!C248</f>
        <v>0.5397183554548397</v>
      </c>
      <c r="F248">
        <f t="shared" si="33"/>
        <v>0.53415827454047093</v>
      </c>
      <c r="G248">
        <f t="shared" ref="G248:G253" si="35">POWER((C248-F248),2)</f>
        <v>3.0914499774327862E-5</v>
      </c>
    </row>
    <row r="249" spans="1:13" x14ac:dyDescent="0.25">
      <c r="A249">
        <f t="shared" si="34"/>
        <v>210</v>
      </c>
      <c r="B249">
        <f>Data!A249</f>
        <v>7471</v>
      </c>
      <c r="C249">
        <f>Data!C249</f>
        <v>0.53110003237293624</v>
      </c>
      <c r="F249">
        <f t="shared" si="33"/>
        <v>0.52807849443201615</v>
      </c>
      <c r="G249">
        <f t="shared" si="35"/>
        <v>9.1296915284195733E-6</v>
      </c>
    </row>
    <row r="250" spans="1:13" x14ac:dyDescent="0.25">
      <c r="A250">
        <f t="shared" si="34"/>
        <v>240</v>
      </c>
      <c r="B250">
        <f>Data!A250</f>
        <v>7501</v>
      </c>
      <c r="C250">
        <f>Data!C250</f>
        <v>0.5232081579799287</v>
      </c>
      <c r="F250">
        <f t="shared" si="33"/>
        <v>0.52219300232818144</v>
      </c>
      <c r="G250">
        <f t="shared" si="35"/>
        <v>1.0305409972743983E-6</v>
      </c>
    </row>
    <row r="251" spans="1:13" x14ac:dyDescent="0.25">
      <c r="A251">
        <f t="shared" si="34"/>
        <v>270</v>
      </c>
      <c r="B251">
        <f>Data!A251</f>
        <v>7531</v>
      </c>
      <c r="C251">
        <f>Data!C251</f>
        <v>0.5166370993849142</v>
      </c>
      <c r="F251">
        <f t="shared" si="33"/>
        <v>0.51649558947995511</v>
      </c>
      <c r="G251">
        <f t="shared" si="35"/>
        <v>2.0025053201531187E-8</v>
      </c>
    </row>
    <row r="252" spans="1:13" x14ac:dyDescent="0.25">
      <c r="A252">
        <f t="shared" si="34"/>
        <v>301</v>
      </c>
      <c r="B252">
        <f>Data!A252</f>
        <v>7562</v>
      </c>
      <c r="C252">
        <f>Data!C252</f>
        <v>0.50983489802525084</v>
      </c>
      <c r="F252">
        <f t="shared" si="33"/>
        <v>0.51079946793436559</v>
      </c>
      <c r="G252">
        <f t="shared" si="35"/>
        <v>9.3039510956964507E-7</v>
      </c>
    </row>
    <row r="253" spans="1:13" x14ac:dyDescent="0.25">
      <c r="A253">
        <f t="shared" si="34"/>
        <v>330</v>
      </c>
      <c r="B253">
        <f>Data!A253</f>
        <v>7591</v>
      </c>
      <c r="C253">
        <f>Data!C253</f>
        <v>0.50448559404337967</v>
      </c>
      <c r="F253">
        <f t="shared" si="33"/>
        <v>0.50564115226077255</v>
      </c>
      <c r="G253">
        <f t="shared" si="35"/>
        <v>1.3353147937842163E-6</v>
      </c>
    </row>
    <row r="254" spans="1:13" x14ac:dyDescent="0.25">
      <c r="A254">
        <f t="shared" si="34"/>
        <v>360</v>
      </c>
      <c r="B254">
        <f>Data!A254</f>
        <v>7621</v>
      </c>
      <c r="C254">
        <f>Data!C254</f>
        <v>0.49864098413726121</v>
      </c>
      <c r="F254">
        <f t="shared" si="33"/>
        <v>0.50047267727954148</v>
      </c>
      <c r="G254">
        <f t="shared" ref="G254:G260" si="36">POWER((C254-F254),2)</f>
        <v>3.3550997674765555E-6</v>
      </c>
    </row>
    <row r="255" spans="1:13" x14ac:dyDescent="0.25">
      <c r="A255">
        <f t="shared" si="34"/>
        <v>390</v>
      </c>
      <c r="B255">
        <f>Data!A255</f>
        <v>7651</v>
      </c>
      <c r="C255">
        <f>Data!C255</f>
        <v>0.49329168015539004</v>
      </c>
      <c r="F255">
        <f t="shared" si="33"/>
        <v>0.49546936825384158</v>
      </c>
      <c r="G255">
        <f t="shared" si="36"/>
        <v>4.7423254541374655E-6</v>
      </c>
    </row>
    <row r="256" spans="1:13" x14ac:dyDescent="0.25">
      <c r="A256">
        <f t="shared" si="34"/>
        <v>421</v>
      </c>
      <c r="B256">
        <f>Data!A256</f>
        <v>7682</v>
      </c>
      <c r="C256">
        <f>Data!C256</f>
        <v>0.48876788604726445</v>
      </c>
      <c r="F256">
        <f t="shared" si="33"/>
        <v>0.49046719321409454</v>
      </c>
      <c r="G256">
        <f t="shared" si="36"/>
        <v>2.8876448472401023E-6</v>
      </c>
    </row>
    <row r="257" spans="1:17" x14ac:dyDescent="0.25">
      <c r="A257">
        <f t="shared" si="34"/>
        <v>451</v>
      </c>
      <c r="B257">
        <f>Data!A257</f>
        <v>7712</v>
      </c>
      <c r="C257">
        <f>Data!C257</f>
        <v>0.48328650048559402</v>
      </c>
      <c r="F257">
        <f t="shared" si="33"/>
        <v>0.48578362363614697</v>
      </c>
      <c r="G257">
        <f t="shared" si="36"/>
        <v>6.2356240290274861E-6</v>
      </c>
    </row>
    <row r="258" spans="1:17" x14ac:dyDescent="0.25">
      <c r="A258">
        <f t="shared" si="34"/>
        <v>480</v>
      </c>
      <c r="B258">
        <f>Data!A258</f>
        <v>7741</v>
      </c>
      <c r="C258">
        <f>Data!C258</f>
        <v>0.47965425704111359</v>
      </c>
      <c r="F258">
        <f t="shared" si="33"/>
        <v>0.48139849374186305</v>
      </c>
      <c r="G258">
        <f t="shared" si="36"/>
        <v>3.042361668241391E-6</v>
      </c>
      <c r="O258" t="s">
        <v>7</v>
      </c>
    </row>
    <row r="259" spans="1:17" x14ac:dyDescent="0.25">
      <c r="A259">
        <f t="shared" si="34"/>
        <v>510</v>
      </c>
      <c r="B259">
        <f>Data!A259</f>
        <v>7771</v>
      </c>
      <c r="C259">
        <f>Data!C259</f>
        <v>0.47489932016833919</v>
      </c>
      <c r="F259">
        <f t="shared" si="33"/>
        <v>0.47700472733007082</v>
      </c>
      <c r="G259">
        <f t="shared" si="36"/>
        <v>4.4327393166708448E-6</v>
      </c>
      <c r="O259" t="s">
        <v>4</v>
      </c>
      <c r="P259" t="s">
        <v>5</v>
      </c>
      <c r="Q259" t="s">
        <v>6</v>
      </c>
    </row>
    <row r="260" spans="1:17" x14ac:dyDescent="0.25">
      <c r="A260">
        <f t="shared" si="34"/>
        <v>540</v>
      </c>
      <c r="B260">
        <f>Data!A260</f>
        <v>7801</v>
      </c>
      <c r="C260">
        <f>Data!C260</f>
        <v>0.47096989316931043</v>
      </c>
      <c r="F260">
        <f t="shared" si="33"/>
        <v>0.47275136996164624</v>
      </c>
      <c r="G260">
        <f t="shared" si="36"/>
        <v>3.1736595616310941E-6</v>
      </c>
      <c r="O260">
        <v>0.34390604440689032</v>
      </c>
      <c r="P260">
        <v>0.23118534522130335</v>
      </c>
      <c r="Q260">
        <v>1.0826057237435962E-3</v>
      </c>
    </row>
    <row r="261" spans="1:17" x14ac:dyDescent="0.25">
      <c r="A261">
        <f t="shared" si="34"/>
        <v>570</v>
      </c>
      <c r="B261">
        <f>Data!A261</f>
        <v>7831</v>
      </c>
      <c r="C261">
        <f>Data!C261</f>
        <v>0.46717254775008088</v>
      </c>
      <c r="F261">
        <f t="shared" si="33"/>
        <v>0.46863393466627457</v>
      </c>
      <c r="G261">
        <f t="shared" ref="G261:G278" si="37">POWER((C261-F261),2)</f>
        <v>2.1356517188220897E-6</v>
      </c>
      <c r="Q261">
        <f>1/Q260</f>
        <v>923.69731479162169</v>
      </c>
    </row>
    <row r="262" spans="1:17" x14ac:dyDescent="0.25">
      <c r="A262">
        <f t="shared" si="34"/>
        <v>601</v>
      </c>
      <c r="B262">
        <f>Data!A262</f>
        <v>7862</v>
      </c>
      <c r="C262">
        <f>Data!C262</f>
        <v>0.46347426351570092</v>
      </c>
      <c r="F262">
        <f t="shared" si="33"/>
        <v>0.46451743257606026</v>
      </c>
      <c r="G262">
        <f t="shared" si="37"/>
        <v>1.0882016884909865E-6</v>
      </c>
      <c r="O262">
        <f>SUM(G242:G301)</f>
        <v>1.2145009757107466E-4</v>
      </c>
    </row>
    <row r="263" spans="1:17" x14ac:dyDescent="0.25">
      <c r="A263">
        <f t="shared" si="34"/>
        <v>630</v>
      </c>
      <c r="B263">
        <f>Data!A263</f>
        <v>7891</v>
      </c>
      <c r="C263">
        <f>Data!C263</f>
        <v>0.45970993849142111</v>
      </c>
      <c r="F263">
        <f t="shared" si="33"/>
        <v>0.46078959476881187</v>
      </c>
      <c r="G263">
        <f t="shared" si="37"/>
        <v>1.1656576773092767E-6</v>
      </c>
    </row>
    <row r="264" spans="1:17" x14ac:dyDescent="0.25">
      <c r="A264">
        <f t="shared" si="34"/>
        <v>660</v>
      </c>
      <c r="B264">
        <f>Data!A264</f>
        <v>7921</v>
      </c>
      <c r="C264">
        <f>Data!C264</f>
        <v>0.45657300097118808</v>
      </c>
      <c r="F264">
        <f t="shared" si="33"/>
        <v>0.45705441498144728</v>
      </c>
      <c r="G264">
        <f t="shared" si="37"/>
        <v>2.3175944927384101E-7</v>
      </c>
    </row>
    <row r="265" spans="1:17" x14ac:dyDescent="0.25">
      <c r="A265">
        <f t="shared" si="34"/>
        <v>690</v>
      </c>
      <c r="B265">
        <f>Data!A265</f>
        <v>7951</v>
      </c>
      <c r="C265">
        <f>Data!C265</f>
        <v>0.45280867594690838</v>
      </c>
      <c r="F265">
        <f t="shared" si="33"/>
        <v>0.45343859816689402</v>
      </c>
      <c r="G265">
        <f t="shared" si="37"/>
        <v>3.9680200323164431E-7</v>
      </c>
    </row>
    <row r="266" spans="1:17" x14ac:dyDescent="0.25">
      <c r="A266">
        <f t="shared" si="34"/>
        <v>721</v>
      </c>
      <c r="B266">
        <f>Data!A266</f>
        <v>7982</v>
      </c>
      <c r="C266">
        <f>Data!C266</f>
        <v>0.44897831013272899</v>
      </c>
      <c r="F266">
        <f t="shared" si="33"/>
        <v>0.44982360086707684</v>
      </c>
      <c r="G266">
        <f t="shared" si="37"/>
        <v>7.1451642557434252E-7</v>
      </c>
    </row>
    <row r="267" spans="1:17" x14ac:dyDescent="0.25">
      <c r="A267">
        <f t="shared" si="34"/>
        <v>751</v>
      </c>
      <c r="B267">
        <f>Data!A267</f>
        <v>8012</v>
      </c>
      <c r="C267">
        <f>Data!C267</f>
        <v>0.44584137261249596</v>
      </c>
      <c r="F267">
        <f t="shared" si="33"/>
        <v>0.44643885498288594</v>
      </c>
      <c r="G267">
        <f t="shared" si="37"/>
        <v>3.5698518292682802E-7</v>
      </c>
    </row>
    <row r="268" spans="1:17" x14ac:dyDescent="0.25">
      <c r="A268">
        <f t="shared" si="34"/>
        <v>780</v>
      </c>
      <c r="B268">
        <f>Data!A268</f>
        <v>8041</v>
      </c>
      <c r="C268">
        <f>Data!C268</f>
        <v>0.44303463904176105</v>
      </c>
      <c r="F268">
        <f t="shared" si="33"/>
        <v>0.44326978700721087</v>
      </c>
      <c r="G268">
        <f t="shared" si="37"/>
        <v>5.5294565655190828E-8</v>
      </c>
    </row>
    <row r="269" spans="1:17" x14ac:dyDescent="0.25">
      <c r="A269">
        <f t="shared" si="34"/>
        <v>810</v>
      </c>
      <c r="B269">
        <f>Data!A269</f>
        <v>8071</v>
      </c>
      <c r="C269">
        <f>Data!C269</f>
        <v>0.44075623179022333</v>
      </c>
      <c r="F269">
        <f t="shared" si="33"/>
        <v>0.44009447754913572</v>
      </c>
      <c r="G269">
        <f t="shared" si="37"/>
        <v>4.3791867559743696E-7</v>
      </c>
    </row>
    <row r="270" spans="1:17" x14ac:dyDescent="0.25">
      <c r="A270">
        <f t="shared" si="34"/>
        <v>840</v>
      </c>
      <c r="B270">
        <f>Data!A270</f>
        <v>8101</v>
      </c>
      <c r="C270">
        <f>Data!C270</f>
        <v>0.43719002913564259</v>
      </c>
      <c r="F270">
        <f t="shared" si="33"/>
        <v>0.43702063961267079</v>
      </c>
      <c r="G270">
        <f t="shared" si="37"/>
        <v>2.8692810492612865E-8</v>
      </c>
    </row>
    <row r="271" spans="1:17" x14ac:dyDescent="0.25">
      <c r="A271">
        <f t="shared" si="34"/>
        <v>870</v>
      </c>
      <c r="B271">
        <f>Data!A271</f>
        <v>8131</v>
      </c>
      <c r="C271">
        <f>Data!C271</f>
        <v>0.43563807057300097</v>
      </c>
      <c r="F271">
        <f t="shared" si="33"/>
        <v>0.4340450305312874</v>
      </c>
      <c r="G271">
        <f t="shared" si="37"/>
        <v>2.5377765745027636E-6</v>
      </c>
    </row>
    <row r="272" spans="1:17" x14ac:dyDescent="0.25">
      <c r="A272">
        <f t="shared" si="34"/>
        <v>901</v>
      </c>
      <c r="B272">
        <f>Data!A272</f>
        <v>8162</v>
      </c>
      <c r="C272">
        <f>Data!C272</f>
        <v>0.43137843962447392</v>
      </c>
      <c r="F272">
        <f t="shared" si="33"/>
        <v>0.43107009586335365</v>
      </c>
      <c r="G272">
        <f t="shared" si="37"/>
        <v>9.5075875021792047E-8</v>
      </c>
    </row>
    <row r="273" spans="1:7" x14ac:dyDescent="0.25">
      <c r="A273">
        <f t="shared" si="34"/>
        <v>930</v>
      </c>
      <c r="B273">
        <f>Data!A273</f>
        <v>8191</v>
      </c>
      <c r="C273">
        <f>Data!C273</f>
        <v>0.42926513434768532</v>
      </c>
      <c r="F273">
        <f t="shared" si="33"/>
        <v>0.42837604307626032</v>
      </c>
      <c r="G273">
        <f t="shared" si="37"/>
        <v>7.9048328892412675E-7</v>
      </c>
    </row>
    <row r="274" spans="1:7" x14ac:dyDescent="0.25">
      <c r="A274">
        <f t="shared" si="34"/>
        <v>960</v>
      </c>
      <c r="B274">
        <f>Data!A274</f>
        <v>8221</v>
      </c>
      <c r="C274">
        <f>Data!C274</f>
        <v>0.42725089025574614</v>
      </c>
      <c r="F274">
        <f t="shared" si="33"/>
        <v>0.42567668434963379</v>
      </c>
      <c r="G274">
        <f t="shared" si="37"/>
        <v>2.4781242348389955E-6</v>
      </c>
    </row>
    <row r="275" spans="1:7" x14ac:dyDescent="0.25">
      <c r="A275">
        <f t="shared" si="34"/>
        <v>990</v>
      </c>
      <c r="B275">
        <f>Data!A275</f>
        <v>8251</v>
      </c>
      <c r="C275">
        <f>Data!C275</f>
        <v>0.42454321786986077</v>
      </c>
      <c r="F275">
        <f t="shared" si="33"/>
        <v>0.42306358746330325</v>
      </c>
      <c r="G275">
        <f t="shared" si="37"/>
        <v>2.1893061400095704E-6</v>
      </c>
    </row>
    <row r="276" spans="1:7" x14ac:dyDescent="0.25">
      <c r="A276">
        <f t="shared" si="34"/>
        <v>1021</v>
      </c>
      <c r="B276">
        <f>Data!A276</f>
        <v>8282</v>
      </c>
      <c r="C276">
        <f>Data!C276</f>
        <v>0.42186856587892524</v>
      </c>
      <c r="F276">
        <f t="shared" si="33"/>
        <v>0.42045108282805033</v>
      </c>
      <c r="G276">
        <f t="shared" si="37"/>
        <v>2.0092581995176499E-6</v>
      </c>
    </row>
    <row r="277" spans="1:7" x14ac:dyDescent="0.25">
      <c r="A277">
        <f t="shared" si="34"/>
        <v>1050</v>
      </c>
      <c r="B277">
        <f>Data!A277</f>
        <v>8311</v>
      </c>
      <c r="C277">
        <f>Data!C277</f>
        <v>0.41988734218193585</v>
      </c>
      <c r="F277">
        <f t="shared" si="33"/>
        <v>0.41808524082494325</v>
      </c>
      <c r="G277">
        <f t="shared" si="37"/>
        <v>3.2475693008745794E-6</v>
      </c>
    </row>
    <row r="278" spans="1:7" x14ac:dyDescent="0.25">
      <c r="A278">
        <f t="shared" si="34"/>
        <v>1080</v>
      </c>
      <c r="B278">
        <f>Data!A278</f>
        <v>8341</v>
      </c>
      <c r="C278">
        <f>Data!C278</f>
        <v>0.41694852703140167</v>
      </c>
      <c r="F278">
        <f t="shared" si="33"/>
        <v>0.41571473929375496</v>
      </c>
      <c r="G278">
        <f t="shared" si="37"/>
        <v>1.5222321815673812E-6</v>
      </c>
    </row>
    <row r="279" spans="1:7" x14ac:dyDescent="0.25">
      <c r="A279">
        <f t="shared" si="34"/>
        <v>1110</v>
      </c>
      <c r="B279">
        <f>Data!A279</f>
        <v>8371</v>
      </c>
      <c r="C279">
        <f>Data!C279</f>
        <v>0.41440595662026541</v>
      </c>
      <c r="F279">
        <f t="shared" si="33"/>
        <v>0.41341999050431516</v>
      </c>
      <c r="G279">
        <f t="shared" ref="G279:G301" si="38">POWER((C279-F279),2)</f>
        <v>9.7212918180203014E-7</v>
      </c>
    </row>
    <row r="280" spans="1:7" x14ac:dyDescent="0.25">
      <c r="A280">
        <f t="shared" si="34"/>
        <v>1140</v>
      </c>
      <c r="B280">
        <f>Data!A280</f>
        <v>8401</v>
      </c>
      <c r="C280">
        <f>Data!C280</f>
        <v>0.41292003884752343</v>
      </c>
      <c r="F280">
        <f t="shared" si="33"/>
        <v>0.41119857367021767</v>
      </c>
      <c r="G280">
        <f t="shared" si="38"/>
        <v>2.9634423566763475E-6</v>
      </c>
    </row>
    <row r="281" spans="1:7" x14ac:dyDescent="0.25">
      <c r="A281">
        <f t="shared" si="34"/>
        <v>1171</v>
      </c>
      <c r="B281">
        <f>Data!A281</f>
        <v>8432</v>
      </c>
      <c r="C281">
        <f>Data!C281</f>
        <v>0.41044350922628681</v>
      </c>
      <c r="F281">
        <f t="shared" si="33"/>
        <v>0.40897766031401306</v>
      </c>
      <c r="G281">
        <f t="shared" si="38"/>
        <v>2.1487130336141311E-6</v>
      </c>
    </row>
    <row r="282" spans="1:7" x14ac:dyDescent="0.25">
      <c r="A282">
        <f t="shared" si="34"/>
        <v>1200</v>
      </c>
      <c r="B282">
        <f>Data!A282</f>
        <v>8461</v>
      </c>
      <c r="C282">
        <f>Data!C282</f>
        <v>0.40819812236969893</v>
      </c>
      <c r="F282">
        <f t="shared" si="33"/>
        <v>0.4069664370486189</v>
      </c>
      <c r="G282">
        <f t="shared" si="38"/>
        <v>1.517048730164026E-6</v>
      </c>
    </row>
    <row r="283" spans="1:7" x14ac:dyDescent="0.25">
      <c r="A283">
        <f t="shared" si="34"/>
        <v>1230</v>
      </c>
      <c r="B283">
        <f>Data!A283</f>
        <v>8491</v>
      </c>
      <c r="C283">
        <f>Data!C283</f>
        <v>0.40615085788280991</v>
      </c>
      <c r="F283">
        <f t="shared" si="33"/>
        <v>0.4049512526770857</v>
      </c>
      <c r="G283">
        <f t="shared" si="38"/>
        <v>1.4390526496006192E-6</v>
      </c>
    </row>
    <row r="284" spans="1:7" x14ac:dyDescent="0.25">
      <c r="A284">
        <f t="shared" si="34"/>
        <v>1260</v>
      </c>
      <c r="B284">
        <f>Data!A284</f>
        <v>8521</v>
      </c>
      <c r="C284">
        <f>Data!C284</f>
        <v>0.40390547102622198</v>
      </c>
      <c r="F284">
        <f t="shared" si="33"/>
        <v>0.40300046638303266</v>
      </c>
      <c r="G284">
        <f t="shared" si="38"/>
        <v>8.1903340419423234E-7</v>
      </c>
    </row>
    <row r="285" spans="1:7" x14ac:dyDescent="0.25">
      <c r="A285">
        <f t="shared" si="34"/>
        <v>1291</v>
      </c>
      <c r="B285">
        <f>Data!A285</f>
        <v>8552</v>
      </c>
      <c r="C285">
        <f>Data!C285</f>
        <v>0.40215539009388157</v>
      </c>
      <c r="F285">
        <f t="shared" si="33"/>
        <v>0.40105012222921987</v>
      </c>
      <c r="G285">
        <f t="shared" si="38"/>
        <v>1.2216170526538261E-6</v>
      </c>
    </row>
    <row r="286" spans="1:7" x14ac:dyDescent="0.25">
      <c r="A286">
        <f t="shared" si="34"/>
        <v>1321</v>
      </c>
      <c r="B286">
        <f>Data!A286</f>
        <v>8582</v>
      </c>
      <c r="C286">
        <f>Data!C286</f>
        <v>0.39994302363224343</v>
      </c>
      <c r="F286">
        <f t="shared" si="33"/>
        <v>0.39922400209692888</v>
      </c>
      <c r="G286">
        <f t="shared" si="38"/>
        <v>5.1699196824610242E-7</v>
      </c>
    </row>
    <row r="287" spans="1:7" x14ac:dyDescent="0.25">
      <c r="A287">
        <f t="shared" si="34"/>
        <v>1350</v>
      </c>
      <c r="B287">
        <f>Data!A287</f>
        <v>8611</v>
      </c>
      <c r="C287">
        <f>Data!C287</f>
        <v>0.39809388151505343</v>
      </c>
      <c r="F287">
        <f t="shared" si="33"/>
        <v>0.3975142433649636</v>
      </c>
      <c r="G287">
        <f t="shared" si="38"/>
        <v>3.3598038503955203E-7</v>
      </c>
    </row>
    <row r="288" spans="1:7" x14ac:dyDescent="0.25">
      <c r="A288">
        <f t="shared" si="34"/>
        <v>1380</v>
      </c>
      <c r="B288">
        <f>Data!A288</f>
        <v>8641</v>
      </c>
      <c r="C288">
        <f>Data!C288</f>
        <v>0.39644286176756233</v>
      </c>
      <c r="F288">
        <f t="shared" si="33"/>
        <v>0.39580111726154532</v>
      </c>
      <c r="G288">
        <f t="shared" si="38"/>
        <v>4.1183601100301067E-7</v>
      </c>
    </row>
    <row r="289" spans="1:13" x14ac:dyDescent="0.25">
      <c r="A289">
        <f t="shared" si="34"/>
        <v>1411</v>
      </c>
      <c r="B289">
        <f>Data!A289</f>
        <v>8672</v>
      </c>
      <c r="C289">
        <f>Data!C289</f>
        <v>0.39479184202007117</v>
      </c>
      <c r="F289">
        <f t="shared" si="33"/>
        <v>0.39408837943335184</v>
      </c>
      <c r="G289">
        <f t="shared" si="38"/>
        <v>4.9485961091384779E-7</v>
      </c>
    </row>
    <row r="290" spans="1:13" x14ac:dyDescent="0.25">
      <c r="A290">
        <f t="shared" si="34"/>
        <v>1441</v>
      </c>
      <c r="B290">
        <f>Data!A290</f>
        <v>8702</v>
      </c>
      <c r="C290">
        <f>Data!C290</f>
        <v>0.39274457753318226</v>
      </c>
      <c r="F290">
        <f t="shared" si="33"/>
        <v>0.39248473167544917</v>
      </c>
      <c r="G290">
        <f t="shared" si="38"/>
        <v>6.7519869781043972E-8</v>
      </c>
    </row>
    <row r="291" spans="1:13" x14ac:dyDescent="0.25">
      <c r="A291">
        <f t="shared" si="34"/>
        <v>1470</v>
      </c>
      <c r="B291">
        <f>Data!A291</f>
        <v>8731</v>
      </c>
      <c r="C291">
        <f>Data!C291</f>
        <v>0.3906642926513435</v>
      </c>
      <c r="F291">
        <f t="shared" si="33"/>
        <v>0.39098326925324223</v>
      </c>
      <c r="G291">
        <f t="shared" si="38"/>
        <v>1.0174607255885699E-7</v>
      </c>
    </row>
    <row r="292" spans="1:13" x14ac:dyDescent="0.25">
      <c r="A292">
        <f t="shared" si="34"/>
        <v>1500</v>
      </c>
      <c r="B292">
        <f>Data!A292</f>
        <v>8761</v>
      </c>
      <c r="C292">
        <f>Data!C292</f>
        <v>0.38960764001294912</v>
      </c>
      <c r="F292">
        <f t="shared" si="33"/>
        <v>0.38947884969936292</v>
      </c>
      <c r="G292">
        <f t="shared" si="38"/>
        <v>1.6586944873632323E-8</v>
      </c>
    </row>
    <row r="293" spans="1:13" x14ac:dyDescent="0.25">
      <c r="A293">
        <f t="shared" si="34"/>
        <v>1530</v>
      </c>
      <c r="B293">
        <f>Data!A293</f>
        <v>8791</v>
      </c>
      <c r="C293">
        <f>Data!C293</f>
        <v>0.38845192618970537</v>
      </c>
      <c r="F293">
        <f t="shared" si="33"/>
        <v>0.3880225060081004</v>
      </c>
      <c r="G293">
        <f t="shared" si="38"/>
        <v>1.8440169236964283E-7</v>
      </c>
    </row>
    <row r="294" spans="1:13" x14ac:dyDescent="0.25">
      <c r="A294">
        <f t="shared" si="34"/>
        <v>1560</v>
      </c>
      <c r="B294">
        <f>Data!A294</f>
        <v>8821</v>
      </c>
      <c r="C294">
        <f>Data!C294</f>
        <v>0.38604143735836838</v>
      </c>
      <c r="F294">
        <f t="shared" si="33"/>
        <v>0.38661270184701318</v>
      </c>
      <c r="G294">
        <f t="shared" si="38"/>
        <v>3.2634311598661288E-7</v>
      </c>
    </row>
    <row r="295" spans="1:13" x14ac:dyDescent="0.25">
      <c r="A295">
        <f t="shared" si="34"/>
        <v>1591</v>
      </c>
      <c r="B295">
        <f>Data!A295</f>
        <v>8852</v>
      </c>
      <c r="C295">
        <f>Data!C295</f>
        <v>0.38448947879572676</v>
      </c>
      <c r="F295">
        <f t="shared" si="33"/>
        <v>0.38520321721408363</v>
      </c>
      <c r="G295">
        <f t="shared" si="38"/>
        <v>5.0942252983856424E-7</v>
      </c>
    </row>
    <row r="296" spans="1:13" x14ac:dyDescent="0.25">
      <c r="A296">
        <f t="shared" si="34"/>
        <v>1620</v>
      </c>
      <c r="B296">
        <f>Data!A296</f>
        <v>8881</v>
      </c>
      <c r="C296">
        <f>Data!C296</f>
        <v>0.38300356102298477</v>
      </c>
      <c r="F296">
        <f t="shared" si="33"/>
        <v>0.38392681069509721</v>
      </c>
      <c r="G296">
        <f t="shared" si="38"/>
        <v>8.5238995705572087E-7</v>
      </c>
    </row>
    <row r="297" spans="1:13" x14ac:dyDescent="0.25">
      <c r="A297">
        <f t="shared" si="34"/>
        <v>1650</v>
      </c>
      <c r="B297">
        <f>Data!A297</f>
        <v>8911</v>
      </c>
      <c r="C297">
        <f>Data!C297</f>
        <v>0.38151764325024279</v>
      </c>
      <c r="F297">
        <f t="shared" si="33"/>
        <v>0.38264789029225454</v>
      </c>
      <c r="G297">
        <f t="shared" si="38"/>
        <v>1.2774583759763242E-6</v>
      </c>
    </row>
    <row r="298" spans="1:13" x14ac:dyDescent="0.25">
      <c r="A298">
        <f t="shared" si="34"/>
        <v>1680</v>
      </c>
      <c r="B298">
        <f>Data!A298</f>
        <v>8941</v>
      </c>
      <c r="C298">
        <f>Data!C298</f>
        <v>0.37996568468760111</v>
      </c>
      <c r="F298">
        <f t="shared" si="33"/>
        <v>0.38140983960652391</v>
      </c>
      <c r="G298">
        <f t="shared" si="38"/>
        <v>2.0855834298489247E-6</v>
      </c>
    </row>
    <row r="299" spans="1:13" x14ac:dyDescent="0.25">
      <c r="A299">
        <f t="shared" si="34"/>
        <v>1710</v>
      </c>
      <c r="B299">
        <f>Data!A299</f>
        <v>8971</v>
      </c>
      <c r="C299">
        <f>Data!C299</f>
        <v>0.37857882809970866</v>
      </c>
      <c r="F299">
        <f t="shared" si="33"/>
        <v>0.38021135258807376</v>
      </c>
      <c r="G299">
        <f t="shared" si="38"/>
        <v>2.665136205111714E-6</v>
      </c>
    </row>
    <row r="300" spans="1:13" x14ac:dyDescent="0.25">
      <c r="A300">
        <f t="shared" si="34"/>
        <v>1741</v>
      </c>
      <c r="B300">
        <f>Data!A300</f>
        <v>9002</v>
      </c>
      <c r="C300">
        <f>Data!C300</f>
        <v>0.3774561346714147</v>
      </c>
      <c r="F300">
        <f t="shared" si="33"/>
        <v>0.37901313720334368</v>
      </c>
      <c r="G300">
        <f t="shared" si="38"/>
        <v>2.4242568844332384E-6</v>
      </c>
    </row>
    <row r="301" spans="1:13" x14ac:dyDescent="0.25">
      <c r="A301">
        <f t="shared" si="34"/>
        <v>1770</v>
      </c>
      <c r="B301">
        <f>Data!A301</f>
        <v>9031</v>
      </c>
      <c r="C301">
        <f>Data!C301</f>
        <v>0.37560699255422469</v>
      </c>
      <c r="F301">
        <f t="shared" si="33"/>
        <v>0.37792805270331592</v>
      </c>
      <c r="G301">
        <f t="shared" si="38"/>
        <v>5.3873202156993809E-6</v>
      </c>
    </row>
    <row r="302" spans="1:13" x14ac:dyDescent="0.25">
      <c r="A302">
        <f>B302-$B$302</f>
        <v>0</v>
      </c>
      <c r="B302">
        <f>Data!A302</f>
        <v>9072</v>
      </c>
      <c r="D302">
        <f>Data!C302</f>
        <v>0.4021884104888313</v>
      </c>
      <c r="E302">
        <f t="shared" ref="E302:E325" si="39">$P$321-($Q$321*EXP(-$R$321*A302))</f>
        <v>0.19211037333045028</v>
      </c>
      <c r="M302" t="s">
        <v>21</v>
      </c>
    </row>
    <row r="303" spans="1:13" x14ac:dyDescent="0.25">
      <c r="A303">
        <f t="shared" ref="A303:A361" si="40">B303-$B$302</f>
        <v>30</v>
      </c>
      <c r="B303">
        <f>Data!A303</f>
        <v>9102</v>
      </c>
      <c r="D303">
        <f>Data!C303</f>
        <v>0.43563807057300097</v>
      </c>
      <c r="E303">
        <f t="shared" si="39"/>
        <v>0.2933289161434916</v>
      </c>
    </row>
    <row r="304" spans="1:13" x14ac:dyDescent="0.25">
      <c r="A304">
        <f t="shared" si="40"/>
        <v>60</v>
      </c>
      <c r="B304">
        <f>Data!A304</f>
        <v>9132</v>
      </c>
      <c r="D304">
        <f>Data!C304</f>
        <v>0.45360116542570411</v>
      </c>
      <c r="E304">
        <f t="shared" si="39"/>
        <v>0.36965032333688685</v>
      </c>
    </row>
    <row r="305" spans="1:18" x14ac:dyDescent="0.25">
      <c r="A305">
        <f t="shared" si="40"/>
        <v>90</v>
      </c>
      <c r="B305">
        <f>Data!A305</f>
        <v>9162</v>
      </c>
      <c r="D305">
        <f>Data!C305</f>
        <v>0.46680932340563286</v>
      </c>
      <c r="E305">
        <f t="shared" si="39"/>
        <v>0.42719864436675192</v>
      </c>
    </row>
    <row r="306" spans="1:18" x14ac:dyDescent="0.25">
      <c r="A306">
        <f t="shared" si="40"/>
        <v>121</v>
      </c>
      <c r="B306">
        <f>Data!A306</f>
        <v>9193</v>
      </c>
      <c r="D306">
        <f>Data!C306</f>
        <v>0.49418323081903526</v>
      </c>
      <c r="E306">
        <f t="shared" si="39"/>
        <v>0.47183754099234826</v>
      </c>
    </row>
    <row r="307" spans="1:18" x14ac:dyDescent="0.25">
      <c r="A307">
        <f t="shared" si="40"/>
        <v>150</v>
      </c>
      <c r="B307">
        <f>Data!A307</f>
        <v>9222</v>
      </c>
      <c r="D307">
        <f>Data!C307</f>
        <v>0.5076885723535125</v>
      </c>
      <c r="E307">
        <f t="shared" si="39"/>
        <v>0.50331096412423781</v>
      </c>
      <c r="G307">
        <f t="shared" ref="G307:G325" si="41">100*POWER((D307-E307),2)</f>
        <v>1.9163453809013466E-3</v>
      </c>
    </row>
    <row r="308" spans="1:18" x14ac:dyDescent="0.25">
      <c r="A308">
        <f t="shared" si="40"/>
        <v>180</v>
      </c>
      <c r="B308">
        <f>Data!A308</f>
        <v>9252</v>
      </c>
      <c r="D308">
        <f>Data!C308</f>
        <v>0.5270055033991583</v>
      </c>
      <c r="E308">
        <f t="shared" si="39"/>
        <v>0.5279822350780301</v>
      </c>
      <c r="G308">
        <f t="shared" si="41"/>
        <v>9.5400477251172611E-5</v>
      </c>
    </row>
    <row r="309" spans="1:18" x14ac:dyDescent="0.25">
      <c r="A309">
        <f t="shared" si="40"/>
        <v>210</v>
      </c>
      <c r="B309">
        <f>Data!A309</f>
        <v>9282</v>
      </c>
      <c r="D309">
        <f>Data!C309</f>
        <v>0.54044480414373575</v>
      </c>
      <c r="E309">
        <f t="shared" si="39"/>
        <v>0.5465850134239002</v>
      </c>
      <c r="G309">
        <f t="shared" si="41"/>
        <v>3.7702170004217691E-3</v>
      </c>
    </row>
    <row r="310" spans="1:18" x14ac:dyDescent="0.25">
      <c r="A310">
        <f t="shared" si="40"/>
        <v>241</v>
      </c>
      <c r="B310">
        <f>Data!A310</f>
        <v>9313</v>
      </c>
      <c r="D310">
        <f>Data!C310</f>
        <v>0.55560116542570404</v>
      </c>
      <c r="E310">
        <f t="shared" si="39"/>
        <v>0.56101475671909096</v>
      </c>
      <c r="G310">
        <f t="shared" si="41"/>
        <v>2.9306970691834679E-3</v>
      </c>
    </row>
    <row r="311" spans="1:18" x14ac:dyDescent="0.25">
      <c r="A311">
        <f t="shared" si="40"/>
        <v>271</v>
      </c>
      <c r="B311">
        <f>Data!A311</f>
        <v>9343</v>
      </c>
      <c r="D311">
        <f>Data!C311</f>
        <v>0.5699320168339268</v>
      </c>
      <c r="E311">
        <f t="shared" si="39"/>
        <v>0.571492391703873</v>
      </c>
      <c r="G311">
        <f t="shared" si="41"/>
        <v>2.4347697347596256E-4</v>
      </c>
    </row>
    <row r="312" spans="1:18" x14ac:dyDescent="0.25">
      <c r="A312">
        <f t="shared" si="40"/>
        <v>300</v>
      </c>
      <c r="B312">
        <f>Data!A312</f>
        <v>9372</v>
      </c>
      <c r="D312">
        <f>Data!C312</f>
        <v>0.57858336031078017</v>
      </c>
      <c r="E312">
        <f t="shared" si="39"/>
        <v>0.57916380573879389</v>
      </c>
      <c r="G312">
        <f t="shared" si="41"/>
        <v>3.3691689490203125E-5</v>
      </c>
    </row>
    <row r="313" spans="1:18" x14ac:dyDescent="0.25">
      <c r="A313">
        <f t="shared" si="40"/>
        <v>330</v>
      </c>
      <c r="B313">
        <f>Data!A313</f>
        <v>9402</v>
      </c>
      <c r="D313">
        <f>Data!C313</f>
        <v>0.58716866299773385</v>
      </c>
      <c r="E313">
        <f t="shared" si="39"/>
        <v>0.58517724550545502</v>
      </c>
      <c r="G313">
        <f t="shared" si="41"/>
        <v>3.9657436285540812E-4</v>
      </c>
    </row>
    <row r="314" spans="1:18" x14ac:dyDescent="0.25">
      <c r="A314">
        <f t="shared" si="40"/>
        <v>360</v>
      </c>
      <c r="B314">
        <f>Data!A314</f>
        <v>9432</v>
      </c>
      <c r="D314">
        <f>Data!C314</f>
        <v>0.60499967627063767</v>
      </c>
      <c r="E314">
        <f t="shared" si="39"/>
        <v>0.58971153509616792</v>
      </c>
      <c r="G314">
        <f t="shared" si="41"/>
        <v>2.3372726057051728E-2</v>
      </c>
    </row>
    <row r="315" spans="1:18" x14ac:dyDescent="0.25">
      <c r="A315">
        <f t="shared" si="40"/>
        <v>391</v>
      </c>
      <c r="B315">
        <f>Data!A315</f>
        <v>9463</v>
      </c>
      <c r="D315">
        <f>Data!C315</f>
        <v>0.59271608934930398</v>
      </c>
      <c r="E315">
        <f t="shared" si="39"/>
        <v>0.593228678267127</v>
      </c>
      <c r="G315">
        <f t="shared" si="41"/>
        <v>2.6274739867497508E-5</v>
      </c>
    </row>
    <row r="316" spans="1:18" x14ac:dyDescent="0.25">
      <c r="A316">
        <f t="shared" si="40"/>
        <v>421</v>
      </c>
      <c r="B316">
        <f>Data!A316</f>
        <v>9493</v>
      </c>
      <c r="D316">
        <f>Data!C316</f>
        <v>0.60483457429588861</v>
      </c>
      <c r="E316">
        <f t="shared" si="39"/>
        <v>0.59578252427676537</v>
      </c>
      <c r="G316">
        <f t="shared" si="41"/>
        <v>8.1939609548708995E-3</v>
      </c>
    </row>
    <row r="317" spans="1:18" x14ac:dyDescent="0.25">
      <c r="A317">
        <f t="shared" si="40"/>
        <v>450</v>
      </c>
      <c r="B317">
        <f>Data!A317</f>
        <v>9522</v>
      </c>
      <c r="D317">
        <f>Data!C317</f>
        <v>0.59898996438977015</v>
      </c>
      <c r="E317">
        <f t="shared" si="39"/>
        <v>0.59765237469146504</v>
      </c>
      <c r="G317">
        <f t="shared" si="41"/>
        <v>1.7891462010119507E-4</v>
      </c>
    </row>
    <row r="318" spans="1:18" x14ac:dyDescent="0.25">
      <c r="A318">
        <f t="shared" si="40"/>
        <v>480</v>
      </c>
      <c r="B318">
        <f>Data!A318</f>
        <v>9552</v>
      </c>
      <c r="D318">
        <f>Data!C318</f>
        <v>0.6053298802201359</v>
      </c>
      <c r="E318">
        <f t="shared" si="39"/>
        <v>0.59911810614465966</v>
      </c>
      <c r="G318">
        <f t="shared" si="41"/>
        <v>3.858613716475869E-3</v>
      </c>
    </row>
    <row r="319" spans="1:18" x14ac:dyDescent="0.25">
      <c r="A319">
        <f t="shared" si="40"/>
        <v>510</v>
      </c>
      <c r="B319">
        <f>Data!A319</f>
        <v>9582</v>
      </c>
      <c r="D319">
        <f>Data!C319</f>
        <v>0.59337649724830033</v>
      </c>
      <c r="E319">
        <f t="shared" si="39"/>
        <v>0.60022330568583526</v>
      </c>
      <c r="G319">
        <f t="shared" si="41"/>
        <v>4.6878785780299576E-3</v>
      </c>
      <c r="P319" t="s">
        <v>7</v>
      </c>
    </row>
    <row r="320" spans="1:18" x14ac:dyDescent="0.25">
      <c r="A320">
        <f t="shared" si="40"/>
        <v>541</v>
      </c>
      <c r="B320">
        <f>Data!A320</f>
        <v>9613</v>
      </c>
      <c r="D320">
        <f>Data!C320</f>
        <v>0.59080090644221428</v>
      </c>
      <c r="E320">
        <f t="shared" si="39"/>
        <v>0.60108058331246828</v>
      </c>
      <c r="G320">
        <f t="shared" si="41"/>
        <v>1.0567175655683497E-2</v>
      </c>
      <c r="P320" t="s">
        <v>4</v>
      </c>
      <c r="Q320" t="s">
        <v>5</v>
      </c>
      <c r="R320" t="s">
        <v>6</v>
      </c>
    </row>
    <row r="321" spans="1:18" x14ac:dyDescent="0.25">
      <c r="A321">
        <f t="shared" si="40"/>
        <v>571</v>
      </c>
      <c r="B321">
        <f>Data!A321</f>
        <v>9643</v>
      </c>
      <c r="D321">
        <f>Data!C321</f>
        <v>0.59334347685335054</v>
      </c>
      <c r="E321">
        <f t="shared" si="39"/>
        <v>0.60170306438290244</v>
      </c>
      <c r="G321">
        <f t="shared" si="41"/>
        <v>6.9882703664239706E-3</v>
      </c>
      <c r="P321">
        <v>0.60361126105149021</v>
      </c>
      <c r="Q321">
        <v>0.41150088772103993</v>
      </c>
      <c r="R321">
        <v>9.410950146938114E-3</v>
      </c>
    </row>
    <row r="322" spans="1:18" x14ac:dyDescent="0.25">
      <c r="A322">
        <f t="shared" si="40"/>
        <v>600</v>
      </c>
      <c r="B322">
        <f>Data!A322</f>
        <v>9672</v>
      </c>
      <c r="D322">
        <f>Data!C322</f>
        <v>0.59998057623826473</v>
      </c>
      <c r="E322">
        <f t="shared" si="39"/>
        <v>0.60215882658755426</v>
      </c>
      <c r="G322">
        <f t="shared" si="41"/>
        <v>4.7447745841799785E-4</v>
      </c>
      <c r="R322">
        <f>1/R321</f>
        <v>106.25919640275148</v>
      </c>
    </row>
    <row r="323" spans="1:18" x14ac:dyDescent="0.25">
      <c r="A323">
        <f t="shared" si="40"/>
        <v>630</v>
      </c>
      <c r="B323">
        <f>Data!A323</f>
        <v>9702</v>
      </c>
      <c r="D323">
        <f>Data!C323</f>
        <v>0.60790547102622206</v>
      </c>
      <c r="E323">
        <f t="shared" si="39"/>
        <v>0.6025160877851794</v>
      </c>
      <c r="G323">
        <f t="shared" si="41"/>
        <v>2.9045451718831437E-3</v>
      </c>
      <c r="P323">
        <f>SUM(G302:G361)</f>
        <v>0.16624741473873988</v>
      </c>
    </row>
    <row r="324" spans="1:18" x14ac:dyDescent="0.25">
      <c r="A324">
        <f t="shared" si="40"/>
        <v>660</v>
      </c>
      <c r="B324">
        <f>Data!A324</f>
        <v>9732</v>
      </c>
      <c r="D324">
        <f>Data!C324</f>
        <v>0.59988151505341525</v>
      </c>
      <c r="E324">
        <f t="shared" si="39"/>
        <v>0.60278547199661503</v>
      </c>
      <c r="G324">
        <f t="shared" si="41"/>
        <v>8.4329659279582187E-4</v>
      </c>
    </row>
    <row r="325" spans="1:18" x14ac:dyDescent="0.25">
      <c r="A325">
        <f t="shared" si="40"/>
        <v>691</v>
      </c>
      <c r="B325">
        <f>Data!A325</f>
        <v>9763</v>
      </c>
      <c r="D325">
        <f>Data!C325</f>
        <v>0.60331563612819683</v>
      </c>
      <c r="E325">
        <f t="shared" si="39"/>
        <v>0.60299442707561024</v>
      </c>
      <c r="G325">
        <f t="shared" si="41"/>
        <v>1.0317525546357519E-5</v>
      </c>
    </row>
    <row r="326" spans="1:18" x14ac:dyDescent="0.25">
      <c r="A326">
        <f t="shared" si="40"/>
        <v>721</v>
      </c>
      <c r="B326">
        <f>Data!A326</f>
        <v>9793</v>
      </c>
      <c r="D326">
        <f>Data!C326</f>
        <v>0.59750404661702816</v>
      </c>
      <c r="E326">
        <f t="shared" ref="E326:E360" si="42">$P$321-($Q$321*EXP(-$R$321*A326))</f>
        <v>0.60314615223115475</v>
      </c>
      <c r="G326">
        <f t="shared" ref="G326:G360" si="43">100*POWER((D326-E326),2)</f>
        <v>3.1833355760958796E-3</v>
      </c>
    </row>
    <row r="327" spans="1:18" x14ac:dyDescent="0.25">
      <c r="A327">
        <f t="shared" si="40"/>
        <v>750</v>
      </c>
      <c r="B327">
        <f>Data!A327</f>
        <v>9822</v>
      </c>
      <c r="D327">
        <f>Data!C327</f>
        <v>0.60057494334736161</v>
      </c>
      <c r="E327">
        <f t="shared" si="42"/>
        <v>0.60325724089662014</v>
      </c>
      <c r="G327">
        <f t="shared" si="43"/>
        <v>7.1947201427583038E-4</v>
      </c>
    </row>
    <row r="328" spans="1:18" x14ac:dyDescent="0.25">
      <c r="A328">
        <f t="shared" si="40"/>
        <v>780</v>
      </c>
      <c r="B328">
        <f>Data!A328</f>
        <v>9852</v>
      </c>
      <c r="D328">
        <f>Data!C328</f>
        <v>0.59558886370993847</v>
      </c>
      <c r="E328">
        <f t="shared" si="42"/>
        <v>0.60334432067037436</v>
      </c>
      <c r="G328">
        <f t="shared" si="43"/>
        <v>6.0147112665173514E-3</v>
      </c>
    </row>
    <row r="329" spans="1:18" x14ac:dyDescent="0.25">
      <c r="A329">
        <f t="shared" si="40"/>
        <v>810</v>
      </c>
      <c r="B329">
        <f>Data!A329</f>
        <v>9882</v>
      </c>
      <c r="D329">
        <f>Data!C329</f>
        <v>0.60377792165749433</v>
      </c>
      <c r="E329">
        <f t="shared" si="42"/>
        <v>0.60340998107889532</v>
      </c>
      <c r="G329">
        <f t="shared" si="43"/>
        <v>1.3538026937977653E-5</v>
      </c>
    </row>
    <row r="330" spans="1:18" x14ac:dyDescent="0.25">
      <c r="A330">
        <f t="shared" si="40"/>
        <v>841</v>
      </c>
      <c r="B330">
        <f>Data!A330</f>
        <v>9913</v>
      </c>
      <c r="D330">
        <f>Data!C330</f>
        <v>0.59856069925542255</v>
      </c>
      <c r="E330">
        <f t="shared" si="42"/>
        <v>0.60346091233346388</v>
      </c>
      <c r="G330">
        <f t="shared" si="43"/>
        <v>2.4012088210207359E-3</v>
      </c>
    </row>
    <row r="331" spans="1:18" x14ac:dyDescent="0.25">
      <c r="A331">
        <f t="shared" si="40"/>
        <v>871</v>
      </c>
      <c r="B331">
        <f>Data!A331</f>
        <v>9943</v>
      </c>
      <c r="D331">
        <f>Data!C331</f>
        <v>0.6039100032372936</v>
      </c>
      <c r="E331">
        <f t="shared" si="42"/>
        <v>0.60349789421760192</v>
      </c>
      <c r="G331">
        <f t="shared" si="43"/>
        <v>1.698338441112429E-5</v>
      </c>
    </row>
    <row r="332" spans="1:18" x14ac:dyDescent="0.25">
      <c r="A332">
        <f t="shared" si="40"/>
        <v>900</v>
      </c>
      <c r="B332">
        <f>Data!A332</f>
        <v>9972</v>
      </c>
      <c r="D332">
        <f>Data!C332</f>
        <v>0.60143347361605692</v>
      </c>
      <c r="E332">
        <f t="shared" si="42"/>
        <v>0.60352497125792903</v>
      </c>
      <c r="G332">
        <f t="shared" si="43"/>
        <v>4.3743623859565916E-4</v>
      </c>
    </row>
    <row r="333" spans="1:18" x14ac:dyDescent="0.25">
      <c r="A333">
        <f t="shared" si="40"/>
        <v>930</v>
      </c>
      <c r="B333">
        <f>Data!A333</f>
        <v>10002</v>
      </c>
      <c r="D333">
        <f>Data!C333</f>
        <v>0.60552800258983486</v>
      </c>
      <c r="E333">
        <f t="shared" si="42"/>
        <v>0.60354619630852924</v>
      </c>
      <c r="G333">
        <f t="shared" si="43"/>
        <v>3.9275561366224114E-4</v>
      </c>
    </row>
    <row r="334" spans="1:18" x14ac:dyDescent="0.25">
      <c r="A334">
        <f t="shared" si="40"/>
        <v>960</v>
      </c>
      <c r="B334">
        <f>Data!A334</f>
        <v>10032</v>
      </c>
      <c r="D334">
        <f>Data!C334</f>
        <v>0.60222596309485266</v>
      </c>
      <c r="E334">
        <f t="shared" si="42"/>
        <v>0.60356220054732312</v>
      </c>
      <c r="G334">
        <f t="shared" si="43"/>
        <v>1.785530529384766E-4</v>
      </c>
    </row>
    <row r="335" spans="1:18" x14ac:dyDescent="0.25">
      <c r="A335">
        <f t="shared" si="40"/>
        <v>991</v>
      </c>
      <c r="B335">
        <f>Data!A335</f>
        <v>10063</v>
      </c>
      <c r="D335">
        <f>Data!C335</f>
        <v>0.60371188086759464</v>
      </c>
      <c r="E335">
        <f t="shared" si="42"/>
        <v>0.60357461466381368</v>
      </c>
      <c r="G335">
        <f t="shared" si="43"/>
        <v>1.8842010700436399E-6</v>
      </c>
    </row>
    <row r="336" spans="1:18" x14ac:dyDescent="0.25">
      <c r="A336">
        <f t="shared" si="40"/>
        <v>1021</v>
      </c>
      <c r="B336">
        <f>Data!A336</f>
        <v>10093</v>
      </c>
      <c r="D336">
        <f>Data!C336</f>
        <v>0.61137261249595343</v>
      </c>
      <c r="E336">
        <f t="shared" si="42"/>
        <v>0.60358362872446492</v>
      </c>
      <c r="G336">
        <f t="shared" si="43"/>
        <v>6.0668268192511391E-3</v>
      </c>
    </row>
    <row r="337" spans="1:7" x14ac:dyDescent="0.25">
      <c r="A337">
        <f t="shared" si="40"/>
        <v>1050</v>
      </c>
      <c r="B337">
        <f>Data!A337</f>
        <v>10122</v>
      </c>
      <c r="D337">
        <f>Data!C337</f>
        <v>0.61031595985755915</v>
      </c>
      <c r="E337">
        <f t="shared" si="42"/>
        <v>0.60359022855271749</v>
      </c>
      <c r="G337">
        <f t="shared" si="43"/>
        <v>4.5235461584927162E-3</v>
      </c>
    </row>
    <row r="338" spans="1:7" x14ac:dyDescent="0.25">
      <c r="A338">
        <f t="shared" si="40"/>
        <v>1080</v>
      </c>
      <c r="B338">
        <f>Data!A338</f>
        <v>10152</v>
      </c>
      <c r="D338">
        <f>Data!C338</f>
        <v>0.60892910326966654</v>
      </c>
      <c r="E338">
        <f t="shared" si="42"/>
        <v>0.60359540200176953</v>
      </c>
      <c r="G338">
        <f t="shared" si="43"/>
        <v>2.8448369215166133E-3</v>
      </c>
    </row>
    <row r="339" spans="1:7" x14ac:dyDescent="0.25">
      <c r="A339">
        <f t="shared" si="40"/>
        <v>1110</v>
      </c>
      <c r="B339">
        <f>Data!A339</f>
        <v>10182</v>
      </c>
      <c r="D339">
        <f>Data!C339</f>
        <v>0.60975461314341206</v>
      </c>
      <c r="E339">
        <f t="shared" si="42"/>
        <v>0.60359930291656949</v>
      </c>
      <c r="G339">
        <f t="shared" si="43"/>
        <v>3.7887843988672724E-3</v>
      </c>
    </row>
    <row r="340" spans="1:7" x14ac:dyDescent="0.25">
      <c r="A340">
        <f t="shared" si="40"/>
        <v>1141</v>
      </c>
      <c r="B340">
        <f>Data!A340</f>
        <v>10213</v>
      </c>
      <c r="D340">
        <f>Data!C340</f>
        <v>0.60077306571706057</v>
      </c>
      <c r="E340">
        <f t="shared" si="42"/>
        <v>0.60360232876561926</v>
      </c>
      <c r="G340">
        <f t="shared" si="43"/>
        <v>8.0047293979395738E-4</v>
      </c>
    </row>
    <row r="341" spans="1:7" x14ac:dyDescent="0.25">
      <c r="A341">
        <f t="shared" si="40"/>
        <v>1171</v>
      </c>
      <c r="B341">
        <f>Data!A341</f>
        <v>10243</v>
      </c>
      <c r="D341">
        <f>Data!C341</f>
        <v>0.59974943347361598</v>
      </c>
      <c r="E341">
        <f t="shared" si="42"/>
        <v>0.60360452587621327</v>
      </c>
      <c r="G341">
        <f t="shared" si="43"/>
        <v>1.4861737432563373E-3</v>
      </c>
    </row>
    <row r="342" spans="1:7" x14ac:dyDescent="0.25">
      <c r="A342">
        <f t="shared" si="40"/>
        <v>1200</v>
      </c>
      <c r="B342">
        <f>Data!A342</f>
        <v>10272</v>
      </c>
      <c r="D342">
        <f>Data!C342</f>
        <v>0.60737714470702486</v>
      </c>
      <c r="E342">
        <f t="shared" si="42"/>
        <v>0.60360613453552148</v>
      </c>
      <c r="G342">
        <f t="shared" si="43"/>
        <v>1.4220517713581997E-3</v>
      </c>
    </row>
    <row r="343" spans="1:7" x14ac:dyDescent="0.25">
      <c r="A343">
        <f t="shared" si="40"/>
        <v>1230</v>
      </c>
      <c r="B343">
        <f>Data!A343</f>
        <v>10302</v>
      </c>
      <c r="D343">
        <f>Data!C343</f>
        <v>0.60526383943023632</v>
      </c>
      <c r="E343">
        <f t="shared" si="42"/>
        <v>0.60360739552545262</v>
      </c>
      <c r="G343">
        <f t="shared" si="43"/>
        <v>2.7438064096950708E-4</v>
      </c>
    </row>
    <row r="344" spans="1:7" x14ac:dyDescent="0.25">
      <c r="A344">
        <f t="shared" si="40"/>
        <v>1261</v>
      </c>
      <c r="B344">
        <f>Data!A344</f>
        <v>10333</v>
      </c>
      <c r="D344">
        <f>Data!C344</f>
        <v>0.60110326966655869</v>
      </c>
      <c r="E344">
        <f t="shared" si="42"/>
        <v>0.60360837364606801</v>
      </c>
      <c r="G344">
        <f t="shared" si="43"/>
        <v>6.2755459481534097E-4</v>
      </c>
    </row>
    <row r="345" spans="1:7" x14ac:dyDescent="0.25">
      <c r="A345">
        <f t="shared" si="40"/>
        <v>1291</v>
      </c>
      <c r="B345">
        <f>Data!A345</f>
        <v>10363</v>
      </c>
      <c r="D345">
        <f>Data!C345</f>
        <v>0.59988151505341525</v>
      </c>
      <c r="E345">
        <f t="shared" si="42"/>
        <v>0.60360908387289391</v>
      </c>
      <c r="G345">
        <f t="shared" si="43"/>
        <v>1.3894769303949574E-3</v>
      </c>
    </row>
    <row r="346" spans="1:7" x14ac:dyDescent="0.25">
      <c r="A346">
        <f t="shared" si="40"/>
        <v>1320</v>
      </c>
      <c r="B346">
        <f>Data!A346</f>
        <v>10392</v>
      </c>
      <c r="D346">
        <f>Data!C346</f>
        <v>0.6100517966979605</v>
      </c>
      <c r="E346">
        <f t="shared" si="42"/>
        <v>0.60360960387994211</v>
      </c>
      <c r="G346">
        <f t="shared" si="43"/>
        <v>4.1501848304527703E-3</v>
      </c>
    </row>
    <row r="347" spans="1:7" x14ac:dyDescent="0.25">
      <c r="A347">
        <f t="shared" si="40"/>
        <v>1350</v>
      </c>
      <c r="B347">
        <f>Data!A347</f>
        <v>10422</v>
      </c>
      <c r="D347">
        <f>Data!C347</f>
        <v>0.59932016833926838</v>
      </c>
      <c r="E347">
        <f t="shared" si="42"/>
        <v>0.6036100115011509</v>
      </c>
      <c r="G347">
        <f t="shared" si="43"/>
        <v>1.8402754353550241E-3</v>
      </c>
    </row>
    <row r="348" spans="1:7" x14ac:dyDescent="0.25">
      <c r="A348">
        <f t="shared" si="40"/>
        <v>1380</v>
      </c>
      <c r="B348">
        <f>Data!A348</f>
        <v>10452</v>
      </c>
      <c r="D348">
        <f>Data!C348</f>
        <v>0.60031078018776307</v>
      </c>
      <c r="E348">
        <f t="shared" si="42"/>
        <v>0.60361031885811733</v>
      </c>
      <c r="G348">
        <f t="shared" si="43"/>
        <v>1.0886955437163176E-3</v>
      </c>
    </row>
    <row r="349" spans="1:7" x14ac:dyDescent="0.25">
      <c r="A349">
        <f t="shared" si="40"/>
        <v>1411</v>
      </c>
      <c r="B349">
        <f>Data!A349</f>
        <v>10483</v>
      </c>
      <c r="D349">
        <f>Data!C349</f>
        <v>0.59430106830689533</v>
      </c>
      <c r="E349">
        <f t="shared" si="42"/>
        <v>0.60361055726778079</v>
      </c>
      <c r="G349">
        <f t="shared" si="43"/>
        <v>8.6666584712848226E-3</v>
      </c>
    </row>
    <row r="350" spans="1:7" x14ac:dyDescent="0.25">
      <c r="A350">
        <f t="shared" si="40"/>
        <v>1441</v>
      </c>
      <c r="B350">
        <f>Data!A350</f>
        <v>10513</v>
      </c>
      <c r="D350">
        <f>Data!C350</f>
        <v>0.60945742958886362</v>
      </c>
      <c r="E350">
        <f t="shared" si="42"/>
        <v>0.6036107303803151</v>
      </c>
      <c r="G350">
        <f t="shared" si="43"/>
        <v>3.418389163524192E-3</v>
      </c>
    </row>
    <row r="351" spans="1:7" x14ac:dyDescent="0.25">
      <c r="A351">
        <f t="shared" si="40"/>
        <v>1470</v>
      </c>
      <c r="B351">
        <f>Data!A351</f>
        <v>10542</v>
      </c>
      <c r="D351">
        <f>Data!C351</f>
        <v>0.61097636775655551</v>
      </c>
      <c r="E351">
        <f t="shared" si="42"/>
        <v>0.60361085712818585</v>
      </c>
      <c r="G351">
        <f t="shared" si="43"/>
        <v>5.4250746816626337E-3</v>
      </c>
    </row>
    <row r="352" spans="1:7" x14ac:dyDescent="0.25">
      <c r="A352">
        <f t="shared" si="40"/>
        <v>1500</v>
      </c>
      <c r="B352">
        <f>Data!A352</f>
        <v>10572</v>
      </c>
      <c r="D352">
        <f>Data!C352</f>
        <v>0.59803237293622535</v>
      </c>
      <c r="E352">
        <f t="shared" si="42"/>
        <v>0.60361095648283969</v>
      </c>
      <c r="G352">
        <f t="shared" si="43"/>
        <v>3.1120594386556174E-3</v>
      </c>
    </row>
    <row r="353" spans="1:13" x14ac:dyDescent="0.25">
      <c r="A353">
        <f t="shared" si="40"/>
        <v>1530</v>
      </c>
      <c r="B353">
        <f>Data!A353</f>
        <v>10602</v>
      </c>
      <c r="D353">
        <f>Data!C353</f>
        <v>0.59245192618970532</v>
      </c>
      <c r="E353">
        <f t="shared" si="42"/>
        <v>0.60361103139882633</v>
      </c>
      <c r="G353">
        <f t="shared" si="43"/>
        <v>1.2452562906823146E-2</v>
      </c>
    </row>
    <row r="354" spans="1:13" x14ac:dyDescent="0.25">
      <c r="A354">
        <f t="shared" si="40"/>
        <v>1561</v>
      </c>
      <c r="B354">
        <f>Data!A354</f>
        <v>10633</v>
      </c>
      <c r="D354">
        <f>Data!C354</f>
        <v>0.59991453544836515</v>
      </c>
      <c r="E354">
        <f t="shared" si="42"/>
        <v>0.60361108950941789</v>
      </c>
      <c r="G354">
        <f t="shared" si="43"/>
        <v>1.3664511926285482E-3</v>
      </c>
    </row>
    <row r="355" spans="1:13" x14ac:dyDescent="0.25">
      <c r="A355">
        <f t="shared" si="40"/>
        <v>1590</v>
      </c>
      <c r="B355">
        <f>Data!A355</f>
        <v>10662</v>
      </c>
      <c r="D355">
        <f>Data!C355</f>
        <v>0.60813661379087069</v>
      </c>
      <c r="E355">
        <f t="shared" si="42"/>
        <v>0.60361113048129167</v>
      </c>
      <c r="G355">
        <f t="shared" si="43"/>
        <v>2.0479999185278337E-3</v>
      </c>
    </row>
    <row r="356" spans="1:13" x14ac:dyDescent="0.25">
      <c r="A356">
        <f t="shared" si="40"/>
        <v>1620</v>
      </c>
      <c r="B356">
        <f>Data!A356</f>
        <v>10692</v>
      </c>
      <c r="D356">
        <f>Data!C356</f>
        <v>0.60942440919391394</v>
      </c>
      <c r="E356">
        <f t="shared" si="42"/>
        <v>0.60361116259817316</v>
      </c>
      <c r="G356">
        <f t="shared" si="43"/>
        <v>3.3793835982891818E-3</v>
      </c>
    </row>
    <row r="357" spans="1:13" x14ac:dyDescent="0.25">
      <c r="A357">
        <f t="shared" si="40"/>
        <v>1650</v>
      </c>
      <c r="B357">
        <f>Data!A357</f>
        <v>10722</v>
      </c>
      <c r="D357">
        <f>Data!C357</f>
        <v>0.61226416315959853</v>
      </c>
      <c r="E357">
        <f t="shared" si="42"/>
        <v>0.60361118681513493</v>
      </c>
      <c r="G357">
        <f t="shared" si="43"/>
        <v>7.4873999617846698E-3</v>
      </c>
    </row>
    <row r="358" spans="1:13" x14ac:dyDescent="0.25">
      <c r="A358">
        <f t="shared" si="40"/>
        <v>1681</v>
      </c>
      <c r="B358">
        <f>Data!A358</f>
        <v>10753</v>
      </c>
      <c r="D358">
        <f>Data!C358</f>
        <v>0.60790547102622206</v>
      </c>
      <c r="E358">
        <f t="shared" si="42"/>
        <v>0.60361120559967008</v>
      </c>
      <c r="G358">
        <f t="shared" si="43"/>
        <v>1.8440715553679657E-3</v>
      </c>
    </row>
    <row r="359" spans="1:13" x14ac:dyDescent="0.25">
      <c r="A359">
        <f t="shared" si="40"/>
        <v>1711</v>
      </c>
      <c r="B359">
        <f>Data!A359</f>
        <v>10783</v>
      </c>
      <c r="D359">
        <f>Data!C359</f>
        <v>0.60126837164130786</v>
      </c>
      <c r="E359">
        <f t="shared" si="42"/>
        <v>0.60361121923937922</v>
      </c>
      <c r="G359">
        <f t="shared" si="43"/>
        <v>5.4889348677887009E-4</v>
      </c>
    </row>
    <row r="360" spans="1:13" x14ac:dyDescent="0.25">
      <c r="A360">
        <f t="shared" si="40"/>
        <v>1740</v>
      </c>
      <c r="B360">
        <f>Data!A360</f>
        <v>10812</v>
      </c>
      <c r="D360">
        <f>Data!C360</f>
        <v>0.60189575914535443</v>
      </c>
      <c r="E360">
        <f t="shared" si="42"/>
        <v>0.60361122922597032</v>
      </c>
      <c r="G360">
        <f t="shared" si="43"/>
        <v>2.942837597488321E-4</v>
      </c>
    </row>
    <row r="361" spans="1:13" x14ac:dyDescent="0.25">
      <c r="A361">
        <f t="shared" si="40"/>
        <v>1770</v>
      </c>
      <c r="B361">
        <f>Data!A361</f>
        <v>10842</v>
      </c>
      <c r="D361">
        <f>Data!C361</f>
        <v>0.60684881838782778</v>
      </c>
      <c r="E361">
        <f t="shared" ref="E361" si="44">$P$321-($Q$321*EXP(-$R$321*A361))</f>
        <v>0.60361123705422259</v>
      </c>
      <c r="G361">
        <f t="shared" ref="G361" si="45">100*POWER((D361-E361),2)</f>
        <v>1.0481932891708752E-3</v>
      </c>
      <c r="M361" t="s">
        <v>12</v>
      </c>
    </row>
    <row r="362" spans="1:13" x14ac:dyDescent="0.25">
      <c r="A362">
        <f>B362-$B$362</f>
        <v>0</v>
      </c>
      <c r="B362">
        <f>Data!A362</f>
        <v>10883</v>
      </c>
      <c r="C362">
        <f>Data!C362</f>
        <v>0.61001877630301071</v>
      </c>
      <c r="F362">
        <f t="shared" ref="F362:F421" si="46">$O$380+($P$380*EXP(-$Q$380*A362))</f>
        <v>0.57737622840094494</v>
      </c>
    </row>
    <row r="363" spans="1:13" x14ac:dyDescent="0.25">
      <c r="A363">
        <f t="shared" ref="A363:A420" si="47">B363-$B$362</f>
        <v>30</v>
      </c>
      <c r="B363">
        <f>Data!A363</f>
        <v>10913</v>
      </c>
      <c r="C363">
        <f>Data!C363</f>
        <v>0.59089996762706376</v>
      </c>
      <c r="F363">
        <f t="shared" si="46"/>
        <v>0.56990375313015373</v>
      </c>
    </row>
    <row r="364" spans="1:13" x14ac:dyDescent="0.25">
      <c r="A364">
        <f t="shared" si="47"/>
        <v>60</v>
      </c>
      <c r="B364">
        <f>Data!A364</f>
        <v>10943</v>
      </c>
      <c r="C364">
        <f>Data!C364</f>
        <v>0.58578180640984134</v>
      </c>
      <c r="F364">
        <f t="shared" si="46"/>
        <v>0.5626719468332928</v>
      </c>
    </row>
    <row r="365" spans="1:13" x14ac:dyDescent="0.25">
      <c r="A365">
        <f t="shared" si="47"/>
        <v>90</v>
      </c>
      <c r="B365">
        <f>Data!A365</f>
        <v>10973</v>
      </c>
      <c r="C365">
        <f>Data!C365</f>
        <v>0.57151699579151827</v>
      </c>
      <c r="F365">
        <f t="shared" si="46"/>
        <v>0.55567305818929236</v>
      </c>
    </row>
    <row r="366" spans="1:13" x14ac:dyDescent="0.25">
      <c r="A366">
        <f t="shared" si="47"/>
        <v>121</v>
      </c>
      <c r="B366">
        <f>Data!A366</f>
        <v>11004</v>
      </c>
      <c r="C366">
        <f>Data!C366</f>
        <v>0.56128067335707343</v>
      </c>
      <c r="F366">
        <f t="shared" si="46"/>
        <v>0.54867759985536158</v>
      </c>
    </row>
    <row r="367" spans="1:13" x14ac:dyDescent="0.25">
      <c r="A367">
        <f t="shared" si="47"/>
        <v>150</v>
      </c>
      <c r="B367">
        <f>Data!A367</f>
        <v>11033</v>
      </c>
      <c r="C367">
        <f>Data!C367</f>
        <v>0.55087924894787954</v>
      </c>
      <c r="F367">
        <f t="shared" si="46"/>
        <v>0.54234426878437469</v>
      </c>
    </row>
    <row r="368" spans="1:13" x14ac:dyDescent="0.25">
      <c r="A368">
        <f t="shared" si="47"/>
        <v>180</v>
      </c>
      <c r="B368">
        <f>Data!A368</f>
        <v>11063</v>
      </c>
      <c r="C368">
        <f>Data!C368</f>
        <v>0.54130333441243117</v>
      </c>
      <c r="F368">
        <f t="shared" si="46"/>
        <v>0.53600008172734959</v>
      </c>
      <c r="G368">
        <f t="shared" ref="G368:G371" si="48">POWER((C368-F368),2)</f>
        <v>2.8124489041825021E-5</v>
      </c>
    </row>
    <row r="369" spans="1:17" x14ac:dyDescent="0.25">
      <c r="A369">
        <f t="shared" si="47"/>
        <v>210</v>
      </c>
      <c r="B369">
        <f>Data!A369</f>
        <v>11093</v>
      </c>
      <c r="C369">
        <f>Data!C369</f>
        <v>0.53285011330527676</v>
      </c>
      <c r="F369">
        <f t="shared" si="46"/>
        <v>0.52986022441838054</v>
      </c>
      <c r="G369">
        <f t="shared" si="48"/>
        <v>8.9394355559855133E-6</v>
      </c>
    </row>
    <row r="370" spans="1:17" x14ac:dyDescent="0.25">
      <c r="A370">
        <f t="shared" si="47"/>
        <v>240</v>
      </c>
      <c r="B370">
        <f>Data!A370</f>
        <v>11123</v>
      </c>
      <c r="C370">
        <f>Data!C370</f>
        <v>0.52505730009711871</v>
      </c>
      <c r="F370">
        <f t="shared" si="46"/>
        <v>0.5239181159282541</v>
      </c>
      <c r="G370">
        <f t="shared" si="48"/>
        <v>1.2977405705917392E-6</v>
      </c>
    </row>
    <row r="371" spans="1:17" x14ac:dyDescent="0.25">
      <c r="A371">
        <f t="shared" si="47"/>
        <v>271</v>
      </c>
      <c r="B371">
        <f>Data!A371</f>
        <v>11154</v>
      </c>
      <c r="C371">
        <f>Data!C371</f>
        <v>0.51805697636775649</v>
      </c>
      <c r="F371">
        <f t="shared" si="46"/>
        <v>0.5179789197968786</v>
      </c>
      <c r="G371">
        <f t="shared" si="48"/>
        <v>6.0928282572156158E-9</v>
      </c>
    </row>
    <row r="372" spans="1:17" x14ac:dyDescent="0.25">
      <c r="A372">
        <f t="shared" si="47"/>
        <v>300</v>
      </c>
      <c r="B372">
        <f>Data!A372</f>
        <v>11183</v>
      </c>
      <c r="C372">
        <f>Data!C372</f>
        <v>0.51168404014244095</v>
      </c>
      <c r="F372">
        <f t="shared" si="46"/>
        <v>0.51260187463415097</v>
      </c>
      <c r="G372">
        <f t="shared" ref="G372:G378" si="49">POWER((C372-F372),2)</f>
        <v>8.4242015417257664E-7</v>
      </c>
    </row>
    <row r="373" spans="1:17" x14ac:dyDescent="0.25">
      <c r="A373">
        <f t="shared" si="47"/>
        <v>330</v>
      </c>
      <c r="B373">
        <f>Data!A373</f>
        <v>11213</v>
      </c>
      <c r="C373">
        <f>Data!C373</f>
        <v>0.50574036905147302</v>
      </c>
      <c r="F373">
        <f t="shared" si="46"/>
        <v>0.50721561265857074</v>
      </c>
      <c r="G373">
        <f t="shared" si="49"/>
        <v>2.1763437002826934E-6</v>
      </c>
    </row>
    <row r="374" spans="1:17" x14ac:dyDescent="0.25">
      <c r="A374">
        <f t="shared" si="47"/>
        <v>360</v>
      </c>
      <c r="B374">
        <f>Data!A374</f>
        <v>11243</v>
      </c>
      <c r="C374">
        <f>Data!C374</f>
        <v>0.50039106506960174</v>
      </c>
      <c r="F374">
        <f t="shared" si="46"/>
        <v>0.50200282815812536</v>
      </c>
      <c r="G374">
        <f t="shared" si="49"/>
        <v>2.5977802535272024E-6</v>
      </c>
    </row>
    <row r="375" spans="1:17" x14ac:dyDescent="0.25">
      <c r="A375">
        <f t="shared" si="47"/>
        <v>390</v>
      </c>
      <c r="B375">
        <f>Data!A375</f>
        <v>11273</v>
      </c>
      <c r="C375">
        <f>Data!C375</f>
        <v>0.49487665911298157</v>
      </c>
      <c r="F375">
        <f t="shared" si="46"/>
        <v>0.49695793387498799</v>
      </c>
      <c r="G375">
        <f t="shared" si="49"/>
        <v>4.3317046349648976E-6</v>
      </c>
    </row>
    <row r="376" spans="1:17" x14ac:dyDescent="0.25">
      <c r="A376">
        <f t="shared" si="47"/>
        <v>421</v>
      </c>
      <c r="B376">
        <f>Data!A376</f>
        <v>11304</v>
      </c>
      <c r="C376">
        <f>Data!C376</f>
        <v>0.48942829394626086</v>
      </c>
      <c r="F376">
        <f t="shared" si="46"/>
        <v>0.49191551220608143</v>
      </c>
      <c r="G376">
        <f t="shared" si="49"/>
        <v>6.1862546719848503E-6</v>
      </c>
    </row>
    <row r="377" spans="1:17" x14ac:dyDescent="0.25">
      <c r="A377">
        <f t="shared" si="47"/>
        <v>450</v>
      </c>
      <c r="B377">
        <f>Data!A377</f>
        <v>11333</v>
      </c>
      <c r="C377">
        <f>Data!C377</f>
        <v>0.48573000971188079</v>
      </c>
      <c r="F377">
        <f t="shared" si="46"/>
        <v>0.48735036088871825</v>
      </c>
      <c r="G377">
        <f t="shared" si="49"/>
        <v>2.6255379362785202E-6</v>
      </c>
    </row>
    <row r="378" spans="1:17" x14ac:dyDescent="0.25">
      <c r="A378">
        <f t="shared" si="47"/>
        <v>480</v>
      </c>
      <c r="B378">
        <f>Data!A378</f>
        <v>11363</v>
      </c>
      <c r="C378">
        <f>Data!C378</f>
        <v>0.48100809323405624</v>
      </c>
      <c r="F378">
        <f t="shared" si="46"/>
        <v>0.48277738442872331</v>
      </c>
      <c r="G378">
        <f t="shared" si="49"/>
        <v>3.130391331526415E-6</v>
      </c>
      <c r="O378" t="s">
        <v>7</v>
      </c>
    </row>
    <row r="379" spans="1:17" x14ac:dyDescent="0.25">
      <c r="A379">
        <f t="shared" si="47"/>
        <v>510</v>
      </c>
      <c r="B379">
        <f>Data!A379</f>
        <v>11393</v>
      </c>
      <c r="C379">
        <f>Data!C379</f>
        <v>0.47651731952088056</v>
      </c>
      <c r="F379">
        <f t="shared" si="46"/>
        <v>0.47835169163478974</v>
      </c>
      <c r="G379">
        <f t="shared" ref="G379:G421" si="50">POWER((C379-F379),2)</f>
        <v>3.3649210522876646E-6</v>
      </c>
      <c r="O379" t="s">
        <v>4</v>
      </c>
      <c r="P379" t="s">
        <v>5</v>
      </c>
      <c r="Q379" t="s">
        <v>6</v>
      </c>
    </row>
    <row r="380" spans="1:17" x14ac:dyDescent="0.25">
      <c r="A380">
        <f t="shared" si="47"/>
        <v>541</v>
      </c>
      <c r="B380">
        <f>Data!A380</f>
        <v>11424</v>
      </c>
      <c r="C380">
        <f>Data!C380</f>
        <v>0.47232372936225314</v>
      </c>
      <c r="F380">
        <f t="shared" si="46"/>
        <v>0.47392816797074655</v>
      </c>
      <c r="G380">
        <f t="shared" si="50"/>
        <v>2.5742232484242639E-6</v>
      </c>
      <c r="O380">
        <v>0.34536507315860709</v>
      </c>
      <c r="P380">
        <v>0.23201115524233787</v>
      </c>
      <c r="Q380">
        <v>1.0912489083383847E-3</v>
      </c>
    </row>
    <row r="381" spans="1:17" x14ac:dyDescent="0.25">
      <c r="A381">
        <f t="shared" si="47"/>
        <v>571</v>
      </c>
      <c r="B381">
        <f>Data!A381</f>
        <v>11454</v>
      </c>
      <c r="C381">
        <f>Data!C381</f>
        <v>0.46859242473292323</v>
      </c>
      <c r="F381">
        <f t="shared" si="46"/>
        <v>0.46978748540004578</v>
      </c>
      <c r="G381">
        <f t="shared" si="50"/>
        <v>1.4281699981033928E-6</v>
      </c>
      <c r="Q381">
        <f>1/Q380</f>
        <v>916.38121455046678</v>
      </c>
    </row>
    <row r="382" spans="1:17" x14ac:dyDescent="0.25">
      <c r="A382">
        <f t="shared" si="47"/>
        <v>600</v>
      </c>
      <c r="B382">
        <f>Data!A382</f>
        <v>11483</v>
      </c>
      <c r="C382">
        <f>Data!C382</f>
        <v>0.46466299773389441</v>
      </c>
      <c r="F382">
        <f t="shared" si="46"/>
        <v>0.46591163799320512</v>
      </c>
      <c r="G382">
        <f t="shared" si="50"/>
        <v>1.5591024971715099E-6</v>
      </c>
      <c r="O382">
        <f>SUM(G362:G421)</f>
        <v>1.1490657051056857E-4</v>
      </c>
    </row>
    <row r="383" spans="1:17" x14ac:dyDescent="0.25">
      <c r="A383">
        <f t="shared" si="47"/>
        <v>630</v>
      </c>
      <c r="B383">
        <f>Data!A383</f>
        <v>11513</v>
      </c>
      <c r="C383">
        <f>Data!C383</f>
        <v>0.46093169310456455</v>
      </c>
      <c r="F383">
        <f t="shared" si="46"/>
        <v>0.46202914698209624</v>
      </c>
      <c r="G383">
        <f t="shared" si="50"/>
        <v>1.2044050133093294E-6</v>
      </c>
    </row>
    <row r="384" spans="1:17" x14ac:dyDescent="0.25">
      <c r="A384">
        <f t="shared" si="47"/>
        <v>660</v>
      </c>
      <c r="B384">
        <f>Data!A384</f>
        <v>11543</v>
      </c>
      <c r="C384">
        <f>Data!C384</f>
        <v>0.45746455163483324</v>
      </c>
      <c r="F384">
        <f t="shared" si="46"/>
        <v>0.45827170089841451</v>
      </c>
      <c r="G384">
        <f t="shared" si="50"/>
        <v>6.5148993369979442E-7</v>
      </c>
    </row>
    <row r="385" spans="1:7" x14ac:dyDescent="0.25">
      <c r="A385">
        <f t="shared" si="47"/>
        <v>691</v>
      </c>
      <c r="B385">
        <f>Data!A385</f>
        <v>11574</v>
      </c>
      <c r="C385">
        <f>Data!C385</f>
        <v>0.45383230819035281</v>
      </c>
      <c r="F385">
        <f t="shared" si="46"/>
        <v>0.45451609642213558</v>
      </c>
      <c r="G385">
        <f t="shared" si="50"/>
        <v>4.6756634592461833E-7</v>
      </c>
    </row>
    <row r="386" spans="1:7" x14ac:dyDescent="0.25">
      <c r="A386">
        <f t="shared" si="47"/>
        <v>721</v>
      </c>
      <c r="B386">
        <f>Data!A386</f>
        <v>11604</v>
      </c>
      <c r="C386">
        <f>Data!C386</f>
        <v>0.45105859501456774</v>
      </c>
      <c r="F386">
        <f t="shared" si="46"/>
        <v>0.45100062613681091</v>
      </c>
      <c r="G386">
        <f t="shared" si="50"/>
        <v>3.3603907883864178E-9</v>
      </c>
    </row>
    <row r="387" spans="1:7" x14ac:dyDescent="0.25">
      <c r="A387">
        <f t="shared" si="47"/>
        <v>750</v>
      </c>
      <c r="B387">
        <f>Data!A387</f>
        <v>11633</v>
      </c>
      <c r="C387">
        <f>Data!C387</f>
        <v>0.44788863709938481</v>
      </c>
      <c r="F387">
        <f t="shared" si="46"/>
        <v>0.44771000287444995</v>
      </c>
      <c r="G387">
        <f t="shared" si="50"/>
        <v>3.191018631807793E-8</v>
      </c>
    </row>
    <row r="388" spans="1:7" x14ac:dyDescent="0.25">
      <c r="A388">
        <f t="shared" si="47"/>
        <v>780</v>
      </c>
      <c r="B388">
        <f>Data!A388</f>
        <v>11663</v>
      </c>
      <c r="C388">
        <f>Data!C388</f>
        <v>0.44485076076400126</v>
      </c>
      <c r="F388">
        <f t="shared" si="46"/>
        <v>0.44441373914267507</v>
      </c>
      <c r="G388">
        <f t="shared" si="50"/>
        <v>1.9098789750657582E-7</v>
      </c>
    </row>
    <row r="389" spans="1:7" x14ac:dyDescent="0.25">
      <c r="A389">
        <f t="shared" si="47"/>
        <v>810</v>
      </c>
      <c r="B389">
        <f>Data!A389</f>
        <v>11693</v>
      </c>
      <c r="C389">
        <f>Data!C389</f>
        <v>0.44095435415992223</v>
      </c>
      <c r="F389">
        <f t="shared" si="46"/>
        <v>0.44122363948389903</v>
      </c>
      <c r="G389">
        <f t="shared" si="50"/>
        <v>7.2514585709288967E-8</v>
      </c>
    </row>
    <row r="390" spans="1:7" x14ac:dyDescent="0.25">
      <c r="A390">
        <f t="shared" si="47"/>
        <v>841</v>
      </c>
      <c r="B390">
        <f>Data!A390</f>
        <v>11724</v>
      </c>
      <c r="C390">
        <f>Data!C390</f>
        <v>0.43890708967303327</v>
      </c>
      <c r="F390">
        <f t="shared" si="46"/>
        <v>0.43803510336349893</v>
      </c>
      <c r="G390">
        <f t="shared" si="50"/>
        <v>7.6036012401530709E-7</v>
      </c>
    </row>
    <row r="391" spans="1:7" x14ac:dyDescent="0.25">
      <c r="A391">
        <f t="shared" si="47"/>
        <v>871</v>
      </c>
      <c r="B391">
        <f>Data!A391</f>
        <v>11754</v>
      </c>
      <c r="C391">
        <f>Data!C391</f>
        <v>0.43550598899320164</v>
      </c>
      <c r="F391">
        <f t="shared" si="46"/>
        <v>0.43505044295643253</v>
      </c>
      <c r="G391">
        <f t="shared" si="50"/>
        <v>2.0752219161604937E-7</v>
      </c>
    </row>
    <row r="392" spans="1:7" x14ac:dyDescent="0.25">
      <c r="A392">
        <f t="shared" si="47"/>
        <v>900</v>
      </c>
      <c r="B392">
        <f>Data!A392</f>
        <v>11783</v>
      </c>
      <c r="C392">
        <f>Data!C392</f>
        <v>0.43279831660731627</v>
      </c>
      <c r="F392">
        <f t="shared" si="46"/>
        <v>0.43225667934342749</v>
      </c>
      <c r="G392">
        <f t="shared" si="50"/>
        <v>2.9337092563292759E-7</v>
      </c>
    </row>
    <row r="393" spans="1:7" x14ac:dyDescent="0.25">
      <c r="A393">
        <f t="shared" si="47"/>
        <v>930</v>
      </c>
      <c r="B393">
        <f>Data!A393</f>
        <v>11813</v>
      </c>
      <c r="C393">
        <f>Data!C393</f>
        <v>0.4300246034315312</v>
      </c>
      <c r="F393">
        <f t="shared" si="46"/>
        <v>0.4294581269299575</v>
      </c>
      <c r="G393">
        <f t="shared" si="50"/>
        <v>3.2089562683518882E-7</v>
      </c>
    </row>
    <row r="394" spans="1:7" x14ac:dyDescent="0.25">
      <c r="A394">
        <f t="shared" si="47"/>
        <v>960</v>
      </c>
      <c r="B394">
        <f>Data!A394</f>
        <v>11843</v>
      </c>
      <c r="C394">
        <f>Data!C394</f>
        <v>0.42718484946584656</v>
      </c>
      <c r="F394">
        <f t="shared" si="46"/>
        <v>0.42674970860371197</v>
      </c>
      <c r="G394">
        <f t="shared" si="50"/>
        <v>1.893475698992312E-7</v>
      </c>
    </row>
    <row r="395" spans="1:7" x14ac:dyDescent="0.25">
      <c r="A395">
        <f t="shared" si="47"/>
        <v>991</v>
      </c>
      <c r="B395">
        <f>Data!A395</f>
        <v>11874</v>
      </c>
      <c r="C395">
        <f>Data!C395</f>
        <v>0.42530268695370671</v>
      </c>
      <c r="F395">
        <f t="shared" si="46"/>
        <v>0.42404261773317131</v>
      </c>
      <c r="G395">
        <f t="shared" si="50"/>
        <v>1.5877744405406856E-6</v>
      </c>
    </row>
    <row r="396" spans="1:7" x14ac:dyDescent="0.25">
      <c r="A396">
        <f t="shared" si="47"/>
        <v>1020</v>
      </c>
      <c r="B396">
        <f>Data!A396</f>
        <v>11903</v>
      </c>
      <c r="C396">
        <f>Data!C396</f>
        <v>0.42299125930721915</v>
      </c>
      <c r="F396">
        <f t="shared" si="46"/>
        <v>0.42159175577331653</v>
      </c>
      <c r="G396">
        <f t="shared" si="50"/>
        <v>1.958610141405902E-6</v>
      </c>
    </row>
    <row r="397" spans="1:7" x14ac:dyDescent="0.25">
      <c r="A397">
        <f t="shared" si="47"/>
        <v>1050</v>
      </c>
      <c r="B397">
        <f>Data!A397</f>
        <v>11933</v>
      </c>
      <c r="C397">
        <f>Data!C397</f>
        <v>0.42051472968598252</v>
      </c>
      <c r="F397">
        <f t="shared" si="46"/>
        <v>0.41913669278197929</v>
      </c>
      <c r="G397">
        <f t="shared" si="50"/>
        <v>1.8989857087948144E-6</v>
      </c>
    </row>
    <row r="398" spans="1:7" x14ac:dyDescent="0.25">
      <c r="A398">
        <f t="shared" si="47"/>
        <v>1080</v>
      </c>
      <c r="B398">
        <f>Data!A398</f>
        <v>11963</v>
      </c>
      <c r="C398">
        <f>Data!C398</f>
        <v>0.41744383295564907</v>
      </c>
      <c r="F398">
        <f t="shared" si="46"/>
        <v>0.41676070097785212</v>
      </c>
      <c r="G398">
        <f t="shared" si="50"/>
        <v>4.6666929908878354E-7</v>
      </c>
    </row>
    <row r="399" spans="1:7" x14ac:dyDescent="0.25">
      <c r="A399">
        <f t="shared" si="47"/>
        <v>1111</v>
      </c>
      <c r="B399">
        <f>Data!A399</f>
        <v>11994</v>
      </c>
      <c r="C399">
        <f>Data!C399</f>
        <v>0.41529750728391063</v>
      </c>
      <c r="F399">
        <f t="shared" si="46"/>
        <v>0.41438587369984137</v>
      </c>
      <c r="G399">
        <f t="shared" si="50"/>
        <v>8.3107579160296488E-7</v>
      </c>
    </row>
    <row r="400" spans="1:7" x14ac:dyDescent="0.25">
      <c r="A400">
        <f t="shared" si="47"/>
        <v>1140</v>
      </c>
      <c r="B400">
        <f>Data!A400</f>
        <v>12023</v>
      </c>
      <c r="C400">
        <f>Data!C400</f>
        <v>0.41400971188086755</v>
      </c>
      <c r="F400">
        <f t="shared" si="46"/>
        <v>0.41223582624475175</v>
      </c>
      <c r="G400">
        <f t="shared" si="50"/>
        <v>3.1466702500179628E-6</v>
      </c>
    </row>
    <row r="401" spans="1:7" x14ac:dyDescent="0.25">
      <c r="A401">
        <f t="shared" si="47"/>
        <v>1170</v>
      </c>
      <c r="B401">
        <f>Data!A401</f>
        <v>12053</v>
      </c>
      <c r="C401">
        <f>Data!C401</f>
        <v>0.41146714146973129</v>
      </c>
      <c r="F401">
        <f t="shared" si="46"/>
        <v>0.41008209338542667</v>
      </c>
      <c r="G401">
        <f t="shared" si="50"/>
        <v>1.9183581958358942E-6</v>
      </c>
    </row>
    <row r="402" spans="1:7" x14ac:dyDescent="0.25">
      <c r="A402">
        <f t="shared" si="47"/>
        <v>1200</v>
      </c>
      <c r="B402">
        <f>Data!A402</f>
        <v>12083</v>
      </c>
      <c r="C402">
        <f>Data!C402</f>
        <v>0.40895759145354482</v>
      </c>
      <c r="F402">
        <f t="shared" si="46"/>
        <v>0.40799772665427064</v>
      </c>
      <c r="G402">
        <f t="shared" si="50"/>
        <v>9.2134043288566061E-7</v>
      </c>
    </row>
    <row r="403" spans="1:7" x14ac:dyDescent="0.25">
      <c r="A403">
        <f t="shared" si="47"/>
        <v>1230</v>
      </c>
      <c r="B403">
        <f>Data!A403</f>
        <v>12113</v>
      </c>
      <c r="C403">
        <f>Data!C403</f>
        <v>0.40714146973130461</v>
      </c>
      <c r="F403">
        <f t="shared" si="46"/>
        <v>0.40598049194888963</v>
      </c>
      <c r="G403">
        <f t="shared" si="50"/>
        <v>1.3478694112611897E-6</v>
      </c>
    </row>
    <row r="404" spans="1:7" x14ac:dyDescent="0.25">
      <c r="A404">
        <f t="shared" si="47"/>
        <v>1261</v>
      </c>
      <c r="B404">
        <f>Data!A404</f>
        <v>12144</v>
      </c>
      <c r="C404">
        <f>Data!C404</f>
        <v>0.40542440919391387</v>
      </c>
      <c r="F404">
        <f t="shared" si="46"/>
        <v>0.40396424593483882</v>
      </c>
      <c r="G404">
        <f t="shared" si="50"/>
        <v>2.1320767431526818E-6</v>
      </c>
    </row>
    <row r="405" spans="1:7" x14ac:dyDescent="0.25">
      <c r="A405">
        <f t="shared" si="47"/>
        <v>1290</v>
      </c>
      <c r="B405">
        <f>Data!A405</f>
        <v>12173</v>
      </c>
      <c r="C405">
        <f>Data!C405</f>
        <v>0.40350922628682417</v>
      </c>
      <c r="F405">
        <f t="shared" si="46"/>
        <v>0.40213883966151365</v>
      </c>
      <c r="G405">
        <f t="shared" si="50"/>
        <v>1.8779595028299742E-6</v>
      </c>
    </row>
    <row r="406" spans="1:7" x14ac:dyDescent="0.25">
      <c r="A406">
        <f t="shared" si="47"/>
        <v>1320</v>
      </c>
      <c r="B406">
        <f>Data!A406</f>
        <v>12203</v>
      </c>
      <c r="C406">
        <f>Data!C406</f>
        <v>0.40159404337973453</v>
      </c>
      <c r="F406">
        <f t="shared" si="46"/>
        <v>0.40031030445259441</v>
      </c>
      <c r="G406">
        <f t="shared" si="50"/>
        <v>1.6479856330548693E-6</v>
      </c>
    </row>
    <row r="407" spans="1:7" x14ac:dyDescent="0.25">
      <c r="A407">
        <f t="shared" si="47"/>
        <v>1350</v>
      </c>
      <c r="B407">
        <f>Data!A407</f>
        <v>12233</v>
      </c>
      <c r="C407">
        <f>Data!C407</f>
        <v>0.39878730980899962</v>
      </c>
      <c r="F407">
        <f t="shared" si="46"/>
        <v>0.39854066160217466</v>
      </c>
      <c r="G407">
        <f t="shared" si="50"/>
        <v>6.0835337929969245E-8</v>
      </c>
    </row>
    <row r="408" spans="1:7" x14ac:dyDescent="0.25">
      <c r="A408">
        <f t="shared" si="47"/>
        <v>1381</v>
      </c>
      <c r="B408">
        <f>Data!A408</f>
        <v>12264</v>
      </c>
      <c r="C408">
        <f>Data!C408</f>
        <v>0.39786273875040462</v>
      </c>
      <c r="F408">
        <f t="shared" si="46"/>
        <v>0.39677188609284275</v>
      </c>
      <c r="G408">
        <f t="shared" si="50"/>
        <v>1.1899595205097929E-6</v>
      </c>
    </row>
    <row r="409" spans="1:7" x14ac:dyDescent="0.25">
      <c r="A409">
        <f t="shared" si="47"/>
        <v>1411</v>
      </c>
      <c r="B409">
        <f>Data!A409</f>
        <v>12294</v>
      </c>
      <c r="C409">
        <f>Data!C409</f>
        <v>0.39601359663321467</v>
      </c>
      <c r="F409">
        <f t="shared" si="46"/>
        <v>0.39511620648554097</v>
      </c>
      <c r="G409">
        <f t="shared" si="50"/>
        <v>8.0530907714183317E-7</v>
      </c>
    </row>
    <row r="410" spans="1:7" x14ac:dyDescent="0.25">
      <c r="A410">
        <f t="shared" si="47"/>
        <v>1440</v>
      </c>
      <c r="B410">
        <f>Data!A410</f>
        <v>12323</v>
      </c>
      <c r="C410">
        <f>Data!C410</f>
        <v>0.39390029135642607</v>
      </c>
      <c r="F410">
        <f t="shared" si="46"/>
        <v>0.39356642298899208</v>
      </c>
      <c r="G410">
        <f t="shared" si="50"/>
        <v>1.114680867730358E-7</v>
      </c>
    </row>
    <row r="411" spans="1:7" x14ac:dyDescent="0.25">
      <c r="A411">
        <f t="shared" si="47"/>
        <v>1470</v>
      </c>
      <c r="B411">
        <f>Data!A411</f>
        <v>12353</v>
      </c>
      <c r="C411">
        <f>Data!C411</f>
        <v>0.39228229200388476</v>
      </c>
      <c r="F411">
        <f t="shared" si="46"/>
        <v>0.39201398300286255</v>
      </c>
      <c r="G411">
        <f t="shared" si="50"/>
        <v>7.1989720029533314E-8</v>
      </c>
    </row>
    <row r="412" spans="1:7" x14ac:dyDescent="0.25">
      <c r="A412">
        <f t="shared" si="47"/>
        <v>1500</v>
      </c>
      <c r="B412">
        <f>Data!A412</f>
        <v>12383</v>
      </c>
      <c r="C412">
        <f>Data!C412</f>
        <v>0.3906312722563936</v>
      </c>
      <c r="F412">
        <f t="shared" si="46"/>
        <v>0.39051154306691865</v>
      </c>
      <c r="G412">
        <f t="shared" si="50"/>
        <v>1.4335078812328142E-8</v>
      </c>
    </row>
    <row r="413" spans="1:7" x14ac:dyDescent="0.25">
      <c r="A413">
        <f t="shared" si="47"/>
        <v>1530</v>
      </c>
      <c r="B413">
        <f>Data!A413</f>
        <v>12413</v>
      </c>
      <c r="C413">
        <f>Data!C413</f>
        <v>0.38944253803820006</v>
      </c>
      <c r="F413">
        <f t="shared" si="46"/>
        <v>0.38905749280971869</v>
      </c>
      <c r="G413">
        <f t="shared" si="50"/>
        <v>1.4825982797627293E-7</v>
      </c>
    </row>
    <row r="414" spans="1:7" x14ac:dyDescent="0.25">
      <c r="A414">
        <f t="shared" si="47"/>
        <v>1561</v>
      </c>
      <c r="B414">
        <f>Data!A414</f>
        <v>12444</v>
      </c>
      <c r="C414">
        <f>Data!C414</f>
        <v>0.38709808999676276</v>
      </c>
      <c r="F414">
        <f t="shared" si="46"/>
        <v>0.38760415521469888</v>
      </c>
      <c r="G414">
        <f t="shared" si="50"/>
        <v>2.5610200480472613E-7</v>
      </c>
    </row>
    <row r="415" spans="1:7" x14ac:dyDescent="0.25">
      <c r="A415">
        <f t="shared" si="47"/>
        <v>1590</v>
      </c>
      <c r="B415">
        <f>Data!A415</f>
        <v>12473</v>
      </c>
      <c r="C415">
        <f>Data!C415</f>
        <v>0.38597539656846874</v>
      </c>
      <c r="F415">
        <f t="shared" si="46"/>
        <v>0.38628837750467704</v>
      </c>
      <c r="G415">
        <f t="shared" si="50"/>
        <v>9.7957066429821333E-8</v>
      </c>
    </row>
    <row r="416" spans="1:7" x14ac:dyDescent="0.25">
      <c r="A416">
        <f t="shared" si="47"/>
        <v>1620</v>
      </c>
      <c r="B416">
        <f>Data!A416</f>
        <v>12503</v>
      </c>
      <c r="C416">
        <f>Data!C416</f>
        <v>0.38396115247652962</v>
      </c>
      <c r="F416">
        <f t="shared" si="46"/>
        <v>0.38497034441525224</v>
      </c>
      <c r="G416">
        <f t="shared" si="50"/>
        <v>1.0184683691827205E-6</v>
      </c>
    </row>
    <row r="417" spans="1:13" x14ac:dyDescent="0.25">
      <c r="A417">
        <f t="shared" si="47"/>
        <v>1650</v>
      </c>
      <c r="B417">
        <f>Data!A417</f>
        <v>12533</v>
      </c>
      <c r="C417">
        <f>Data!C417</f>
        <v>0.38227711233408868</v>
      </c>
      <c r="F417">
        <f t="shared" si="46"/>
        <v>0.38369476174014705</v>
      </c>
      <c r="G417">
        <f t="shared" si="50"/>
        <v>2.009729838497662E-6</v>
      </c>
    </row>
    <row r="418" spans="1:13" x14ac:dyDescent="0.25">
      <c r="A418">
        <f t="shared" si="47"/>
        <v>1681</v>
      </c>
      <c r="B418">
        <f>Data!A418</f>
        <v>12564</v>
      </c>
      <c r="C418">
        <f>Data!C418</f>
        <v>0.38135254127549362</v>
      </c>
      <c r="F418">
        <f t="shared" si="46"/>
        <v>0.38241980425631411</v>
      </c>
      <c r="G418">
        <f t="shared" si="50"/>
        <v>1.1390502702298454E-6</v>
      </c>
    </row>
    <row r="419" spans="1:13" x14ac:dyDescent="0.25">
      <c r="A419">
        <f t="shared" si="47"/>
        <v>1711</v>
      </c>
      <c r="B419">
        <f>Data!A419</f>
        <v>12594</v>
      </c>
      <c r="C419">
        <f>Data!C419</f>
        <v>0.37973454192295236</v>
      </c>
      <c r="F419">
        <f t="shared" si="46"/>
        <v>0.38122636783941327</v>
      </c>
      <c r="G419">
        <f t="shared" si="50"/>
        <v>2.2255445650244321E-6</v>
      </c>
    </row>
    <row r="420" spans="1:13" x14ac:dyDescent="0.25">
      <c r="A420">
        <f t="shared" si="47"/>
        <v>1740</v>
      </c>
      <c r="B420">
        <f>Data!A420</f>
        <v>12623</v>
      </c>
      <c r="C420">
        <f>Data!C420</f>
        <v>0.37808352217546132</v>
      </c>
      <c r="F420">
        <f t="shared" si="46"/>
        <v>0.38010926278180646</v>
      </c>
      <c r="G420">
        <f t="shared" si="50"/>
        <v>4.1036250041955711E-6</v>
      </c>
    </row>
    <row r="421" spans="1:13" x14ac:dyDescent="0.25">
      <c r="A421">
        <f>B421-$B$362</f>
        <v>1770</v>
      </c>
      <c r="B421">
        <f>Data!A421</f>
        <v>12653</v>
      </c>
      <c r="C421">
        <f>Data!C421</f>
        <v>0.37610229847847199</v>
      </c>
      <c r="F421">
        <f t="shared" si="46"/>
        <v>0.37899024289031952</v>
      </c>
      <c r="G421">
        <f t="shared" si="50"/>
        <v>8.3402229259213866E-6</v>
      </c>
      <c r="M421" t="s">
        <v>22</v>
      </c>
    </row>
    <row r="422" spans="1:13" x14ac:dyDescent="0.25">
      <c r="A422">
        <f>B422-$B$422</f>
        <v>0</v>
      </c>
      <c r="B422">
        <f>Data!A422</f>
        <v>12689</v>
      </c>
      <c r="D422">
        <f>Data!C422</f>
        <v>0.40014114600194234</v>
      </c>
      <c r="E422">
        <f t="shared" ref="E422:E444" si="51">$P$440-($Q$440*EXP(-$R$440*A422))</f>
        <v>0.22920294762690951</v>
      </c>
    </row>
    <row r="423" spans="1:13" x14ac:dyDescent="0.25">
      <c r="A423">
        <f t="shared" ref="A423:A481" si="52">B423-$B$422</f>
        <v>30</v>
      </c>
      <c r="B423">
        <f>Data!A423</f>
        <v>12719</v>
      </c>
      <c r="D423">
        <f>Data!C423</f>
        <v>0.43319456134671414</v>
      </c>
      <c r="E423">
        <f t="shared" si="51"/>
        <v>0.31480308044031258</v>
      </c>
    </row>
    <row r="424" spans="1:13" x14ac:dyDescent="0.25">
      <c r="A424">
        <f t="shared" si="52"/>
        <v>60</v>
      </c>
      <c r="B424">
        <f>Data!A424</f>
        <v>12749</v>
      </c>
      <c r="D424">
        <f>Data!C424</f>
        <v>0.45224732923276134</v>
      </c>
      <c r="E424">
        <f t="shared" si="51"/>
        <v>0.38070236459509965</v>
      </c>
    </row>
    <row r="425" spans="1:13" x14ac:dyDescent="0.25">
      <c r="A425">
        <f t="shared" si="52"/>
        <v>90</v>
      </c>
      <c r="B425">
        <f>Data!A425</f>
        <v>12779</v>
      </c>
      <c r="D425">
        <f>Data!C425</f>
        <v>0.46581871155713822</v>
      </c>
      <c r="E425">
        <f t="shared" si="51"/>
        <v>0.43143494536784099</v>
      </c>
    </row>
    <row r="426" spans="1:13" x14ac:dyDescent="0.25">
      <c r="A426">
        <f t="shared" si="52"/>
        <v>121</v>
      </c>
      <c r="B426">
        <f>Data!A426</f>
        <v>12810</v>
      </c>
      <c r="D426">
        <f>Data!C426</f>
        <v>0.4866545807704758</v>
      </c>
      <c r="E426">
        <f t="shared" si="51"/>
        <v>0.47162552158673543</v>
      </c>
    </row>
    <row r="427" spans="1:13" x14ac:dyDescent="0.25">
      <c r="A427">
        <f t="shared" si="52"/>
        <v>151</v>
      </c>
      <c r="B427">
        <f>Data!A427</f>
        <v>12840</v>
      </c>
      <c r="D427">
        <f>Data!C427</f>
        <v>0.5067309808999676</v>
      </c>
      <c r="E427">
        <f t="shared" si="51"/>
        <v>0.50143216104860855</v>
      </c>
      <c r="G427">
        <f t="shared" ref="G427:G445" si="53">100*POWER((D427-E427),2)</f>
        <v>2.8077491817156733E-3</v>
      </c>
    </row>
    <row r="428" spans="1:13" x14ac:dyDescent="0.25">
      <c r="A428">
        <f t="shared" si="52"/>
        <v>180</v>
      </c>
      <c r="B428">
        <f>Data!A428</f>
        <v>12869</v>
      </c>
      <c r="D428">
        <f>Data!C428</f>
        <v>0.52304305600517975</v>
      </c>
      <c r="E428">
        <f t="shared" si="51"/>
        <v>0.52370667202256693</v>
      </c>
      <c r="G428">
        <f t="shared" si="53"/>
        <v>4.4038621853282302E-5</v>
      </c>
    </row>
    <row r="429" spans="1:13" x14ac:dyDescent="0.25">
      <c r="A429">
        <f t="shared" si="52"/>
        <v>210</v>
      </c>
      <c r="B429">
        <f>Data!A429</f>
        <v>12899</v>
      </c>
      <c r="D429">
        <f>Data!C429</f>
        <v>0.53159533829718353</v>
      </c>
      <c r="E429">
        <f t="shared" si="51"/>
        <v>0.54152684804121642</v>
      </c>
      <c r="G429">
        <f t="shared" si="53"/>
        <v>9.8634885795820353E-3</v>
      </c>
    </row>
    <row r="430" spans="1:13" x14ac:dyDescent="0.25">
      <c r="A430">
        <f t="shared" si="52"/>
        <v>240</v>
      </c>
      <c r="B430">
        <f>Data!A430</f>
        <v>12929</v>
      </c>
      <c r="D430">
        <f>Data!C430</f>
        <v>0.55058206539333121</v>
      </c>
      <c r="E430">
        <f t="shared" si="51"/>
        <v>0.55524571511004694</v>
      </c>
      <c r="G430">
        <f t="shared" si="53"/>
        <v>2.1749628680222746E-3</v>
      </c>
    </row>
    <row r="431" spans="1:13" x14ac:dyDescent="0.25">
      <c r="A431">
        <f t="shared" si="52"/>
        <v>271</v>
      </c>
      <c r="B431">
        <f>Data!A431</f>
        <v>12960</v>
      </c>
      <c r="D431">
        <f>Data!C431</f>
        <v>0.56431854969245709</v>
      </c>
      <c r="E431">
        <f t="shared" si="51"/>
        <v>0.56611386264302166</v>
      </c>
      <c r="G431">
        <f t="shared" si="53"/>
        <v>3.2231485904648437E-4</v>
      </c>
    </row>
    <row r="432" spans="1:13" x14ac:dyDescent="0.25">
      <c r="A432">
        <f t="shared" si="52"/>
        <v>301</v>
      </c>
      <c r="B432">
        <f>Data!A432</f>
        <v>12990</v>
      </c>
      <c r="D432">
        <f>Data!C432</f>
        <v>0.58102686953706706</v>
      </c>
      <c r="E432">
        <f t="shared" si="51"/>
        <v>0.57417403459401573</v>
      </c>
      <c r="G432">
        <f t="shared" si="53"/>
        <v>4.6961346756705371E-3</v>
      </c>
    </row>
    <row r="433" spans="1:18" x14ac:dyDescent="0.25">
      <c r="A433">
        <f t="shared" si="52"/>
        <v>330</v>
      </c>
      <c r="B433">
        <f>Data!A433</f>
        <v>13019</v>
      </c>
      <c r="D433">
        <f>Data!C433</f>
        <v>0.58673939786338614</v>
      </c>
      <c r="E433">
        <f t="shared" si="51"/>
        <v>0.58019740360896499</v>
      </c>
      <c r="G433">
        <f t="shared" si="53"/>
        <v>4.2797688824879289E-3</v>
      </c>
    </row>
    <row r="434" spans="1:18" x14ac:dyDescent="0.25">
      <c r="A434">
        <f t="shared" si="52"/>
        <v>360</v>
      </c>
      <c r="B434">
        <f>Data!A434</f>
        <v>13049</v>
      </c>
      <c r="D434">
        <f>Data!C434</f>
        <v>0.58611201035933957</v>
      </c>
      <c r="E434">
        <f t="shared" si="51"/>
        <v>0.58501625221117071</v>
      </c>
      <c r="G434">
        <f t="shared" si="53"/>
        <v>1.2006859192784675E-4</v>
      </c>
    </row>
    <row r="435" spans="1:18" x14ac:dyDescent="0.25">
      <c r="A435">
        <f t="shared" si="52"/>
        <v>391</v>
      </c>
      <c r="B435">
        <f>Data!A435</f>
        <v>13080</v>
      </c>
      <c r="D435">
        <f>Data!C435</f>
        <v>0.59373972159274846</v>
      </c>
      <c r="E435">
        <f t="shared" si="51"/>
        <v>0.58883376551493549</v>
      </c>
      <c r="G435">
        <f t="shared" si="53"/>
        <v>2.4068405037429995E-3</v>
      </c>
    </row>
    <row r="436" spans="1:18" x14ac:dyDescent="0.25">
      <c r="A436">
        <f t="shared" si="52"/>
        <v>421</v>
      </c>
      <c r="B436">
        <f>Data!A436</f>
        <v>13110</v>
      </c>
      <c r="D436">
        <f>Data!C436</f>
        <v>0.59123017157656199</v>
      </c>
      <c r="E436">
        <f t="shared" si="51"/>
        <v>0.59166495763486149</v>
      </c>
      <c r="G436">
        <f t="shared" si="53"/>
        <v>1.8903891649161334E-5</v>
      </c>
    </row>
    <row r="437" spans="1:18" x14ac:dyDescent="0.25">
      <c r="A437">
        <f t="shared" si="52"/>
        <v>450</v>
      </c>
      <c r="B437">
        <f>Data!A437</f>
        <v>13139</v>
      </c>
      <c r="D437">
        <f>Data!C437</f>
        <v>0.59598510844933639</v>
      </c>
      <c r="E437">
        <f t="shared" si="51"/>
        <v>0.59378070838983488</v>
      </c>
      <c r="G437">
        <f t="shared" si="53"/>
        <v>4.8593796223302609E-4</v>
      </c>
    </row>
    <row r="438" spans="1:18" x14ac:dyDescent="0.25">
      <c r="A438">
        <f t="shared" si="52"/>
        <v>480</v>
      </c>
      <c r="B438">
        <f>Data!A438</f>
        <v>13169</v>
      </c>
      <c r="D438">
        <f>Data!C438</f>
        <v>0.60087212690190994</v>
      </c>
      <c r="E438">
        <f t="shared" si="51"/>
        <v>0.59547336287321706</v>
      </c>
      <c r="G438">
        <f t="shared" si="53"/>
        <v>2.9146653037508195E-3</v>
      </c>
      <c r="P438" t="s">
        <v>7</v>
      </c>
    </row>
    <row r="439" spans="1:18" x14ac:dyDescent="0.25">
      <c r="A439">
        <f t="shared" si="52"/>
        <v>510</v>
      </c>
      <c r="B439">
        <f>Data!A439</f>
        <v>13199</v>
      </c>
      <c r="D439">
        <f>Data!C439</f>
        <v>0.59169245710585949</v>
      </c>
      <c r="E439">
        <f t="shared" si="51"/>
        <v>0.5967764533604647</v>
      </c>
      <c r="G439">
        <f t="shared" si="53"/>
        <v>2.5847017916839758E-3</v>
      </c>
      <c r="P439" t="s">
        <v>4</v>
      </c>
      <c r="Q439" t="s">
        <v>5</v>
      </c>
      <c r="R439" t="s">
        <v>6</v>
      </c>
    </row>
    <row r="440" spans="1:18" x14ac:dyDescent="0.25">
      <c r="A440">
        <f t="shared" si="52"/>
        <v>540</v>
      </c>
      <c r="B440">
        <f>Data!A440</f>
        <v>13229</v>
      </c>
      <c r="D440">
        <f>Data!C440</f>
        <v>0.59453221107154419</v>
      </c>
      <c r="E440">
        <f t="shared" si="51"/>
        <v>0.59777963790558353</v>
      </c>
      <c r="G440">
        <f t="shared" si="53"/>
        <v>1.054578104243874E-3</v>
      </c>
      <c r="P440">
        <v>0.60113528742830435</v>
      </c>
      <c r="Q440">
        <v>0.37193233980139484</v>
      </c>
      <c r="R440">
        <v>8.7186418617849881E-3</v>
      </c>
    </row>
    <row r="441" spans="1:18" x14ac:dyDescent="0.25">
      <c r="A441">
        <f t="shared" si="52"/>
        <v>571</v>
      </c>
      <c r="B441">
        <f>Data!A441</f>
        <v>13260</v>
      </c>
      <c r="D441">
        <f>Data!C441</f>
        <v>0.59486241502104242</v>
      </c>
      <c r="E441">
        <f t="shared" si="51"/>
        <v>0.59857436516581941</v>
      </c>
      <c r="G441">
        <f t="shared" si="53"/>
        <v>1.37785738773099E-3</v>
      </c>
      <c r="R441">
        <f>1/R440</f>
        <v>114.69676307994003</v>
      </c>
    </row>
    <row r="442" spans="1:18" x14ac:dyDescent="0.25">
      <c r="A442">
        <f t="shared" si="52"/>
        <v>600</v>
      </c>
      <c r="B442">
        <f>Data!A442</f>
        <v>13289</v>
      </c>
      <c r="D442">
        <f>Data!C442</f>
        <v>0.60173065717060525</v>
      </c>
      <c r="E442">
        <f t="shared" si="51"/>
        <v>0.59914649658346364</v>
      </c>
      <c r="G442">
        <f t="shared" si="53"/>
        <v>6.6778859401360978E-4</v>
      </c>
      <c r="P442">
        <f>SUM(G422:G481)</f>
        <v>0.11198104241284713</v>
      </c>
    </row>
    <row r="443" spans="1:18" x14ac:dyDescent="0.25">
      <c r="A443">
        <f t="shared" si="52"/>
        <v>630</v>
      </c>
      <c r="B443">
        <f>Data!A443</f>
        <v>13319</v>
      </c>
      <c r="D443">
        <f>Data!C443</f>
        <v>0.5949614762058919</v>
      </c>
      <c r="E443">
        <f t="shared" si="51"/>
        <v>0.59960421628739513</v>
      </c>
      <c r="G443">
        <f t="shared" si="53"/>
        <v>2.1555035464396592E-3</v>
      </c>
    </row>
    <row r="444" spans="1:18" x14ac:dyDescent="0.25">
      <c r="A444">
        <f t="shared" si="52"/>
        <v>660</v>
      </c>
      <c r="B444">
        <f>Data!A444</f>
        <v>13349</v>
      </c>
      <c r="D444">
        <f>Data!C444</f>
        <v>0.59984849465846546</v>
      </c>
      <c r="E444">
        <f t="shared" si="51"/>
        <v>0.59995659191861506</v>
      </c>
      <c r="G444">
        <f t="shared" si="53"/>
        <v>1.1685017651849815E-6</v>
      </c>
    </row>
    <row r="445" spans="1:18" x14ac:dyDescent="0.25">
      <c r="A445">
        <f t="shared" si="52"/>
        <v>691</v>
      </c>
      <c r="B445">
        <f>Data!A445</f>
        <v>13380</v>
      </c>
      <c r="D445">
        <f>Data!C445</f>
        <v>0.60318355454839745</v>
      </c>
      <c r="E445">
        <f t="shared" ref="E445:E481" si="54">$P$440-($Q$440*EXP(-$R$440*A445))</f>
        <v>0.6002357454615358</v>
      </c>
      <c r="G445">
        <f t="shared" si="53"/>
        <v>8.6895784125841304E-4</v>
      </c>
    </row>
    <row r="446" spans="1:18" x14ac:dyDescent="0.25">
      <c r="A446">
        <f t="shared" si="52"/>
        <v>720</v>
      </c>
      <c r="B446">
        <f>Data!A446</f>
        <v>13409</v>
      </c>
      <c r="D446">
        <f>Data!C446</f>
        <v>0.59661249595338295</v>
      </c>
      <c r="E446">
        <f t="shared" si="54"/>
        <v>0.60043671064826443</v>
      </c>
      <c r="G446">
        <f t="shared" ref="G446:G481" si="55">100*POWER((D446-E446),2)</f>
        <v>1.4624618032547437E-3</v>
      </c>
    </row>
    <row r="447" spans="1:18" x14ac:dyDescent="0.25">
      <c r="A447">
        <f t="shared" si="52"/>
        <v>750</v>
      </c>
      <c r="B447">
        <f>Data!A447</f>
        <v>13439</v>
      </c>
      <c r="D447">
        <f>Data!C447</f>
        <v>0.6006079637423114</v>
      </c>
      <c r="E447">
        <f t="shared" si="54"/>
        <v>0.60059748791539769</v>
      </c>
      <c r="G447">
        <f t="shared" si="55"/>
        <v>1.0974294952609374E-8</v>
      </c>
    </row>
    <row r="448" spans="1:18" x14ac:dyDescent="0.25">
      <c r="A448">
        <f t="shared" si="52"/>
        <v>780</v>
      </c>
      <c r="B448">
        <f>Data!A448</f>
        <v>13469</v>
      </c>
      <c r="D448">
        <f>Data!C448</f>
        <v>0.59928714794431859</v>
      </c>
      <c r="E448">
        <f t="shared" si="54"/>
        <v>0.60072126233564949</v>
      </c>
      <c r="G448">
        <f t="shared" si="55"/>
        <v>2.0566840874223935E-4</v>
      </c>
    </row>
    <row r="449" spans="1:7" x14ac:dyDescent="0.25">
      <c r="A449">
        <f t="shared" si="52"/>
        <v>811</v>
      </c>
      <c r="B449">
        <f>Data!A449</f>
        <v>13500</v>
      </c>
      <c r="D449">
        <f>Data!C449</f>
        <v>0.59585302686953701</v>
      </c>
      <c r="E449">
        <f t="shared" si="54"/>
        <v>0.60081931698209767</v>
      </c>
      <c r="G449">
        <f t="shared" si="55"/>
        <v>2.4664037482117845E-3</v>
      </c>
    </row>
    <row r="450" spans="1:7" x14ac:dyDescent="0.25">
      <c r="A450">
        <f t="shared" si="52"/>
        <v>841</v>
      </c>
      <c r="B450">
        <f>Data!A450</f>
        <v>13530</v>
      </c>
      <c r="D450">
        <f>Data!C450</f>
        <v>0.5944991906765944</v>
      </c>
      <c r="E450">
        <f t="shared" si="54"/>
        <v>0.6008920374994231</v>
      </c>
      <c r="G450">
        <f t="shared" si="55"/>
        <v>4.0868490500151023E-3</v>
      </c>
    </row>
    <row r="451" spans="1:7" x14ac:dyDescent="0.25">
      <c r="A451">
        <f t="shared" si="52"/>
        <v>870</v>
      </c>
      <c r="B451">
        <f>Data!A451</f>
        <v>13559</v>
      </c>
      <c r="D451">
        <f>Data!C451</f>
        <v>0.59918808675946911</v>
      </c>
      <c r="E451">
        <f t="shared" si="54"/>
        <v>0.60094638156471991</v>
      </c>
      <c r="G451">
        <f t="shared" si="55"/>
        <v>3.0916006221719629E-4</v>
      </c>
    </row>
    <row r="452" spans="1:7" x14ac:dyDescent="0.25">
      <c r="A452">
        <f t="shared" si="52"/>
        <v>900</v>
      </c>
      <c r="B452">
        <f>Data!A452</f>
        <v>13589</v>
      </c>
      <c r="D452">
        <f>Data!C452</f>
        <v>0.59757008740692774</v>
      </c>
      <c r="E452">
        <f t="shared" si="54"/>
        <v>0.60098985820087558</v>
      </c>
      <c r="G452">
        <f t="shared" si="55"/>
        <v>1.1694832283138644E-3</v>
      </c>
    </row>
    <row r="453" spans="1:7" x14ac:dyDescent="0.25">
      <c r="A453">
        <f t="shared" si="52"/>
        <v>930</v>
      </c>
      <c r="B453">
        <f>Data!A453</f>
        <v>13619</v>
      </c>
      <c r="D453">
        <f>Data!C453</f>
        <v>0.59671155713823243</v>
      </c>
      <c r="E453">
        <f t="shared" si="54"/>
        <v>0.60102332870034736</v>
      </c>
      <c r="G453">
        <f t="shared" si="55"/>
        <v>1.8591374003863025E-3</v>
      </c>
    </row>
    <row r="454" spans="1:7" x14ac:dyDescent="0.25">
      <c r="A454">
        <f t="shared" si="52"/>
        <v>960</v>
      </c>
      <c r="B454">
        <f>Data!A454</f>
        <v>13649</v>
      </c>
      <c r="D454">
        <f>Data!C454</f>
        <v>0.59393784396244742</v>
      </c>
      <c r="E454">
        <f t="shared" si="54"/>
        <v>0.6010490959729321</v>
      </c>
      <c r="G454">
        <f t="shared" si="55"/>
        <v>5.0569905156622411E-3</v>
      </c>
    </row>
    <row r="455" spans="1:7" x14ac:dyDescent="0.25">
      <c r="A455">
        <f t="shared" si="52"/>
        <v>991</v>
      </c>
      <c r="B455">
        <f>Data!A455</f>
        <v>13680</v>
      </c>
      <c r="D455">
        <f>Data!C455</f>
        <v>0.59509355778569117</v>
      </c>
      <c r="E455">
        <f t="shared" si="54"/>
        <v>0.60106950892092326</v>
      </c>
      <c r="G455">
        <f t="shared" si="55"/>
        <v>3.5711991970681619E-3</v>
      </c>
    </row>
    <row r="456" spans="1:7" x14ac:dyDescent="0.25">
      <c r="A456">
        <f t="shared" si="52"/>
        <v>1020</v>
      </c>
      <c r="B456">
        <f>Data!A456</f>
        <v>13709</v>
      </c>
      <c r="D456">
        <f>Data!C456</f>
        <v>0.60731110391712528</v>
      </c>
      <c r="E456">
        <f t="shared" si="54"/>
        <v>0.60108420438873567</v>
      </c>
      <c r="G456">
        <f t="shared" si="55"/>
        <v>3.8774277736658845E-3</v>
      </c>
    </row>
    <row r="457" spans="1:7" x14ac:dyDescent="0.25">
      <c r="A457">
        <f t="shared" si="52"/>
        <v>1050</v>
      </c>
      <c r="B457">
        <f>Data!A457</f>
        <v>13739</v>
      </c>
      <c r="D457">
        <f>Data!C457</f>
        <v>0.60651861443832955</v>
      </c>
      <c r="E457">
        <f t="shared" si="54"/>
        <v>0.6010959611372183</v>
      </c>
      <c r="G457">
        <f t="shared" si="55"/>
        <v>2.9405168824052702E-3</v>
      </c>
    </row>
    <row r="458" spans="1:7" x14ac:dyDescent="0.25">
      <c r="A458">
        <f t="shared" si="52"/>
        <v>1080</v>
      </c>
      <c r="B458">
        <f>Data!A458</f>
        <v>13769</v>
      </c>
      <c r="D458">
        <f>Data!C458</f>
        <v>0.59839559728067337</v>
      </c>
      <c r="E458">
        <f t="shared" si="54"/>
        <v>0.60110501207304656</v>
      </c>
      <c r="G458">
        <f t="shared" si="55"/>
        <v>7.3409285171306465E-4</v>
      </c>
    </row>
    <row r="459" spans="1:7" x14ac:dyDescent="0.25">
      <c r="A459">
        <f t="shared" si="52"/>
        <v>1110</v>
      </c>
      <c r="B459">
        <f>Data!A459</f>
        <v>13799</v>
      </c>
      <c r="D459">
        <f>Data!C459</f>
        <v>0.59473033344124315</v>
      </c>
      <c r="E459">
        <f t="shared" si="54"/>
        <v>0.60111197993831056</v>
      </c>
      <c r="G459">
        <f t="shared" si="55"/>
        <v>4.0725412013532698E-3</v>
      </c>
    </row>
    <row r="460" spans="1:7" x14ac:dyDescent="0.25">
      <c r="A460">
        <f t="shared" si="52"/>
        <v>1141</v>
      </c>
      <c r="B460">
        <f>Data!A460</f>
        <v>13830</v>
      </c>
      <c r="D460">
        <f>Data!C460</f>
        <v>0.60371188086759464</v>
      </c>
      <c r="E460">
        <f t="shared" si="54"/>
        <v>0.60111749991217556</v>
      </c>
      <c r="G460">
        <f t="shared" si="55"/>
        <v>6.7308125418412412E-4</v>
      </c>
    </row>
    <row r="461" spans="1:7" x14ac:dyDescent="0.25">
      <c r="A461">
        <f t="shared" si="52"/>
        <v>1170</v>
      </c>
      <c r="B461">
        <f>Data!A461</f>
        <v>13859</v>
      </c>
      <c r="D461">
        <f>Data!C461</f>
        <v>0.60440530916154089</v>
      </c>
      <c r="E461">
        <f t="shared" si="54"/>
        <v>0.60112147379180803</v>
      </c>
      <c r="G461">
        <f t="shared" si="55"/>
        <v>1.0783574735508603E-3</v>
      </c>
    </row>
    <row r="462" spans="1:7" x14ac:dyDescent="0.25">
      <c r="A462">
        <f t="shared" si="52"/>
        <v>1200</v>
      </c>
      <c r="B462">
        <f>Data!A462</f>
        <v>13889</v>
      </c>
      <c r="D462">
        <f>Data!C462</f>
        <v>0.60566008416963413</v>
      </c>
      <c r="E462">
        <f t="shared" si="54"/>
        <v>0.60112465299671225</v>
      </c>
      <c r="G462">
        <f t="shared" si="55"/>
        <v>2.0570135924311518E-3</v>
      </c>
    </row>
    <row r="463" spans="1:7" x14ac:dyDescent="0.25">
      <c r="A463">
        <f t="shared" si="52"/>
        <v>1230</v>
      </c>
      <c r="B463">
        <f>Data!A463</f>
        <v>13919</v>
      </c>
      <c r="D463">
        <f>Data!C463</f>
        <v>0.60348073810294589</v>
      </c>
      <c r="E463">
        <f t="shared" si="54"/>
        <v>0.60112710050842133</v>
      </c>
      <c r="G463">
        <f t="shared" si="55"/>
        <v>5.5396099263593584E-4</v>
      </c>
    </row>
    <row r="464" spans="1:7" x14ac:dyDescent="0.25">
      <c r="A464">
        <f t="shared" si="52"/>
        <v>1261</v>
      </c>
      <c r="B464">
        <f>Data!A464</f>
        <v>13950</v>
      </c>
      <c r="D464">
        <f>Data!C464</f>
        <v>0.61246228552929738</v>
      </c>
      <c r="E464">
        <f t="shared" si="54"/>
        <v>0.60112903943808738</v>
      </c>
      <c r="G464">
        <f t="shared" si="55"/>
        <v>1.2844246696392683E-2</v>
      </c>
    </row>
    <row r="465" spans="1:7" x14ac:dyDescent="0.25">
      <c r="A465">
        <f t="shared" si="52"/>
        <v>1291</v>
      </c>
      <c r="B465">
        <f>Data!A465</f>
        <v>13980</v>
      </c>
      <c r="D465">
        <f>Data!C465</f>
        <v>0.60457041113629006</v>
      </c>
      <c r="E465">
        <f t="shared" si="54"/>
        <v>0.60113047741143677</v>
      </c>
      <c r="G465">
        <f t="shared" si="55"/>
        <v>1.1833144031383064E-3</v>
      </c>
    </row>
    <row r="466" spans="1:7" x14ac:dyDescent="0.25">
      <c r="A466">
        <f t="shared" si="52"/>
        <v>1320</v>
      </c>
      <c r="B466">
        <f>Data!A466</f>
        <v>14009</v>
      </c>
      <c r="D466">
        <f>Data!C466</f>
        <v>0.59780123017157649</v>
      </c>
      <c r="E466">
        <f t="shared" si="54"/>
        <v>0.60113155200936952</v>
      </c>
      <c r="G466">
        <f t="shared" si="55"/>
        <v>1.1091043543281123E-3</v>
      </c>
    </row>
    <row r="467" spans="1:7" x14ac:dyDescent="0.25">
      <c r="A467">
        <f t="shared" si="52"/>
        <v>1350</v>
      </c>
      <c r="B467">
        <f>Data!A467</f>
        <v>14039</v>
      </c>
      <c r="D467">
        <f>Data!C467</f>
        <v>0.60308449336354797</v>
      </c>
      <c r="E467">
        <f t="shared" si="54"/>
        <v>0.60113241171508136</v>
      </c>
      <c r="G467">
        <f t="shared" si="55"/>
        <v>3.81062276228011E-4</v>
      </c>
    </row>
    <row r="468" spans="1:7" x14ac:dyDescent="0.25">
      <c r="A468">
        <f t="shared" si="52"/>
        <v>1380</v>
      </c>
      <c r="B468">
        <f>Data!A468</f>
        <v>14069</v>
      </c>
      <c r="D468">
        <f>Data!C468</f>
        <v>0.59426804791194554</v>
      </c>
      <c r="E468">
        <f t="shared" si="54"/>
        <v>0.60113307355974366</v>
      </c>
      <c r="G468">
        <f t="shared" si="55"/>
        <v>4.7128577144925961E-3</v>
      </c>
    </row>
    <row r="469" spans="1:7" x14ac:dyDescent="0.25">
      <c r="A469">
        <f t="shared" si="52"/>
        <v>1410</v>
      </c>
      <c r="B469">
        <f>Data!A469</f>
        <v>14099</v>
      </c>
      <c r="D469">
        <f>Data!C469</f>
        <v>0.6006079637423114</v>
      </c>
      <c r="E469">
        <f t="shared" si="54"/>
        <v>0.60113358308102627</v>
      </c>
      <c r="G469">
        <f t="shared" si="55"/>
        <v>2.7627568923105371E-5</v>
      </c>
    </row>
    <row r="470" spans="1:7" x14ac:dyDescent="0.25">
      <c r="A470">
        <f t="shared" si="52"/>
        <v>1441</v>
      </c>
      <c r="B470">
        <f>Data!A470</f>
        <v>14130</v>
      </c>
      <c r="D470">
        <f>Data!C470</f>
        <v>0.5963813531887342</v>
      </c>
      <c r="E470">
        <f t="shared" si="54"/>
        <v>0.60113398672605345</v>
      </c>
      <c r="G470">
        <f t="shared" si="55"/>
        <v>2.2587525540051696E-3</v>
      </c>
    </row>
    <row r="471" spans="1:7" x14ac:dyDescent="0.25">
      <c r="A471">
        <f t="shared" si="52"/>
        <v>1470</v>
      </c>
      <c r="B471">
        <f>Data!A471</f>
        <v>14159</v>
      </c>
      <c r="D471">
        <f>Data!C471</f>
        <v>0.60050890255746203</v>
      </c>
      <c r="E471">
        <f t="shared" si="54"/>
        <v>0.60113427731379743</v>
      </c>
      <c r="G471">
        <f t="shared" si="55"/>
        <v>3.9109358586155474E-5</v>
      </c>
    </row>
    <row r="472" spans="1:7" x14ac:dyDescent="0.25">
      <c r="A472">
        <f t="shared" si="52"/>
        <v>1500</v>
      </c>
      <c r="B472">
        <f>Data!A472</f>
        <v>14189</v>
      </c>
      <c r="D472">
        <f>Data!C472</f>
        <v>0.60186273875040475</v>
      </c>
      <c r="E472">
        <f t="shared" si="54"/>
        <v>0.60113450979139271</v>
      </c>
      <c r="G472">
        <f t="shared" si="55"/>
        <v>5.3031741674375054E-5</v>
      </c>
    </row>
    <row r="473" spans="1:7" x14ac:dyDescent="0.25">
      <c r="A473">
        <f t="shared" si="52"/>
        <v>1530</v>
      </c>
      <c r="B473">
        <f>Data!A473</f>
        <v>14219</v>
      </c>
      <c r="D473">
        <f>Data!C473</f>
        <v>0.6062874716736808</v>
      </c>
      <c r="E473">
        <f t="shared" si="54"/>
        <v>0.60113468876432885</v>
      </c>
      <c r="G473">
        <f t="shared" si="55"/>
        <v>2.6551171710909541E-3</v>
      </c>
    </row>
    <row r="474" spans="1:7" x14ac:dyDescent="0.25">
      <c r="A474">
        <f t="shared" si="52"/>
        <v>1561</v>
      </c>
      <c r="B474">
        <f>Data!A474</f>
        <v>14250</v>
      </c>
      <c r="D474">
        <f>Data!C474</f>
        <v>0.59799935254127545</v>
      </c>
      <c r="E474">
        <f t="shared" si="54"/>
        <v>0.60113483054748529</v>
      </c>
      <c r="G474">
        <f t="shared" si="55"/>
        <v>9.8312223274256037E-4</v>
      </c>
    </row>
    <row r="475" spans="1:7" x14ac:dyDescent="0.25">
      <c r="A475">
        <f t="shared" si="52"/>
        <v>1590</v>
      </c>
      <c r="B475">
        <f>Data!A475</f>
        <v>14279</v>
      </c>
      <c r="D475">
        <f>Data!C475</f>
        <v>0.60258918743930079</v>
      </c>
      <c r="E475">
        <f t="shared" si="54"/>
        <v>0.60113493261847528</v>
      </c>
      <c r="G475">
        <f t="shared" si="55"/>
        <v>2.1148570838942267E-4</v>
      </c>
    </row>
    <row r="476" spans="1:7" x14ac:dyDescent="0.25">
      <c r="A476">
        <f t="shared" si="52"/>
        <v>1620</v>
      </c>
      <c r="B476">
        <f>Data!A476</f>
        <v>14309</v>
      </c>
      <c r="D476">
        <f>Data!C476</f>
        <v>0.60278730980899964</v>
      </c>
      <c r="E476">
        <f t="shared" si="54"/>
        <v>0.60113501427786664</v>
      </c>
      <c r="G476">
        <f t="shared" si="55"/>
        <v>2.730080522202072E-4</v>
      </c>
    </row>
    <row r="477" spans="1:7" x14ac:dyDescent="0.25">
      <c r="A477">
        <f t="shared" si="52"/>
        <v>1650</v>
      </c>
      <c r="B477">
        <f>Data!A477</f>
        <v>14339</v>
      </c>
      <c r="D477">
        <f>Data!C477</f>
        <v>0.60272126901910006</v>
      </c>
      <c r="E477">
        <f t="shared" si="54"/>
        <v>0.60113507714337</v>
      </c>
      <c r="G477">
        <f t="shared" si="55"/>
        <v>2.5160046666320416E-4</v>
      </c>
    </row>
    <row r="478" spans="1:7" x14ac:dyDescent="0.25">
      <c r="A478">
        <f t="shared" si="52"/>
        <v>1680</v>
      </c>
      <c r="B478">
        <f>Data!A478</f>
        <v>14369</v>
      </c>
      <c r="D478">
        <f>Data!C478</f>
        <v>0.60635351246358038</v>
      </c>
      <c r="E478">
        <f t="shared" si="54"/>
        <v>0.60113512554039383</v>
      </c>
      <c r="G478">
        <f t="shared" si="55"/>
        <v>2.7231562080084351E-3</v>
      </c>
    </row>
    <row r="479" spans="1:7" x14ac:dyDescent="0.25">
      <c r="A479">
        <f t="shared" si="52"/>
        <v>1711</v>
      </c>
      <c r="B479">
        <f>Data!A479</f>
        <v>14400</v>
      </c>
      <c r="D479">
        <f>Data!C479</f>
        <v>0.60787245063127227</v>
      </c>
      <c r="E479">
        <f t="shared" si="54"/>
        <v>0.6011351638807314</v>
      </c>
      <c r="G479">
        <f t="shared" si="55"/>
        <v>4.5391032759013435E-3</v>
      </c>
    </row>
    <row r="480" spans="1:7" x14ac:dyDescent="0.25">
      <c r="A480">
        <f t="shared" si="52"/>
        <v>1740</v>
      </c>
      <c r="B480">
        <f>Data!A480</f>
        <v>14429</v>
      </c>
      <c r="D480">
        <f>Data!C480</f>
        <v>0.59760310780187764</v>
      </c>
      <c r="E480">
        <f t="shared" si="54"/>
        <v>0.60113519148229089</v>
      </c>
      <c r="G480">
        <f t="shared" si="55"/>
        <v>1.2475615125441574E-3</v>
      </c>
    </row>
    <row r="481" spans="1:13" x14ac:dyDescent="0.25">
      <c r="A481">
        <f t="shared" si="52"/>
        <v>1770</v>
      </c>
      <c r="B481">
        <f>Data!A481</f>
        <v>14459</v>
      </c>
      <c r="D481">
        <f>Data!C481</f>
        <v>0.60496665587568799</v>
      </c>
      <c r="E481">
        <f t="shared" si="54"/>
        <v>0.60113521356424127</v>
      </c>
      <c r="G481">
        <f t="shared" si="55"/>
        <v>1.4679950185944185E-3</v>
      </c>
      <c r="M481" t="s">
        <v>13</v>
      </c>
    </row>
    <row r="482" spans="1:13" x14ac:dyDescent="0.25">
      <c r="A482">
        <f>B482-$B$482</f>
        <v>0</v>
      </c>
      <c r="B482">
        <f>Data!A482</f>
        <v>14492</v>
      </c>
      <c r="C482">
        <f>Data!C482</f>
        <v>0.60632049206863059</v>
      </c>
      <c r="F482">
        <f t="shared" ref="F482:F540" si="56">$O$500+($P$500*EXP(-$Q$500*A482))</f>
        <v>0.57552583095031717</v>
      </c>
    </row>
    <row r="483" spans="1:13" x14ac:dyDescent="0.25">
      <c r="A483">
        <f t="shared" ref="A483:A541" si="57">B483-$B$482</f>
        <v>30</v>
      </c>
      <c r="B483">
        <f>Data!A483</f>
        <v>14522</v>
      </c>
      <c r="C483">
        <f>Data!C483</f>
        <v>0.57462091291680162</v>
      </c>
      <c r="F483">
        <f t="shared" si="56"/>
        <v>0.56809378300900915</v>
      </c>
    </row>
    <row r="484" spans="1:13" x14ac:dyDescent="0.25">
      <c r="A484">
        <f t="shared" si="57"/>
        <v>60</v>
      </c>
      <c r="B484">
        <f>Data!A484</f>
        <v>14552</v>
      </c>
      <c r="C484">
        <f>Data!C484</f>
        <v>0.58228164454516018</v>
      </c>
      <c r="F484">
        <f t="shared" si="56"/>
        <v>0.56090009667646468</v>
      </c>
    </row>
    <row r="485" spans="1:13" x14ac:dyDescent="0.25">
      <c r="A485">
        <f t="shared" si="57"/>
        <v>91</v>
      </c>
      <c r="B485">
        <f>Data!A485</f>
        <v>14583</v>
      </c>
      <c r="C485">
        <f>Data!C485</f>
        <v>0.57072450631272253</v>
      </c>
      <c r="F485">
        <f t="shared" si="56"/>
        <v>0.55370891460980098</v>
      </c>
    </row>
    <row r="486" spans="1:13" x14ac:dyDescent="0.25">
      <c r="A486">
        <f t="shared" si="57"/>
        <v>121</v>
      </c>
      <c r="B486">
        <f>Data!A486</f>
        <v>14613</v>
      </c>
      <c r="C486">
        <f>Data!C486</f>
        <v>0.55959663321463249</v>
      </c>
      <c r="F486">
        <f t="shared" si="56"/>
        <v>0.54697658164857021</v>
      </c>
    </row>
    <row r="487" spans="1:13" x14ac:dyDescent="0.25">
      <c r="A487">
        <f t="shared" si="57"/>
        <v>150</v>
      </c>
      <c r="B487">
        <f>Data!A487</f>
        <v>14642</v>
      </c>
      <c r="C487">
        <f>Data!C487</f>
        <v>0.54906312722563932</v>
      </c>
      <c r="F487">
        <f t="shared" si="56"/>
        <v>0.54067397774189774</v>
      </c>
    </row>
    <row r="488" spans="1:13" x14ac:dyDescent="0.25">
      <c r="A488">
        <f t="shared" si="57"/>
        <v>180</v>
      </c>
      <c r="B488">
        <f>Data!A488</f>
        <v>14672</v>
      </c>
      <c r="C488">
        <f>Data!C488</f>
        <v>0.53968533505988991</v>
      </c>
      <c r="F488">
        <f t="shared" si="56"/>
        <v>0.53435970297223168</v>
      </c>
      <c r="G488">
        <f t="shared" ref="G488:G492" si="58">POWER((C488-F488),2)</f>
        <v>2.836235713309505E-5</v>
      </c>
    </row>
    <row r="489" spans="1:13" x14ac:dyDescent="0.25">
      <c r="A489">
        <f t="shared" si="57"/>
        <v>210</v>
      </c>
      <c r="B489">
        <f>Data!A489</f>
        <v>14702</v>
      </c>
      <c r="C489">
        <f>Data!C489</f>
        <v>0.53113305276788603</v>
      </c>
      <c r="F489">
        <f t="shared" si="56"/>
        <v>0.5282479404447038</v>
      </c>
      <c r="G489">
        <f t="shared" si="58"/>
        <v>8.3238731173779425E-6</v>
      </c>
    </row>
    <row r="490" spans="1:13" x14ac:dyDescent="0.25">
      <c r="A490">
        <f t="shared" si="57"/>
        <v>241</v>
      </c>
      <c r="B490">
        <f>Data!A490</f>
        <v>14733</v>
      </c>
      <c r="C490">
        <f>Data!C490</f>
        <v>0.52386856587892516</v>
      </c>
      <c r="F490">
        <f t="shared" si="56"/>
        <v>0.5221383055437725</v>
      </c>
      <c r="G490">
        <f t="shared" si="58"/>
        <v>2.9938008274026191E-6</v>
      </c>
    </row>
    <row r="491" spans="1:13" x14ac:dyDescent="0.25">
      <c r="A491">
        <f t="shared" si="57"/>
        <v>271</v>
      </c>
      <c r="B491">
        <f>Data!A491</f>
        <v>14763</v>
      </c>
      <c r="C491">
        <f>Data!C491</f>
        <v>0.51686824214956295</v>
      </c>
      <c r="F491">
        <f t="shared" si="56"/>
        <v>0.5164185092650353</v>
      </c>
      <c r="G491">
        <f t="shared" si="58"/>
        <v>2.0225966742556399E-7</v>
      </c>
    </row>
    <row r="492" spans="1:13" x14ac:dyDescent="0.25">
      <c r="A492">
        <f t="shared" si="57"/>
        <v>301</v>
      </c>
      <c r="B492">
        <f>Data!A492</f>
        <v>14793</v>
      </c>
      <c r="C492">
        <f>Data!C492</f>
        <v>0.50990093881515053</v>
      </c>
      <c r="F492">
        <f t="shared" si="56"/>
        <v>0.51088215903691103</v>
      </c>
      <c r="G492">
        <f t="shared" si="58"/>
        <v>9.6279312359173219E-7</v>
      </c>
    </row>
    <row r="493" spans="1:13" x14ac:dyDescent="0.25">
      <c r="A493">
        <f t="shared" si="57"/>
        <v>330</v>
      </c>
      <c r="B493">
        <f>Data!A493</f>
        <v>14822</v>
      </c>
      <c r="C493">
        <f>Data!C493</f>
        <v>0.50415539009388155</v>
      </c>
      <c r="F493">
        <f t="shared" si="56"/>
        <v>0.50569919753197323</v>
      </c>
      <c r="G493">
        <f t="shared" ref="G493:G540" si="59">POWER((C493-F493),2)</f>
        <v>2.3833414059072031E-6</v>
      </c>
    </row>
    <row r="494" spans="1:13" x14ac:dyDescent="0.25">
      <c r="A494">
        <f t="shared" si="57"/>
        <v>360</v>
      </c>
      <c r="B494">
        <f>Data!A494</f>
        <v>14852</v>
      </c>
      <c r="C494">
        <f>Data!C494</f>
        <v>0.49831078018776298</v>
      </c>
      <c r="F494">
        <f t="shared" si="56"/>
        <v>0.50050663846473875</v>
      </c>
      <c r="G494">
        <f t="shared" si="59"/>
        <v>4.8217935725630001E-6</v>
      </c>
    </row>
    <row r="495" spans="1:13" x14ac:dyDescent="0.25">
      <c r="A495">
        <f t="shared" si="57"/>
        <v>391</v>
      </c>
      <c r="B495">
        <f>Data!A495</f>
        <v>14883</v>
      </c>
      <c r="C495">
        <f>Data!C495</f>
        <v>0.49319261897054067</v>
      </c>
      <c r="F495">
        <f t="shared" si="56"/>
        <v>0.49531588703101864</v>
      </c>
      <c r="G495">
        <f t="shared" si="59"/>
        <v>4.5082672566458697E-6</v>
      </c>
    </row>
    <row r="496" spans="1:13" x14ac:dyDescent="0.25">
      <c r="A496">
        <f t="shared" si="57"/>
        <v>421</v>
      </c>
      <c r="B496">
        <f>Data!A496</f>
        <v>14913</v>
      </c>
      <c r="C496">
        <f>Data!C496</f>
        <v>0.48863580446746513</v>
      </c>
      <c r="F496">
        <f t="shared" si="56"/>
        <v>0.4904563428494314</v>
      </c>
      <c r="G496">
        <f t="shared" si="59"/>
        <v>3.314360000212381E-6</v>
      </c>
    </row>
    <row r="497" spans="1:17" x14ac:dyDescent="0.25">
      <c r="A497">
        <f t="shared" si="57"/>
        <v>451</v>
      </c>
      <c r="B497">
        <f>Data!A497</f>
        <v>14943</v>
      </c>
      <c r="C497">
        <f>Data!C497</f>
        <v>0.48348462285529292</v>
      </c>
      <c r="F497">
        <f t="shared" si="56"/>
        <v>0.48575265460124623</v>
      </c>
      <c r="G497">
        <f t="shared" si="59"/>
        <v>5.1439680006519869E-6</v>
      </c>
    </row>
    <row r="498" spans="1:17" x14ac:dyDescent="0.25">
      <c r="A498">
        <f t="shared" si="57"/>
        <v>480</v>
      </c>
      <c r="B498">
        <f>Data!A498</f>
        <v>14972</v>
      </c>
      <c r="C498">
        <f>Data!C498</f>
        <v>0.47942311427646489</v>
      </c>
      <c r="F498">
        <f t="shared" si="56"/>
        <v>0.4813492057374571</v>
      </c>
      <c r="G498">
        <f t="shared" si="59"/>
        <v>3.7098283161070966E-6</v>
      </c>
      <c r="O498" t="s">
        <v>7</v>
      </c>
    </row>
    <row r="499" spans="1:17" x14ac:dyDescent="0.25">
      <c r="A499">
        <f t="shared" si="57"/>
        <v>510</v>
      </c>
      <c r="B499">
        <f>Data!A499</f>
        <v>15002</v>
      </c>
      <c r="C499">
        <f>Data!C499</f>
        <v>0.47509744253803821</v>
      </c>
      <c r="F499">
        <f t="shared" si="56"/>
        <v>0.47693760277590935</v>
      </c>
      <c r="G499">
        <f t="shared" si="59"/>
        <v>3.3861897010419956E-6</v>
      </c>
      <c r="O499" t="s">
        <v>4</v>
      </c>
      <c r="P499" t="s">
        <v>5</v>
      </c>
      <c r="Q499" t="s">
        <v>6</v>
      </c>
    </row>
    <row r="500" spans="1:17" x14ac:dyDescent="0.25">
      <c r="A500">
        <f t="shared" si="57"/>
        <v>541</v>
      </c>
      <c r="B500">
        <f>Data!A500</f>
        <v>15033</v>
      </c>
      <c r="C500">
        <f>Data!C500</f>
        <v>0.47034250566526381</v>
      </c>
      <c r="F500">
        <f t="shared" si="56"/>
        <v>0.47252753558145866</v>
      </c>
      <c r="G500">
        <f t="shared" si="59"/>
        <v>4.7743557346664609E-6</v>
      </c>
      <c r="O500">
        <v>0.34379666580322765</v>
      </c>
      <c r="P500">
        <v>0.23172916514708952</v>
      </c>
      <c r="Q500">
        <v>1.0865903029005884E-3</v>
      </c>
    </row>
    <row r="501" spans="1:17" x14ac:dyDescent="0.25">
      <c r="A501">
        <f t="shared" si="57"/>
        <v>571</v>
      </c>
      <c r="B501">
        <f>Data!A501</f>
        <v>15063</v>
      </c>
      <c r="C501">
        <f>Data!C501</f>
        <v>0.46641307866623499</v>
      </c>
      <c r="F501">
        <f t="shared" si="56"/>
        <v>0.4683988623731864</v>
      </c>
      <c r="G501">
        <f t="shared" si="59"/>
        <v>3.9433369307936639E-6</v>
      </c>
      <c r="Q501">
        <f>1/Q500</f>
        <v>920.31007209484505</v>
      </c>
    </row>
    <row r="502" spans="1:17" x14ac:dyDescent="0.25">
      <c r="A502">
        <f t="shared" si="57"/>
        <v>601</v>
      </c>
      <c r="B502">
        <f>Data!A502</f>
        <v>15093</v>
      </c>
      <c r="C502">
        <f>Data!C502</f>
        <v>0.46307801877630306</v>
      </c>
      <c r="F502">
        <f t="shared" si="56"/>
        <v>0.46440260450934601</v>
      </c>
      <c r="G502">
        <f t="shared" si="59"/>
        <v>1.7545273641809263E-6</v>
      </c>
      <c r="O502">
        <f>SUM(G482:G541)</f>
        <v>1.2225697777217399E-4</v>
      </c>
    </row>
    <row r="503" spans="1:17" x14ac:dyDescent="0.25">
      <c r="A503">
        <f t="shared" si="57"/>
        <v>630</v>
      </c>
      <c r="B503">
        <f>Data!A503</f>
        <v>15122</v>
      </c>
      <c r="C503">
        <f>Data!C503</f>
        <v>0.46010618323081903</v>
      </c>
      <c r="F503">
        <f t="shared" si="56"/>
        <v>0.46066143030275919</v>
      </c>
      <c r="G503">
        <f t="shared" si="59"/>
        <v>3.0829931089811789E-7</v>
      </c>
    </row>
    <row r="504" spans="1:17" x14ac:dyDescent="0.25">
      <c r="A504">
        <f t="shared" si="57"/>
        <v>660</v>
      </c>
      <c r="B504">
        <f>Data!A504</f>
        <v>15152</v>
      </c>
      <c r="C504">
        <f>Data!C504</f>
        <v>0.45640789899643897</v>
      </c>
      <c r="F504">
        <f t="shared" si="56"/>
        <v>0.45691332836721349</v>
      </c>
      <c r="G504">
        <f t="shared" si="59"/>
        <v>2.5545884884153114E-7</v>
      </c>
    </row>
    <row r="505" spans="1:17" x14ac:dyDescent="0.25">
      <c r="A505">
        <f t="shared" si="57"/>
        <v>691</v>
      </c>
      <c r="B505">
        <f>Data!A505</f>
        <v>15183</v>
      </c>
      <c r="C505">
        <f>Data!C505</f>
        <v>0.45254451278730984</v>
      </c>
      <c r="F505">
        <f t="shared" si="56"/>
        <v>0.45316653122080658</v>
      </c>
      <c r="G505">
        <f t="shared" si="59"/>
        <v>3.8690693160973894E-7</v>
      </c>
    </row>
    <row r="506" spans="1:17" x14ac:dyDescent="0.25">
      <c r="A506">
        <f t="shared" si="57"/>
        <v>721</v>
      </c>
      <c r="B506">
        <f>Data!A506</f>
        <v>15213</v>
      </c>
      <c r="C506">
        <f>Data!C506</f>
        <v>0.44957267724182587</v>
      </c>
      <c r="F506">
        <f t="shared" si="56"/>
        <v>0.44965880666398655</v>
      </c>
      <c r="G506">
        <f t="shared" si="59"/>
        <v>7.4182773617336072E-9</v>
      </c>
    </row>
    <row r="507" spans="1:17" x14ac:dyDescent="0.25">
      <c r="A507">
        <f t="shared" si="57"/>
        <v>751</v>
      </c>
      <c r="B507">
        <f>Data!A507</f>
        <v>15243</v>
      </c>
      <c r="C507">
        <f>Data!C507</f>
        <v>0.44640271932664288</v>
      </c>
      <c r="F507">
        <f t="shared" si="56"/>
        <v>0.44626358230564017</v>
      </c>
      <c r="G507">
        <f t="shared" si="59"/>
        <v>1.9359110613508833E-8</v>
      </c>
    </row>
    <row r="508" spans="1:17" x14ac:dyDescent="0.25">
      <c r="A508">
        <f t="shared" si="57"/>
        <v>780</v>
      </c>
      <c r="B508">
        <f>Data!A508</f>
        <v>15272</v>
      </c>
      <c r="C508">
        <f>Data!C508</f>
        <v>0.44277047588216251</v>
      </c>
      <c r="F508">
        <f t="shared" si="56"/>
        <v>0.44308507725721619</v>
      </c>
      <c r="G508">
        <f t="shared" si="59"/>
        <v>9.8974025185666388E-8</v>
      </c>
    </row>
    <row r="509" spans="1:17" x14ac:dyDescent="0.25">
      <c r="A509">
        <f t="shared" si="57"/>
        <v>810</v>
      </c>
      <c r="B509">
        <f>Data!A509</f>
        <v>15302</v>
      </c>
      <c r="C509">
        <f>Data!C509</f>
        <v>0.44032696665587562</v>
      </c>
      <c r="F509">
        <f t="shared" si="56"/>
        <v>0.43990068640389407</v>
      </c>
      <c r="G509">
        <f t="shared" si="59"/>
        <v>1.8171485322945191E-7</v>
      </c>
    </row>
    <row r="510" spans="1:17" x14ac:dyDescent="0.25">
      <c r="A510">
        <f t="shared" si="57"/>
        <v>840</v>
      </c>
      <c r="B510">
        <f>Data!A510</f>
        <v>15332</v>
      </c>
      <c r="C510">
        <f>Data!C510</f>
        <v>0.43722304953059238</v>
      </c>
      <c r="F510">
        <f t="shared" si="56"/>
        <v>0.43681842574842916</v>
      </c>
      <c r="G510">
        <f t="shared" si="59"/>
        <v>1.6372040509206563E-7</v>
      </c>
    </row>
    <row r="511" spans="1:17" x14ac:dyDescent="0.25">
      <c r="A511">
        <f t="shared" si="57"/>
        <v>871</v>
      </c>
      <c r="B511">
        <f>Data!A511</f>
        <v>15363</v>
      </c>
      <c r="C511">
        <f>Data!C511</f>
        <v>0.43405309161540945</v>
      </c>
      <c r="F511">
        <f t="shared" si="56"/>
        <v>0.43373723808945563</v>
      </c>
      <c r="G511">
        <f t="shared" si="59"/>
        <v>9.976344985745609E-8</v>
      </c>
    </row>
    <row r="512" spans="1:17" x14ac:dyDescent="0.25">
      <c r="A512">
        <f t="shared" si="57"/>
        <v>901</v>
      </c>
      <c r="B512">
        <f>Data!A512</f>
        <v>15393</v>
      </c>
      <c r="C512">
        <f>Data!C512</f>
        <v>0.43187374554872127</v>
      </c>
      <c r="F512">
        <f t="shared" si="56"/>
        <v>0.43085265235042863</v>
      </c>
      <c r="G512">
        <f t="shared" si="59"/>
        <v>1.0426313195994784E-6</v>
      </c>
    </row>
    <row r="513" spans="1:7" x14ac:dyDescent="0.25">
      <c r="A513">
        <f t="shared" si="57"/>
        <v>930</v>
      </c>
      <c r="B513">
        <f>Data!A513</f>
        <v>15422</v>
      </c>
      <c r="C513">
        <f>Data!C513</f>
        <v>0.42933117513758495</v>
      </c>
      <c r="F513">
        <f t="shared" si="56"/>
        <v>0.42815219153652978</v>
      </c>
      <c r="G513">
        <f t="shared" si="59"/>
        <v>1.3900023315570219E-6</v>
      </c>
    </row>
    <row r="514" spans="1:7" x14ac:dyDescent="0.25">
      <c r="A514">
        <f t="shared" si="57"/>
        <v>960</v>
      </c>
      <c r="B514">
        <f>Data!A514</f>
        <v>15452</v>
      </c>
      <c r="C514">
        <f>Data!C514</f>
        <v>0.42662350275169952</v>
      </c>
      <c r="F514">
        <f t="shared" si="56"/>
        <v>0.42544673013737355</v>
      </c>
      <c r="G514">
        <f t="shared" si="59"/>
        <v>1.3847937858275818E-6</v>
      </c>
    </row>
    <row r="515" spans="1:7" x14ac:dyDescent="0.25">
      <c r="A515">
        <f t="shared" si="57"/>
        <v>991</v>
      </c>
      <c r="B515">
        <f>Data!A515</f>
        <v>15483</v>
      </c>
      <c r="C515">
        <f>Data!C515</f>
        <v>0.42404791194561342</v>
      </c>
      <c r="F515">
        <f t="shared" si="56"/>
        <v>0.42274221056336236</v>
      </c>
      <c r="G515">
        <f t="shared" si="59"/>
        <v>1.7048560996123198E-6</v>
      </c>
    </row>
    <row r="516" spans="1:7" x14ac:dyDescent="0.25">
      <c r="A516">
        <f t="shared" si="57"/>
        <v>1021</v>
      </c>
      <c r="B516">
        <f>Data!A516</f>
        <v>15513</v>
      </c>
      <c r="C516">
        <f>Data!C516</f>
        <v>0.42170346390417607</v>
      </c>
      <c r="F516">
        <f t="shared" si="56"/>
        <v>0.42021025877802032</v>
      </c>
      <c r="G516">
        <f t="shared" si="59"/>
        <v>2.229661548777809E-6</v>
      </c>
    </row>
    <row r="517" spans="1:7" x14ac:dyDescent="0.25">
      <c r="A517">
        <f t="shared" si="57"/>
        <v>1050</v>
      </c>
      <c r="B517">
        <f>Data!A517</f>
        <v>15542</v>
      </c>
      <c r="C517">
        <f>Data!C517</f>
        <v>0.41889673033344127</v>
      </c>
      <c r="F517">
        <f t="shared" si="56"/>
        <v>0.41783992307036899</v>
      </c>
      <c r="G517">
        <f t="shared" si="59"/>
        <v>1.1168415912823214E-6</v>
      </c>
    </row>
    <row r="518" spans="1:7" x14ac:dyDescent="0.25">
      <c r="A518">
        <f t="shared" si="57"/>
        <v>1080</v>
      </c>
      <c r="B518">
        <f>Data!A518</f>
        <v>15572</v>
      </c>
      <c r="C518">
        <f>Data!C518</f>
        <v>0.41698154742635157</v>
      </c>
      <c r="F518">
        <f t="shared" si="56"/>
        <v>0.41546519808747484</v>
      </c>
      <c r="G518">
        <f t="shared" si="59"/>
        <v>2.2993153175119032E-6</v>
      </c>
    </row>
    <row r="519" spans="1:7" x14ac:dyDescent="0.25">
      <c r="A519">
        <f t="shared" si="57"/>
        <v>1110</v>
      </c>
      <c r="B519">
        <f>Data!A519</f>
        <v>15602</v>
      </c>
      <c r="C519">
        <f>Data!C519</f>
        <v>0.41450501780511495</v>
      </c>
      <c r="F519">
        <f t="shared" si="56"/>
        <v>0.41316663559327338</v>
      </c>
      <c r="G519">
        <f t="shared" si="59"/>
        <v>1.7912669449739361E-6</v>
      </c>
    </row>
    <row r="520" spans="1:7" x14ac:dyDescent="0.25">
      <c r="A520">
        <f t="shared" si="57"/>
        <v>1141</v>
      </c>
      <c r="B520">
        <f>Data!A520</f>
        <v>15633</v>
      </c>
      <c r="C520">
        <f>Data!C520</f>
        <v>0.41245775331822593</v>
      </c>
      <c r="F520">
        <f t="shared" si="56"/>
        <v>0.41086887327458183</v>
      </c>
      <c r="G520">
        <f t="shared" si="59"/>
        <v>2.5245397930904868E-6</v>
      </c>
    </row>
    <row r="521" spans="1:7" x14ac:dyDescent="0.25">
      <c r="A521">
        <f t="shared" si="57"/>
        <v>1171</v>
      </c>
      <c r="B521">
        <f>Data!A521</f>
        <v>15663</v>
      </c>
      <c r="C521">
        <f>Data!C521</f>
        <v>0.41034444804143733</v>
      </c>
      <c r="F521">
        <f t="shared" si="56"/>
        <v>0.40871772470793488</v>
      </c>
      <c r="G521">
        <f t="shared" si="59"/>
        <v>2.6462288037613053E-6</v>
      </c>
    </row>
    <row r="522" spans="1:7" x14ac:dyDescent="0.25">
      <c r="A522">
        <f t="shared" si="57"/>
        <v>1200</v>
      </c>
      <c r="B522">
        <f>Data!A522</f>
        <v>15692</v>
      </c>
      <c r="C522">
        <f>Data!C522</f>
        <v>0.4078679184202007</v>
      </c>
      <c r="F522">
        <f t="shared" si="56"/>
        <v>0.40670388530960783</v>
      </c>
      <c r="G522">
        <f t="shared" si="59"/>
        <v>1.3549730825565289E-6</v>
      </c>
    </row>
    <row r="523" spans="1:7" x14ac:dyDescent="0.25">
      <c r="A523">
        <f t="shared" si="57"/>
        <v>1230</v>
      </c>
      <c r="B523">
        <f>Data!A523</f>
        <v>15722</v>
      </c>
      <c r="C523">
        <f>Data!C523</f>
        <v>0.40535836840401424</v>
      </c>
      <c r="F523">
        <f t="shared" si="56"/>
        <v>0.40468631677899564</v>
      </c>
      <c r="G523">
        <f t="shared" si="59"/>
        <v>4.5165338669013994E-7</v>
      </c>
    </row>
    <row r="524" spans="1:7" x14ac:dyDescent="0.25">
      <c r="A524">
        <f t="shared" si="57"/>
        <v>1260</v>
      </c>
      <c r="B524">
        <f>Data!A524</f>
        <v>15752</v>
      </c>
      <c r="C524">
        <f>Data!C524</f>
        <v>0.40407057300097116</v>
      </c>
      <c r="F524">
        <f t="shared" si="56"/>
        <v>0.40273345596885907</v>
      </c>
      <c r="G524">
        <f t="shared" si="59"/>
        <v>1.7878819575642427E-6</v>
      </c>
    </row>
    <row r="525" spans="1:7" x14ac:dyDescent="0.25">
      <c r="A525">
        <f t="shared" si="57"/>
        <v>1291</v>
      </c>
      <c r="B525">
        <f>Data!A525</f>
        <v>15783</v>
      </c>
      <c r="C525">
        <f>Data!C525</f>
        <v>0.40202330851408219</v>
      </c>
      <c r="F525">
        <f t="shared" si="56"/>
        <v>0.40078127498857191</v>
      </c>
      <c r="G525">
        <f t="shared" si="59"/>
        <v>1.5426472784914896E-6</v>
      </c>
    </row>
    <row r="526" spans="1:7" x14ac:dyDescent="0.25">
      <c r="A526">
        <f t="shared" si="57"/>
        <v>1321</v>
      </c>
      <c r="B526">
        <f>Data!A526</f>
        <v>15813</v>
      </c>
      <c r="C526">
        <f>Data!C526</f>
        <v>0.3996128196827452</v>
      </c>
      <c r="F526">
        <f t="shared" si="56"/>
        <v>0.3989536571869311</v>
      </c>
      <c r="G526">
        <f t="shared" si="59"/>
        <v>4.3449519588787721E-7</v>
      </c>
    </row>
    <row r="527" spans="1:7" x14ac:dyDescent="0.25">
      <c r="A527">
        <f t="shared" si="57"/>
        <v>1350</v>
      </c>
      <c r="B527">
        <f>Data!A527</f>
        <v>15842</v>
      </c>
      <c r="C527">
        <f>Data!C527</f>
        <v>0.39815992230495306</v>
      </c>
      <c r="F527">
        <f t="shared" si="56"/>
        <v>0.39724269738104245</v>
      </c>
      <c r="G527">
        <f t="shared" si="59"/>
        <v>8.4130156104282233E-7</v>
      </c>
    </row>
    <row r="528" spans="1:7" x14ac:dyDescent="0.25">
      <c r="A528">
        <f t="shared" si="57"/>
        <v>1380</v>
      </c>
      <c r="B528">
        <f>Data!A528</f>
        <v>15872</v>
      </c>
      <c r="C528">
        <f>Data!C528</f>
        <v>0.39614567821301389</v>
      </c>
      <c r="F528">
        <f t="shared" si="56"/>
        <v>0.39552856930093283</v>
      </c>
      <c r="G528">
        <f t="shared" si="59"/>
        <v>3.8082340936986289E-7</v>
      </c>
    </row>
    <row r="529" spans="1:13" x14ac:dyDescent="0.25">
      <c r="A529">
        <f t="shared" si="57"/>
        <v>1411</v>
      </c>
      <c r="B529">
        <f>Data!A529</f>
        <v>15903</v>
      </c>
      <c r="C529">
        <f>Data!C529</f>
        <v>0.39413143412107476</v>
      </c>
      <c r="F529">
        <f t="shared" si="56"/>
        <v>0.39381503794304151</v>
      </c>
      <c r="G529">
        <f t="shared" si="59"/>
        <v>1.001065414740489E-7</v>
      </c>
    </row>
    <row r="530" spans="1:13" x14ac:dyDescent="0.25">
      <c r="A530">
        <f t="shared" si="57"/>
        <v>1441</v>
      </c>
      <c r="B530">
        <f>Data!A530</f>
        <v>15933</v>
      </c>
      <c r="C530">
        <f>Data!C530</f>
        <v>0.39297572029783107</v>
      </c>
      <c r="F530">
        <f t="shared" si="56"/>
        <v>0.39221084220249536</v>
      </c>
      <c r="G530">
        <f t="shared" si="59"/>
        <v>5.8503850072438069E-7</v>
      </c>
    </row>
    <row r="531" spans="1:13" x14ac:dyDescent="0.25">
      <c r="A531">
        <f t="shared" si="57"/>
        <v>1471</v>
      </c>
      <c r="B531">
        <f>Data!A531</f>
        <v>15963</v>
      </c>
      <c r="C531">
        <f>Data!C531</f>
        <v>0.3908954354159922</v>
      </c>
      <c r="F531">
        <f t="shared" si="56"/>
        <v>0.3906580964365064</v>
      </c>
      <c r="G531">
        <f t="shared" si="59"/>
        <v>5.6329791183361767E-8</v>
      </c>
    </row>
    <row r="532" spans="1:13" x14ac:dyDescent="0.25">
      <c r="A532">
        <f t="shared" si="57"/>
        <v>1500</v>
      </c>
      <c r="B532">
        <f>Data!A532</f>
        <v>15992</v>
      </c>
      <c r="C532">
        <f>Data!C532</f>
        <v>0.38898025250890256</v>
      </c>
      <c r="F532">
        <f t="shared" si="56"/>
        <v>0.3892044634110533</v>
      </c>
      <c r="G532">
        <f t="shared" si="59"/>
        <v>5.0270528643251156E-8</v>
      </c>
    </row>
    <row r="533" spans="1:13" x14ac:dyDescent="0.25">
      <c r="A533">
        <f t="shared" si="57"/>
        <v>1530</v>
      </c>
      <c r="B533">
        <f>Data!A533</f>
        <v>16022</v>
      </c>
      <c r="C533">
        <f>Data!C533</f>
        <v>0.38808870184525734</v>
      </c>
      <c r="F533">
        <f t="shared" si="56"/>
        <v>0.38774813861690682</v>
      </c>
      <c r="G533">
        <f t="shared" si="59"/>
        <v>1.1598331250452919E-7</v>
      </c>
    </row>
    <row r="534" spans="1:13" x14ac:dyDescent="0.25">
      <c r="A534">
        <f t="shared" si="57"/>
        <v>1560</v>
      </c>
      <c r="B534">
        <f>Data!A534</f>
        <v>16052</v>
      </c>
      <c r="C534">
        <f>Data!C534</f>
        <v>0.3856782130139203</v>
      </c>
      <c r="F534">
        <f t="shared" si="56"/>
        <v>0.38633852126108104</v>
      </c>
      <c r="G534">
        <f t="shared" si="59"/>
        <v>4.3600698126848187E-7</v>
      </c>
    </row>
    <row r="535" spans="1:13" x14ac:dyDescent="0.25">
      <c r="A535">
        <f t="shared" si="57"/>
        <v>1591</v>
      </c>
      <c r="B535">
        <f>Data!A535</f>
        <v>16083</v>
      </c>
      <c r="C535">
        <f>Data!C535</f>
        <v>0.3838290708967303</v>
      </c>
      <c r="F535">
        <f t="shared" si="56"/>
        <v>0.3849293946212089</v>
      </c>
      <c r="G535">
        <f t="shared" si="59"/>
        <v>1.2107122986504633E-6</v>
      </c>
    </row>
    <row r="536" spans="1:13" x14ac:dyDescent="0.25">
      <c r="A536">
        <f t="shared" si="57"/>
        <v>1621</v>
      </c>
      <c r="B536">
        <f>Data!A536</f>
        <v>16113</v>
      </c>
      <c r="C536">
        <f>Data!C536</f>
        <v>0.38234315312398837</v>
      </c>
      <c r="F536">
        <f t="shared" si="56"/>
        <v>0.38361018038963812</v>
      </c>
      <c r="G536">
        <f t="shared" si="59"/>
        <v>1.6053580918998976E-6</v>
      </c>
    </row>
    <row r="537" spans="1:13" x14ac:dyDescent="0.25">
      <c r="A537">
        <f t="shared" si="57"/>
        <v>1650</v>
      </c>
      <c r="B537">
        <f>Data!A537</f>
        <v>16142</v>
      </c>
      <c r="C537">
        <f>Data!C537</f>
        <v>0.38089025574619612</v>
      </c>
      <c r="F537">
        <f t="shared" si="56"/>
        <v>0.38237517243362695</v>
      </c>
      <c r="G537">
        <f t="shared" si="59"/>
        <v>2.204977568610571E-6</v>
      </c>
    </row>
    <row r="538" spans="1:13" x14ac:dyDescent="0.25">
      <c r="A538">
        <f t="shared" si="57"/>
        <v>1680</v>
      </c>
      <c r="B538">
        <f>Data!A538</f>
        <v>16172</v>
      </c>
      <c r="C538">
        <f>Data!C538</f>
        <v>0.38036192942699898</v>
      </c>
      <c r="F538">
        <f t="shared" si="56"/>
        <v>0.38113787754845702</v>
      </c>
      <c r="G538">
        <f t="shared" si="59"/>
        <v>6.0209548719425595E-7</v>
      </c>
    </row>
    <row r="539" spans="1:13" x14ac:dyDescent="0.25">
      <c r="A539">
        <f t="shared" si="57"/>
        <v>1710</v>
      </c>
      <c r="B539">
        <f>Data!A539</f>
        <v>16202</v>
      </c>
      <c r="C539">
        <f>Data!C539</f>
        <v>0.37844674651990939</v>
      </c>
      <c r="F539">
        <f t="shared" si="56"/>
        <v>0.379940265345863</v>
      </c>
      <c r="G539">
        <f t="shared" si="59"/>
        <v>2.2305984834778507E-6</v>
      </c>
    </row>
    <row r="540" spans="1:13" x14ac:dyDescent="0.25">
      <c r="A540">
        <f t="shared" si="57"/>
        <v>1741</v>
      </c>
      <c r="B540">
        <f>Data!A540</f>
        <v>16233</v>
      </c>
      <c r="C540">
        <f>Data!C540</f>
        <v>0.37705988993201683</v>
      </c>
      <c r="F540">
        <f t="shared" si="56"/>
        <v>0.37874307005599478</v>
      </c>
      <c r="G540">
        <f t="shared" si="59"/>
        <v>2.8330953297544115E-6</v>
      </c>
    </row>
    <row r="541" spans="1:13" x14ac:dyDescent="0.25">
      <c r="A541">
        <f t="shared" si="57"/>
        <v>1771</v>
      </c>
      <c r="B541">
        <f>Data!A541</f>
        <v>16263</v>
      </c>
      <c r="C541">
        <f>Data!C541</f>
        <v>0.37534282939462604</v>
      </c>
      <c r="F541">
        <f t="shared" ref="F541" si="60">$O$500+($P$500*EXP(-$Q$500*A541))</f>
        <v>0.37762226443095381</v>
      </c>
      <c r="G541">
        <f t="shared" ref="G541" si="61">POWER((C541-F541),2)</f>
        <v>5.1958240848385838E-6</v>
      </c>
      <c r="M541" t="s">
        <v>23</v>
      </c>
    </row>
    <row r="542" spans="1:13" x14ac:dyDescent="0.25">
      <c r="A542">
        <f>B542-$B$542</f>
        <v>0</v>
      </c>
      <c r="B542">
        <f>Data!A542</f>
        <v>16298</v>
      </c>
      <c r="D542">
        <f>Data!C542</f>
        <v>0.40238653285853027</v>
      </c>
      <c r="E542">
        <f t="shared" ref="E542:E563" si="62">$P$560-($Q$560*EXP(-$R$560*A542))</f>
        <v>0.2221354433966945</v>
      </c>
    </row>
    <row r="543" spans="1:13" x14ac:dyDescent="0.25">
      <c r="A543">
        <f>B543-$B$542</f>
        <v>30</v>
      </c>
      <c r="B543">
        <f>Data!A543</f>
        <v>16328</v>
      </c>
      <c r="D543">
        <f>Data!C543</f>
        <v>0.43025574619618001</v>
      </c>
      <c r="E543">
        <f t="shared" si="62"/>
        <v>0.30831326825569266</v>
      </c>
    </row>
    <row r="544" spans="1:13" x14ac:dyDescent="0.25">
      <c r="A544">
        <f t="shared" ref="A544:A601" si="63">B544-$B$542</f>
        <v>61</v>
      </c>
      <c r="B544">
        <f>Data!A544</f>
        <v>16359</v>
      </c>
      <c r="D544">
        <f>Data!C544</f>
        <v>0.44802071867918425</v>
      </c>
      <c r="E544">
        <f t="shared" si="62"/>
        <v>0.37695862954340065</v>
      </c>
    </row>
    <row r="545" spans="1:18" x14ac:dyDescent="0.25">
      <c r="A545">
        <f t="shared" si="63"/>
        <v>91</v>
      </c>
      <c r="B545">
        <f>Data!A545</f>
        <v>16389</v>
      </c>
      <c r="D545">
        <f>Data!C545</f>
        <v>0.46129491744901258</v>
      </c>
      <c r="E545">
        <f t="shared" si="62"/>
        <v>0.42814863798794323</v>
      </c>
    </row>
    <row r="546" spans="1:18" x14ac:dyDescent="0.25">
      <c r="A546">
        <f t="shared" si="63"/>
        <v>121</v>
      </c>
      <c r="B546">
        <f>Data!A546</f>
        <v>16419</v>
      </c>
      <c r="D546">
        <f>Data!C546</f>
        <v>0.48483845904823575</v>
      </c>
      <c r="E546">
        <f t="shared" si="62"/>
        <v>0.46777043974272703</v>
      </c>
    </row>
    <row r="547" spans="1:18" x14ac:dyDescent="0.25">
      <c r="A547">
        <f t="shared" si="63"/>
        <v>150</v>
      </c>
      <c r="B547">
        <f>Data!A547</f>
        <v>16448</v>
      </c>
      <c r="D547">
        <f>Data!C547</f>
        <v>0.50303269666558759</v>
      </c>
      <c r="E547">
        <f t="shared" si="62"/>
        <v>0.49753753143324708</v>
      </c>
      <c r="G547">
        <f t="shared" ref="G547:G563" si="64">100*POWER((D547-E547),2)</f>
        <v>3.0196840930723869E-3</v>
      </c>
    </row>
    <row r="548" spans="1:18" x14ac:dyDescent="0.25">
      <c r="A548">
        <f t="shared" si="63"/>
        <v>181</v>
      </c>
      <c r="B548">
        <f>Data!A548</f>
        <v>16479</v>
      </c>
      <c r="D548">
        <f>Data!C548</f>
        <v>0.51805697636775649</v>
      </c>
      <c r="E548">
        <f t="shared" si="62"/>
        <v>0.52217563480710294</v>
      </c>
      <c r="G548">
        <f t="shared" si="64"/>
        <v>1.6963347339999698E-3</v>
      </c>
    </row>
    <row r="549" spans="1:18" x14ac:dyDescent="0.25">
      <c r="A549">
        <f t="shared" si="63"/>
        <v>211</v>
      </c>
      <c r="B549">
        <f>Data!A549</f>
        <v>16509</v>
      </c>
      <c r="D549">
        <f>Data!C549</f>
        <v>0.53281709291032697</v>
      </c>
      <c r="E549">
        <f t="shared" si="62"/>
        <v>0.54054868574756076</v>
      </c>
      <c r="G549">
        <f t="shared" si="64"/>
        <v>5.9777527800764872E-3</v>
      </c>
    </row>
    <row r="550" spans="1:18" x14ac:dyDescent="0.25">
      <c r="A550">
        <f t="shared" si="63"/>
        <v>241</v>
      </c>
      <c r="B550">
        <f>Data!A550</f>
        <v>16539</v>
      </c>
      <c r="D550">
        <f>Data!C550</f>
        <v>0.5520019423761735</v>
      </c>
      <c r="E550">
        <f t="shared" si="62"/>
        <v>0.55476969105921303</v>
      </c>
      <c r="G550">
        <f t="shared" si="64"/>
        <v>7.6604327724670422E-4</v>
      </c>
    </row>
    <row r="551" spans="1:18" x14ac:dyDescent="0.25">
      <c r="A551">
        <f t="shared" si="63"/>
        <v>270</v>
      </c>
      <c r="B551">
        <f>Data!A551</f>
        <v>16568</v>
      </c>
      <c r="D551">
        <f>Data!C551</f>
        <v>0.56392230495305917</v>
      </c>
      <c r="E551">
        <f t="shared" si="62"/>
        <v>0.56545365671184056</v>
      </c>
      <c r="G551">
        <f t="shared" si="64"/>
        <v>2.3450382091228417E-4</v>
      </c>
    </row>
    <row r="552" spans="1:18" x14ac:dyDescent="0.25">
      <c r="A552">
        <f t="shared" si="63"/>
        <v>300</v>
      </c>
      <c r="B552">
        <f>Data!A552</f>
        <v>16598</v>
      </c>
      <c r="D552">
        <f>Data!C552</f>
        <v>0.57557850437034641</v>
      </c>
      <c r="E552">
        <f t="shared" si="62"/>
        <v>0.57404649628428706</v>
      </c>
      <c r="G552">
        <f t="shared" si="64"/>
        <v>2.3470487757512492E-4</v>
      </c>
    </row>
    <row r="553" spans="1:18" x14ac:dyDescent="0.25">
      <c r="A553">
        <f t="shared" si="63"/>
        <v>331</v>
      </c>
      <c r="B553">
        <f>Data!A553</f>
        <v>16629</v>
      </c>
      <c r="D553">
        <f>Data!C553</f>
        <v>0.5953907413402395</v>
      </c>
      <c r="E553">
        <f t="shared" si="62"/>
        <v>0.58089116401526097</v>
      </c>
      <c r="G553">
        <f t="shared" si="64"/>
        <v>2.1023774260303153E-2</v>
      </c>
    </row>
    <row r="554" spans="1:18" x14ac:dyDescent="0.25">
      <c r="A554">
        <f t="shared" si="63"/>
        <v>361</v>
      </c>
      <c r="B554">
        <f>Data!A554</f>
        <v>16659</v>
      </c>
      <c r="D554">
        <f>Data!C554</f>
        <v>0.59347555843314981</v>
      </c>
      <c r="E554">
        <f t="shared" si="62"/>
        <v>0.58599534865900005</v>
      </c>
      <c r="G554">
        <f t="shared" si="64"/>
        <v>5.59535382652856E-3</v>
      </c>
    </row>
    <row r="555" spans="1:18" x14ac:dyDescent="0.25">
      <c r="A555">
        <f t="shared" si="63"/>
        <v>391</v>
      </c>
      <c r="B555">
        <f>Data!A555</f>
        <v>16689</v>
      </c>
      <c r="D555">
        <f>Data!C555</f>
        <v>0.59529168015539013</v>
      </c>
      <c r="E555">
        <f t="shared" si="62"/>
        <v>0.5899460608823266</v>
      </c>
      <c r="G555">
        <f t="shared" si="64"/>
        <v>2.8575645412548369E-3</v>
      </c>
    </row>
    <row r="556" spans="1:18" x14ac:dyDescent="0.25">
      <c r="A556">
        <f t="shared" si="63"/>
        <v>420</v>
      </c>
      <c r="B556">
        <f>Data!A556</f>
        <v>16718</v>
      </c>
      <c r="D556">
        <f>Data!C556</f>
        <v>0.59321139527355138</v>
      </c>
      <c r="E556">
        <f t="shared" si="62"/>
        <v>0.59291415440120399</v>
      </c>
      <c r="G556">
        <f t="shared" si="64"/>
        <v>8.8352136193839152E-6</v>
      </c>
    </row>
    <row r="557" spans="1:18" x14ac:dyDescent="0.25">
      <c r="A557">
        <f t="shared" si="63"/>
        <v>451</v>
      </c>
      <c r="B557">
        <f>Data!A557</f>
        <v>16749</v>
      </c>
      <c r="D557">
        <f>Data!C557</f>
        <v>0.58766396892198125</v>
      </c>
      <c r="E557">
        <f t="shared" si="62"/>
        <v>0.5953708335992145</v>
      </c>
      <c r="G557">
        <f t="shared" si="64"/>
        <v>5.9395763153185562E-3</v>
      </c>
    </row>
    <row r="558" spans="1:18" x14ac:dyDescent="0.25">
      <c r="A558">
        <f t="shared" si="63"/>
        <v>481</v>
      </c>
      <c r="B558">
        <f>Data!A558</f>
        <v>16779</v>
      </c>
      <c r="D558">
        <f>Data!C558</f>
        <v>0.59473033344124315</v>
      </c>
      <c r="E558">
        <f t="shared" si="62"/>
        <v>0.59720282088186016</v>
      </c>
      <c r="G558">
        <f t="shared" si="64"/>
        <v>6.1131941440088549E-4</v>
      </c>
      <c r="P558" t="s">
        <v>7</v>
      </c>
    </row>
    <row r="559" spans="1:18" x14ac:dyDescent="0.25">
      <c r="A559">
        <f t="shared" si="63"/>
        <v>511</v>
      </c>
      <c r="B559">
        <f>Data!A559</f>
        <v>16809</v>
      </c>
      <c r="D559">
        <f>Data!C559</f>
        <v>0.60272126901910006</v>
      </c>
      <c r="E559">
        <f t="shared" si="62"/>
        <v>0.59862080535062423</v>
      </c>
      <c r="G559">
        <f t="shared" si="64"/>
        <v>1.6813802296490254E-3</v>
      </c>
      <c r="P559" t="s">
        <v>4</v>
      </c>
      <c r="Q559" t="s">
        <v>5</v>
      </c>
      <c r="R559" t="s">
        <v>6</v>
      </c>
    </row>
    <row r="560" spans="1:18" x14ac:dyDescent="0.25">
      <c r="A560">
        <f t="shared" si="63"/>
        <v>540</v>
      </c>
      <c r="B560">
        <f>Data!A560</f>
        <v>16838</v>
      </c>
      <c r="D560">
        <f>Data!C560</f>
        <v>0.59040466170281647</v>
      </c>
      <c r="E560">
        <f t="shared" si="62"/>
        <v>0.59968610959798452</v>
      </c>
      <c r="G560">
        <f t="shared" si="64"/>
        <v>8.614527503071942E-3</v>
      </c>
      <c r="P560">
        <v>0.60347748720456063</v>
      </c>
      <c r="Q560">
        <v>0.38134204380786613</v>
      </c>
      <c r="R560">
        <v>8.5388283102402016E-3</v>
      </c>
    </row>
    <row r="561" spans="1:18" x14ac:dyDescent="0.25">
      <c r="A561">
        <f t="shared" si="63"/>
        <v>570</v>
      </c>
      <c r="B561">
        <f>Data!A561</f>
        <v>16868</v>
      </c>
      <c r="D561">
        <f>Data!C561</f>
        <v>0.58462609258659759</v>
      </c>
      <c r="E561">
        <f t="shared" si="62"/>
        <v>0.60054290648324604</v>
      </c>
      <c r="G561">
        <f t="shared" si="64"/>
        <v>2.5334496462054129E-2</v>
      </c>
      <c r="R561">
        <f>1/R560</f>
        <v>117.11208653776873</v>
      </c>
    </row>
    <row r="562" spans="1:18" x14ac:dyDescent="0.25">
      <c r="A562">
        <f t="shared" si="63"/>
        <v>600</v>
      </c>
      <c r="B562">
        <f>Data!A562</f>
        <v>16898</v>
      </c>
      <c r="D562">
        <f>Data!C562</f>
        <v>0.59829653609582389</v>
      </c>
      <c r="E562">
        <f t="shared" si="62"/>
        <v>0.6012060795782207</v>
      </c>
      <c r="G562">
        <f t="shared" si="64"/>
        <v>8.4654432759577198E-4</v>
      </c>
      <c r="P562">
        <f>SUM(G542:G601)</f>
        <v>0.14458272862008736</v>
      </c>
    </row>
    <row r="563" spans="1:18" x14ac:dyDescent="0.25">
      <c r="A563">
        <f t="shared" si="63"/>
        <v>631</v>
      </c>
      <c r="B563">
        <f>Data!A563</f>
        <v>16929</v>
      </c>
      <c r="D563">
        <f>Data!C563</f>
        <v>0.59935318873421806</v>
      </c>
      <c r="E563">
        <f t="shared" si="62"/>
        <v>0.60173433329981685</v>
      </c>
      <c r="G563">
        <f t="shared" si="64"/>
        <v>5.6698494422806583E-4</v>
      </c>
    </row>
    <row r="564" spans="1:18" x14ac:dyDescent="0.25">
      <c r="A564">
        <f t="shared" si="63"/>
        <v>661</v>
      </c>
      <c r="B564">
        <f>Data!A564</f>
        <v>16959</v>
      </c>
      <c r="D564">
        <f>Data!C564</f>
        <v>0.60496665587568799</v>
      </c>
      <c r="E564">
        <f t="shared" ref="E564:E601" si="65">$P$560-($Q$560*EXP(-$R$560*A564))</f>
        <v>0.60212826104616568</v>
      </c>
      <c r="G564">
        <f t="shared" ref="G564:G601" si="66">100*POWER((D564-E564),2)</f>
        <v>8.0564852082589615E-4</v>
      </c>
    </row>
    <row r="565" spans="1:18" x14ac:dyDescent="0.25">
      <c r="A565">
        <f t="shared" si="63"/>
        <v>690</v>
      </c>
      <c r="B565">
        <f>Data!A565</f>
        <v>16988</v>
      </c>
      <c r="D565">
        <f>Data!C565</f>
        <v>0.60136743282615734</v>
      </c>
      <c r="E565">
        <f t="shared" si="65"/>
        <v>0.6024242113267102</v>
      </c>
      <c r="G565">
        <f t="shared" si="66"/>
        <v>1.1167807992307454E-4</v>
      </c>
    </row>
    <row r="566" spans="1:18" x14ac:dyDescent="0.25">
      <c r="A566">
        <f t="shared" si="63"/>
        <v>721</v>
      </c>
      <c r="B566">
        <f>Data!A566</f>
        <v>17019</v>
      </c>
      <c r="D566">
        <f>Data!C566</f>
        <v>0.60443832955649079</v>
      </c>
      <c r="E566">
        <f t="shared" si="65"/>
        <v>0.6026691681965779</v>
      </c>
      <c r="G566">
        <f t="shared" si="66"/>
        <v>3.1299319174088485E-4</v>
      </c>
    </row>
    <row r="567" spans="1:18" x14ac:dyDescent="0.25">
      <c r="A567">
        <f t="shared" si="63"/>
        <v>751</v>
      </c>
      <c r="B567">
        <f>Data!A567</f>
        <v>17049</v>
      </c>
      <c r="D567">
        <f>Data!C567</f>
        <v>0.60371188086759464</v>
      </c>
      <c r="E567">
        <f t="shared" si="65"/>
        <v>0.60285183668286535</v>
      </c>
      <c r="G567">
        <f t="shared" si="66"/>
        <v>7.3967599968667201E-5</v>
      </c>
    </row>
    <row r="568" spans="1:18" x14ac:dyDescent="0.25">
      <c r="A568">
        <f t="shared" si="63"/>
        <v>781</v>
      </c>
      <c r="B568">
        <f>Data!A568</f>
        <v>17079</v>
      </c>
      <c r="D568">
        <f>Data!C568</f>
        <v>0.60116931045645838</v>
      </c>
      <c r="E568">
        <f t="shared" si="65"/>
        <v>0.60299322471483585</v>
      </c>
      <c r="G568">
        <f t="shared" si="66"/>
        <v>3.3266632219126294E-4</v>
      </c>
    </row>
    <row r="569" spans="1:18" x14ac:dyDescent="0.25">
      <c r="A569">
        <f t="shared" si="63"/>
        <v>810</v>
      </c>
      <c r="B569">
        <f>Data!A569</f>
        <v>17108</v>
      </c>
      <c r="D569">
        <f>Data!C569</f>
        <v>0.60480155390093882</v>
      </c>
      <c r="E569">
        <f t="shared" si="65"/>
        <v>0.60309944680280791</v>
      </c>
      <c r="G569">
        <f t="shared" si="66"/>
        <v>2.8971685735075954E-4</v>
      </c>
    </row>
    <row r="570" spans="1:18" x14ac:dyDescent="0.25">
      <c r="A570">
        <f t="shared" si="63"/>
        <v>840</v>
      </c>
      <c r="B570">
        <f>Data!A570</f>
        <v>17138</v>
      </c>
      <c r="D570">
        <f>Data!C570</f>
        <v>0.59664551634833274</v>
      </c>
      <c r="E570">
        <f t="shared" si="65"/>
        <v>0.60318487850398239</v>
      </c>
      <c r="G570">
        <f t="shared" si="66"/>
        <v>4.2763257402742873E-3</v>
      </c>
    </row>
    <row r="571" spans="1:18" x14ac:dyDescent="0.25">
      <c r="A571">
        <f t="shared" si="63"/>
        <v>871</v>
      </c>
      <c r="B571">
        <f>Data!A571</f>
        <v>17169</v>
      </c>
      <c r="D571">
        <f>Data!C571</f>
        <v>0.60661767562317903</v>
      </c>
      <c r="E571">
        <f t="shared" si="65"/>
        <v>0.60325292953685705</v>
      </c>
      <c r="G571">
        <f t="shared" si="66"/>
        <v>1.1321516225419076E-3</v>
      </c>
    </row>
    <row r="572" spans="1:18" x14ac:dyDescent="0.25">
      <c r="A572">
        <f t="shared" si="63"/>
        <v>901</v>
      </c>
      <c r="B572">
        <f>Data!A572</f>
        <v>17199</v>
      </c>
      <c r="D572">
        <f>Data!C572</f>
        <v>0.61226416315959853</v>
      </c>
      <c r="E572">
        <f t="shared" si="65"/>
        <v>0.60330367634453885</v>
      </c>
      <c r="G572">
        <f t="shared" si="66"/>
        <v>8.029032396285829E-3</v>
      </c>
    </row>
    <row r="573" spans="1:18" x14ac:dyDescent="0.25">
      <c r="A573">
        <f t="shared" si="63"/>
        <v>931</v>
      </c>
      <c r="B573">
        <f>Data!A573</f>
        <v>17229</v>
      </c>
      <c r="D573">
        <f>Data!C573</f>
        <v>0.60694787957267726</v>
      </c>
      <c r="E573">
        <f t="shared" si="65"/>
        <v>0.60334295510253777</v>
      </c>
      <c r="G573">
        <f t="shared" si="66"/>
        <v>1.2995480435410499E-3</v>
      </c>
    </row>
    <row r="574" spans="1:18" x14ac:dyDescent="0.25">
      <c r="A574">
        <f t="shared" si="63"/>
        <v>960</v>
      </c>
      <c r="B574">
        <f>Data!A574</f>
        <v>17258</v>
      </c>
      <c r="D574">
        <f>Data!C574</f>
        <v>0.59766914859177722</v>
      </c>
      <c r="E574">
        <f t="shared" si="65"/>
        <v>0.60337246447210358</v>
      </c>
      <c r="G574">
        <f t="shared" si="66"/>
        <v>3.2527812030782774E-3</v>
      </c>
    </row>
    <row r="575" spans="1:18" x14ac:dyDescent="0.25">
      <c r="A575">
        <f t="shared" si="63"/>
        <v>991</v>
      </c>
      <c r="B575">
        <f>Data!A575</f>
        <v>17289</v>
      </c>
      <c r="D575">
        <f>Data!C575</f>
        <v>0.60572612495953382</v>
      </c>
      <c r="E575">
        <f t="shared" si="65"/>
        <v>0.60339688925990009</v>
      </c>
      <c r="G575">
        <f t="shared" si="66"/>
        <v>5.4253389444482072E-4</v>
      </c>
    </row>
    <row r="576" spans="1:18" x14ac:dyDescent="0.25">
      <c r="A576">
        <f t="shared" si="63"/>
        <v>1021</v>
      </c>
      <c r="B576">
        <f>Data!A576</f>
        <v>17319</v>
      </c>
      <c r="D576">
        <f>Data!C576</f>
        <v>0.6006079637423114</v>
      </c>
      <c r="E576">
        <f t="shared" si="65"/>
        <v>0.6034151032378019</v>
      </c>
      <c r="G576">
        <f t="shared" si="66"/>
        <v>7.8800321471426363E-4</v>
      </c>
    </row>
    <row r="577" spans="1:7" x14ac:dyDescent="0.25">
      <c r="A577">
        <f t="shared" si="63"/>
        <v>1051</v>
      </c>
      <c r="B577">
        <f>Data!A577</f>
        <v>17349</v>
      </c>
      <c r="D577">
        <f>Data!C577</f>
        <v>0.59720686306247983</v>
      </c>
      <c r="E577">
        <f t="shared" si="65"/>
        <v>0.6034292011182969</v>
      </c>
      <c r="G577">
        <f t="shared" si="66"/>
        <v>3.8717490880869321E-3</v>
      </c>
    </row>
    <row r="578" spans="1:7" x14ac:dyDescent="0.25">
      <c r="A578">
        <f t="shared" si="63"/>
        <v>1080</v>
      </c>
      <c r="B578">
        <f>Data!A578</f>
        <v>17378</v>
      </c>
      <c r="D578">
        <f>Data!C578</f>
        <v>0.59925412754936869</v>
      </c>
      <c r="E578">
        <f t="shared" si="65"/>
        <v>0.60343979258266134</v>
      </c>
      <c r="G578">
        <f t="shared" si="66"/>
        <v>1.7519791770928776E-3</v>
      </c>
    </row>
    <row r="579" spans="1:7" x14ac:dyDescent="0.25">
      <c r="A579">
        <f t="shared" si="63"/>
        <v>1110</v>
      </c>
      <c r="B579">
        <f>Data!A579</f>
        <v>17408</v>
      </c>
      <c r="D579">
        <f>Data!C579</f>
        <v>0.60714600194237611</v>
      </c>
      <c r="E579">
        <f t="shared" si="65"/>
        <v>0.60344831102581997</v>
      </c>
      <c r="G579">
        <f t="shared" si="66"/>
        <v>1.3672918114381787E-3</v>
      </c>
    </row>
    <row r="580" spans="1:7" x14ac:dyDescent="0.25">
      <c r="A580">
        <f t="shared" si="63"/>
        <v>1141</v>
      </c>
      <c r="B580">
        <f>Data!A580</f>
        <v>17439</v>
      </c>
      <c r="D580">
        <f>Data!C580</f>
        <v>0.59898996438977015</v>
      </c>
      <c r="E580">
        <f t="shared" si="65"/>
        <v>0.60345509643272932</v>
      </c>
      <c r="G580">
        <f t="shared" si="66"/>
        <v>1.993740416106077E-3</v>
      </c>
    </row>
    <row r="581" spans="1:7" x14ac:dyDescent="0.25">
      <c r="A581">
        <f t="shared" si="63"/>
        <v>1171</v>
      </c>
      <c r="B581">
        <f>Data!A581</f>
        <v>17469</v>
      </c>
      <c r="D581">
        <f>Data!C581</f>
        <v>0.608664940110068</v>
      </c>
      <c r="E581">
        <f t="shared" si="65"/>
        <v>0.60346015642557471</v>
      </c>
      <c r="G581">
        <f t="shared" si="66"/>
        <v>2.7089773202367507E-3</v>
      </c>
    </row>
    <row r="582" spans="1:7" x14ac:dyDescent="0.25">
      <c r="A582">
        <f t="shared" si="63"/>
        <v>1200</v>
      </c>
      <c r="B582">
        <f>Data!A582</f>
        <v>17498</v>
      </c>
      <c r="D582">
        <f>Data!C582</f>
        <v>0.60797151181612175</v>
      </c>
      <c r="E582">
        <f t="shared" si="65"/>
        <v>0.60346395790012441</v>
      </c>
      <c r="G582">
        <f t="shared" si="66"/>
        <v>2.0318042305622875E-3</v>
      </c>
    </row>
    <row r="583" spans="1:7" x14ac:dyDescent="0.25">
      <c r="A583">
        <f t="shared" si="63"/>
        <v>1230</v>
      </c>
      <c r="B583">
        <f>Data!A583</f>
        <v>17528</v>
      </c>
      <c r="D583">
        <f>Data!C583</f>
        <v>0.6049006150857883</v>
      </c>
      <c r="E583">
        <f t="shared" si="65"/>
        <v>0.6034670153286118</v>
      </c>
      <c r="G583">
        <f t="shared" si="66"/>
        <v>2.0552082637765077E-4</v>
      </c>
    </row>
    <row r="584" spans="1:7" x14ac:dyDescent="0.25">
      <c r="A584">
        <f t="shared" si="63"/>
        <v>1261</v>
      </c>
      <c r="B584">
        <f>Data!A584</f>
        <v>17559</v>
      </c>
      <c r="D584">
        <f>Data!C584</f>
        <v>0.60397604402719318</v>
      </c>
      <c r="E584">
        <f t="shared" si="65"/>
        <v>0.60346945073799318</v>
      </c>
      <c r="G584">
        <f t="shared" si="66"/>
        <v>2.5663676066247173E-5</v>
      </c>
    </row>
    <row r="585" spans="1:7" x14ac:dyDescent="0.25">
      <c r="A585">
        <f t="shared" si="63"/>
        <v>1291</v>
      </c>
      <c r="B585">
        <f>Data!A585</f>
        <v>17589</v>
      </c>
      <c r="D585">
        <f>Data!C585</f>
        <v>0.60258918743930079</v>
      </c>
      <c r="E585">
        <f t="shared" si="65"/>
        <v>0.60347126686401331</v>
      </c>
      <c r="G585">
        <f t="shared" si="66"/>
        <v>7.7806411150117553E-5</v>
      </c>
    </row>
    <row r="586" spans="1:7" x14ac:dyDescent="0.25">
      <c r="A586">
        <f t="shared" si="63"/>
        <v>1321</v>
      </c>
      <c r="B586">
        <f>Data!A586</f>
        <v>17619</v>
      </c>
      <c r="D586">
        <f>Data!C586</f>
        <v>0.60546196179993528</v>
      </c>
      <c r="E586">
        <f t="shared" si="65"/>
        <v>0.60347267257163706</v>
      </c>
      <c r="G586">
        <f t="shared" si="66"/>
        <v>3.9572716338233231E-4</v>
      </c>
    </row>
    <row r="587" spans="1:7" x14ac:dyDescent="0.25">
      <c r="A587">
        <f t="shared" si="63"/>
        <v>1350</v>
      </c>
      <c r="B587">
        <f>Data!A587</f>
        <v>17648</v>
      </c>
      <c r="D587">
        <f>Data!C587</f>
        <v>0.59641437358368399</v>
      </c>
      <c r="E587">
        <f t="shared" si="65"/>
        <v>0.6034737286525288</v>
      </c>
      <c r="G587">
        <f t="shared" si="66"/>
        <v>4.9834493988024885E-3</v>
      </c>
    </row>
    <row r="588" spans="1:7" x14ac:dyDescent="0.25">
      <c r="A588">
        <f t="shared" si="63"/>
        <v>1381</v>
      </c>
      <c r="B588">
        <f>Data!A588</f>
        <v>17679</v>
      </c>
      <c r="D588">
        <f>Data!C588</f>
        <v>0.60249012625445131</v>
      </c>
      <c r="E588">
        <f t="shared" si="65"/>
        <v>0.60347460276648157</v>
      </c>
      <c r="G588">
        <f t="shared" si="66"/>
        <v>9.6919400273927337E-5</v>
      </c>
    </row>
    <row r="589" spans="1:7" x14ac:dyDescent="0.25">
      <c r="A589">
        <f t="shared" si="63"/>
        <v>1411</v>
      </c>
      <c r="B589">
        <f>Data!A589</f>
        <v>17709</v>
      </c>
      <c r="D589">
        <f>Data!C589</f>
        <v>0.60599028811913247</v>
      </c>
      <c r="E589">
        <f t="shared" si="65"/>
        <v>0.60347525460805951</v>
      </c>
      <c r="G589">
        <f t="shared" si="66"/>
        <v>6.3253935618199893E-4</v>
      </c>
    </row>
    <row r="590" spans="1:7" x14ac:dyDescent="0.25">
      <c r="A590">
        <f t="shared" si="63"/>
        <v>1441</v>
      </c>
      <c r="B590">
        <f>Data!A590</f>
        <v>17739</v>
      </c>
      <c r="D590">
        <f>Data!C590</f>
        <v>0.61190093881515051</v>
      </c>
      <c r="E590">
        <f t="shared" si="65"/>
        <v>0.60347575914280305</v>
      </c>
      <c r="G590">
        <f t="shared" si="66"/>
        <v>7.0983652511336856E-3</v>
      </c>
    </row>
    <row r="591" spans="1:7" x14ac:dyDescent="0.25">
      <c r="A591">
        <f t="shared" si="63"/>
        <v>1470</v>
      </c>
      <c r="B591">
        <f>Data!A591</f>
        <v>17768</v>
      </c>
      <c r="D591">
        <f>Data!C591</f>
        <v>0.59932016833926838</v>
      </c>
      <c r="E591">
        <f t="shared" si="65"/>
        <v>0.6034761381899767</v>
      </c>
      <c r="G591">
        <f t="shared" si="66"/>
        <v>1.7272085399996527E-3</v>
      </c>
    </row>
    <row r="592" spans="1:7" x14ac:dyDescent="0.25">
      <c r="A592">
        <f t="shared" si="63"/>
        <v>1501</v>
      </c>
      <c r="B592">
        <f>Data!A592</f>
        <v>17799</v>
      </c>
      <c r="D592">
        <f>Data!C592</f>
        <v>0.60856587892521852</v>
      </c>
      <c r="E592">
        <f t="shared" si="65"/>
        <v>0.60347645192581445</v>
      </c>
      <c r="G592">
        <f t="shared" si="66"/>
        <v>2.5902267182263089E-3</v>
      </c>
    </row>
    <row r="593" spans="1:7" x14ac:dyDescent="0.25">
      <c r="A593">
        <f t="shared" si="63"/>
        <v>1531</v>
      </c>
      <c r="B593">
        <f>Data!A593</f>
        <v>17829</v>
      </c>
      <c r="D593">
        <f>Data!C593</f>
        <v>0.60011265781806411</v>
      </c>
      <c r="E593">
        <f t="shared" si="65"/>
        <v>0.60347668588394177</v>
      </c>
      <c r="G593">
        <f t="shared" si="66"/>
        <v>1.1316684828012562E-3</v>
      </c>
    </row>
    <row r="594" spans="1:7" x14ac:dyDescent="0.25">
      <c r="A594">
        <f t="shared" si="63"/>
        <v>1561</v>
      </c>
      <c r="B594">
        <f>Data!A594</f>
        <v>17859</v>
      </c>
      <c r="D594">
        <f>Data!C594</f>
        <v>0.60311751375849787</v>
      </c>
      <c r="E594">
        <f t="shared" si="65"/>
        <v>0.60347686697089264</v>
      </c>
      <c r="G594">
        <f t="shared" si="66"/>
        <v>1.2913473125844436E-5</v>
      </c>
    </row>
    <row r="595" spans="1:7" x14ac:dyDescent="0.25">
      <c r="A595">
        <f t="shared" si="63"/>
        <v>1590</v>
      </c>
      <c r="B595">
        <f>Data!A595</f>
        <v>17888</v>
      </c>
      <c r="D595">
        <f>Data!C595</f>
        <v>0.60215992230495308</v>
      </c>
      <c r="E595">
        <f t="shared" si="65"/>
        <v>0.60347700301800888</v>
      </c>
      <c r="G595">
        <f t="shared" si="66"/>
        <v>1.7347016047035931E-4</v>
      </c>
    </row>
    <row r="596" spans="1:7" x14ac:dyDescent="0.25">
      <c r="A596">
        <f t="shared" si="63"/>
        <v>1620</v>
      </c>
      <c r="B596">
        <f>Data!A596</f>
        <v>17918</v>
      </c>
      <c r="D596">
        <f>Data!C596</f>
        <v>0.60156555519585631</v>
      </c>
      <c r="E596">
        <f t="shared" si="65"/>
        <v>0.60347711243721547</v>
      </c>
      <c r="G596">
        <f t="shared" si="66"/>
        <v>3.6540510869926537E-4</v>
      </c>
    </row>
    <row r="597" spans="1:7" x14ac:dyDescent="0.25">
      <c r="A597">
        <f t="shared" si="63"/>
        <v>1651</v>
      </c>
      <c r="B597">
        <f>Data!A597</f>
        <v>17949</v>
      </c>
      <c r="D597">
        <f>Data!C597</f>
        <v>0.60813661379087069</v>
      </c>
      <c r="E597">
        <f t="shared" si="65"/>
        <v>0.60347719959561119</v>
      </c>
      <c r="G597">
        <f t="shared" si="66"/>
        <v>2.1710140642985766E-3</v>
      </c>
    </row>
    <row r="598" spans="1:7" x14ac:dyDescent="0.25">
      <c r="A598">
        <f t="shared" si="63"/>
        <v>1681</v>
      </c>
      <c r="B598">
        <f>Data!A598</f>
        <v>17979</v>
      </c>
      <c r="D598">
        <f>Data!C598</f>
        <v>0.60503269666558745</v>
      </c>
      <c r="E598">
        <f t="shared" si="65"/>
        <v>0.60347726459110296</v>
      </c>
      <c r="G598">
        <f t="shared" si="66"/>
        <v>2.4193689383351471E-4</v>
      </c>
    </row>
    <row r="599" spans="1:7" x14ac:dyDescent="0.25">
      <c r="A599">
        <f t="shared" si="63"/>
        <v>1711</v>
      </c>
      <c r="B599">
        <f>Data!A599</f>
        <v>18009</v>
      </c>
      <c r="D599">
        <f>Data!C599</f>
        <v>0.6082026545807705</v>
      </c>
      <c r="E599">
        <f t="shared" si="65"/>
        <v>0.60347731489854717</v>
      </c>
      <c r="G599">
        <f t="shared" si="66"/>
        <v>2.2328835112394468E-3</v>
      </c>
    </row>
    <row r="600" spans="1:7" x14ac:dyDescent="0.25">
      <c r="A600">
        <f t="shared" si="63"/>
        <v>1740</v>
      </c>
      <c r="B600">
        <f>Data!A600</f>
        <v>18038</v>
      </c>
      <c r="D600">
        <f>Data!C600</f>
        <v>0.60542894140498538</v>
      </c>
      <c r="E600">
        <f t="shared" si="65"/>
        <v>0.60347735269355485</v>
      </c>
      <c r="G600">
        <f t="shared" si="66"/>
        <v>3.8086984985830752E-4</v>
      </c>
    </row>
    <row r="601" spans="1:7" x14ac:dyDescent="0.25">
      <c r="A601">
        <f t="shared" si="63"/>
        <v>1771</v>
      </c>
      <c r="B601">
        <f>Data!A601</f>
        <v>18069</v>
      </c>
      <c r="D601">
        <f>Data!C601</f>
        <v>0.60272126901910006</v>
      </c>
      <c r="E601">
        <f t="shared" si="65"/>
        <v>0.60347738397633233</v>
      </c>
      <c r="G601">
        <f t="shared" si="66"/>
        <v>5.7170982855035419E-5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3B55-24AC-44D6-84C9-C89404C75623}">
  <sheetPr codeName="Tabelle3"/>
  <dimension ref="A2:G60"/>
  <sheetViews>
    <sheetView workbookViewId="0">
      <selection activeCell="K50" sqref="K50"/>
    </sheetView>
  </sheetViews>
  <sheetFormatPr baseColWidth="10" defaultRowHeight="15" x14ac:dyDescent="0.25"/>
  <sheetData>
    <row r="2" spans="1:6" x14ac:dyDescent="0.25">
      <c r="A2" t="s">
        <v>16</v>
      </c>
    </row>
    <row r="3" spans="1:6" x14ac:dyDescent="0.25">
      <c r="B3" s="14" t="s">
        <v>40</v>
      </c>
      <c r="C3" s="14"/>
      <c r="D3" s="14"/>
      <c r="E3" s="14"/>
      <c r="F3" s="14"/>
    </row>
    <row r="4" spans="1:6" x14ac:dyDescent="0.25">
      <c r="B4" s="14"/>
      <c r="C4" s="14"/>
      <c r="D4" s="14"/>
      <c r="E4" s="14"/>
      <c r="F4" s="14"/>
    </row>
    <row r="5" spans="1:6" x14ac:dyDescent="0.25">
      <c r="B5" s="14" t="str">
        <f>Calculation!V8</f>
        <v>cycle</v>
      </c>
      <c r="C5" s="14" t="str">
        <f>Calculation!W8</f>
        <v>A</v>
      </c>
      <c r="D5" s="14" t="str">
        <f>Calculation!X8</f>
        <v>B</v>
      </c>
      <c r="E5" s="14" t="str">
        <f>Calculation!Y8</f>
        <v>C</v>
      </c>
      <c r="F5" s="14"/>
    </row>
    <row r="6" spans="1:6" x14ac:dyDescent="0.25">
      <c r="B6" s="14">
        <f>Calculation!V9</f>
        <v>1</v>
      </c>
      <c r="C6" s="14">
        <f>Calculation!W9</f>
        <v>0.35721056401458889</v>
      </c>
      <c r="D6" s="14">
        <f>Calculation!X9</f>
        <v>0.22974946381024997</v>
      </c>
      <c r="E6" s="14">
        <f>Calculation!Y9</f>
        <v>9.5562512555633322E-4</v>
      </c>
      <c r="F6" s="14"/>
    </row>
    <row r="7" spans="1:6" x14ac:dyDescent="0.25">
      <c r="B7" s="14">
        <f>Calculation!V10</f>
        <v>2</v>
      </c>
      <c r="C7" s="14">
        <f>Calculation!W10</f>
        <v>0.34650103695897666</v>
      </c>
      <c r="D7" s="14">
        <f>Calculation!X10</f>
        <v>0.23039697497088496</v>
      </c>
      <c r="E7" s="14">
        <f>Calculation!Y10</f>
        <v>1.1363192119544132E-3</v>
      </c>
      <c r="F7" s="14"/>
    </row>
    <row r="8" spans="1:6" x14ac:dyDescent="0.25">
      <c r="B8" s="14">
        <f>Calculation!V11</f>
        <v>3</v>
      </c>
      <c r="C8" s="14">
        <f>Calculation!W11</f>
        <v>0.34390604440689032</v>
      </c>
      <c r="D8" s="14">
        <f>Calculation!X11</f>
        <v>0.23118534522130335</v>
      </c>
      <c r="E8" s="14">
        <f>Calculation!Y11</f>
        <v>1.0826057237435962E-3</v>
      </c>
      <c r="F8" s="14"/>
    </row>
    <row r="9" spans="1:6" x14ac:dyDescent="0.25">
      <c r="B9" s="14">
        <f>Calculation!V12</f>
        <v>4</v>
      </c>
      <c r="C9" s="14">
        <f>Calculation!W12</f>
        <v>0.34536507315860709</v>
      </c>
      <c r="D9" s="14">
        <f>Calculation!X12</f>
        <v>0.23201115524233787</v>
      </c>
      <c r="E9" s="14">
        <f>Calculation!Y12</f>
        <v>1.0912489083383847E-3</v>
      </c>
      <c r="F9" s="14"/>
    </row>
    <row r="10" spans="1:6" x14ac:dyDescent="0.25">
      <c r="B10" s="14">
        <f>Calculation!V13</f>
        <v>5</v>
      </c>
      <c r="C10" s="14">
        <f>Calculation!W13</f>
        <v>0.34379666580322765</v>
      </c>
      <c r="D10" s="14">
        <f>Calculation!X13</f>
        <v>0.23172916514708952</v>
      </c>
      <c r="E10" s="14">
        <f>Calculation!Y13</f>
        <v>1.0865903029005884E-3</v>
      </c>
      <c r="F10" s="14"/>
    </row>
    <row r="11" spans="1:6" x14ac:dyDescent="0.25">
      <c r="B11" s="14">
        <f>Calculation!V14</f>
        <v>6</v>
      </c>
      <c r="C11" s="14">
        <f>Calculation!W14</f>
        <v>0</v>
      </c>
      <c r="D11" s="14">
        <f>Calculation!X14</f>
        <v>0</v>
      </c>
      <c r="E11" s="14">
        <f>Calculation!Y14</f>
        <v>0</v>
      </c>
      <c r="F11" s="14"/>
    </row>
    <row r="12" spans="1:6" x14ac:dyDescent="0.25">
      <c r="B12" s="14">
        <f>Calculation!V15</f>
        <v>0</v>
      </c>
      <c r="C12" s="14">
        <f>Calculation!W15</f>
        <v>0</v>
      </c>
      <c r="D12" s="14">
        <f>Calculation!X15</f>
        <v>0</v>
      </c>
      <c r="E12" s="14">
        <f>Calculation!Y15</f>
        <v>0</v>
      </c>
      <c r="F12" s="14"/>
    </row>
    <row r="13" spans="1:6" x14ac:dyDescent="0.25">
      <c r="B13" s="14" t="str">
        <f>Calculation!V16</f>
        <v>durchsn</v>
      </c>
      <c r="C13" s="14">
        <f>Calculation!W16</f>
        <v>0.34735587686845815</v>
      </c>
      <c r="D13" s="14">
        <f>Calculation!X16</f>
        <v>0.23101442087837309</v>
      </c>
      <c r="E13" s="14">
        <f>Calculation!Y16</f>
        <v>1.0704778544986633E-3</v>
      </c>
      <c r="F13" s="14"/>
    </row>
    <row r="14" spans="1:6" x14ac:dyDescent="0.25">
      <c r="B14" s="14" t="str">
        <f>Calculation!V17</f>
        <v>standabw</v>
      </c>
      <c r="C14" s="14">
        <f>Calculation!W17</f>
        <v>5.027489171541992E-3</v>
      </c>
      <c r="D14" s="14">
        <f>Calculation!X17</f>
        <v>8.3844018580288629E-4</v>
      </c>
      <c r="E14" s="14">
        <f>Calculation!Y17</f>
        <v>6.0604235133620282E-5</v>
      </c>
      <c r="F14" s="14" t="s">
        <v>26</v>
      </c>
    </row>
    <row r="15" spans="1:6" x14ac:dyDescent="0.25">
      <c r="B15" s="14"/>
      <c r="C15" s="14" t="str">
        <f>Calculation!W18</f>
        <v>tau</v>
      </c>
      <c r="D15" s="14">
        <f>Calculation!X18</f>
        <v>0.93416224894099265</v>
      </c>
      <c r="E15" s="14"/>
      <c r="F15" s="14">
        <f>Calculation!Z18</f>
        <v>5.6614188587771445E-2</v>
      </c>
    </row>
    <row r="16" spans="1:6" x14ac:dyDescent="0.25">
      <c r="B16" s="14"/>
      <c r="C16" s="14"/>
      <c r="D16" s="14">
        <f>Calculation!X19</f>
        <v>5.2886837733122055E-2</v>
      </c>
      <c r="E16" s="14"/>
      <c r="F16" s="14"/>
    </row>
    <row r="25" spans="1:6" x14ac:dyDescent="0.25">
      <c r="A25" t="s">
        <v>17</v>
      </c>
      <c r="B25" s="14"/>
      <c r="C25" s="14"/>
      <c r="D25" s="14"/>
      <c r="E25" s="14"/>
      <c r="F25" s="14"/>
    </row>
    <row r="26" spans="1:6" x14ac:dyDescent="0.25">
      <c r="B26" s="14" t="str">
        <f>Calculation!V62</f>
        <v>cycle</v>
      </c>
      <c r="C26" s="14" t="str">
        <f>Calculation!W62</f>
        <v>A</v>
      </c>
      <c r="D26" s="14" t="str">
        <f>Calculation!X62</f>
        <v>B</v>
      </c>
      <c r="E26" s="14" t="str">
        <f>Calculation!Y62</f>
        <v>C</v>
      </c>
      <c r="F26" s="14"/>
    </row>
    <row r="27" spans="1:6" x14ac:dyDescent="0.25">
      <c r="B27" s="14">
        <f>Calculation!V63</f>
        <v>1</v>
      </c>
      <c r="C27" s="14">
        <f>Calculation!W63</f>
        <v>0.59048761346279577</v>
      </c>
      <c r="D27" s="14">
        <f>Calculation!X63</f>
        <v>0.30592997734187527</v>
      </c>
      <c r="E27" s="14">
        <f>Calculation!Y63</f>
        <v>1.2092550514047017E-2</v>
      </c>
      <c r="F27" s="14"/>
    </row>
    <row r="28" spans="1:6" x14ac:dyDescent="0.25">
      <c r="B28" s="14">
        <f>Calculation!V64</f>
        <v>2</v>
      </c>
      <c r="C28" s="14">
        <f>Calculation!W64</f>
        <v>0.59975525787761153</v>
      </c>
      <c r="D28" s="14">
        <f>Calculation!X64</f>
        <v>0.39406263152355486</v>
      </c>
      <c r="E28" s="14">
        <f>Calculation!Y64</f>
        <v>8.6388866425975708E-3</v>
      </c>
      <c r="F28" s="14"/>
    </row>
    <row r="29" spans="1:6" x14ac:dyDescent="0.25">
      <c r="B29" s="14">
        <f>Calculation!V65</f>
        <v>3</v>
      </c>
      <c r="C29" s="14">
        <f>Calculation!W65</f>
        <v>0.60361126105149021</v>
      </c>
      <c r="D29" s="14">
        <f>Calculation!X65</f>
        <v>0.41150088772103993</v>
      </c>
      <c r="E29" s="14">
        <f>Calculation!Y65</f>
        <v>9.410950146938114E-3</v>
      </c>
      <c r="F29" s="14"/>
    </row>
    <row r="30" spans="1:6" x14ac:dyDescent="0.25">
      <c r="B30" s="14">
        <f>Calculation!V66</f>
        <v>4</v>
      </c>
      <c r="C30" s="14">
        <f>Calculation!W66</f>
        <v>0.60113528742830435</v>
      </c>
      <c r="D30" s="14">
        <f>Calculation!X66</f>
        <v>0.37193233980139484</v>
      </c>
      <c r="E30" s="14">
        <f>Calculation!Y66</f>
        <v>8.7186418617849881E-3</v>
      </c>
      <c r="F30" s="14"/>
    </row>
    <row r="31" spans="1:6" x14ac:dyDescent="0.25">
      <c r="B31" s="14">
        <f>Calculation!V67</f>
        <v>5</v>
      </c>
      <c r="C31" s="14">
        <f>Calculation!W67</f>
        <v>0.60347748720456063</v>
      </c>
      <c r="D31" s="14">
        <f>Calculation!X67</f>
        <v>0.38134204380786613</v>
      </c>
      <c r="E31" s="14">
        <f>Calculation!Y67</f>
        <v>8.5388283102402016E-3</v>
      </c>
      <c r="F31" s="14"/>
    </row>
    <row r="32" spans="1:6" x14ac:dyDescent="0.25">
      <c r="B32" s="14">
        <f>Calculation!V68</f>
        <v>6</v>
      </c>
      <c r="C32" s="14">
        <f>Calculation!W68</f>
        <v>0</v>
      </c>
      <c r="D32" s="14">
        <f>Calculation!X68</f>
        <v>0</v>
      </c>
      <c r="E32" s="14">
        <f>Calculation!Y68</f>
        <v>0</v>
      </c>
      <c r="F32" s="14"/>
    </row>
    <row r="33" spans="2:7" x14ac:dyDescent="0.25">
      <c r="B33" s="14"/>
      <c r="C33" s="14"/>
      <c r="D33" s="14"/>
      <c r="E33" s="14"/>
      <c r="F33" s="14"/>
    </row>
    <row r="34" spans="2:7" x14ac:dyDescent="0.25">
      <c r="B34" s="14"/>
      <c r="C34" s="14"/>
      <c r="D34" s="14"/>
      <c r="E34" s="14"/>
      <c r="F34" s="14"/>
    </row>
    <row r="35" spans="2:7" x14ac:dyDescent="0.25">
      <c r="B35" s="14" t="str">
        <f>Calculation!V71</f>
        <v>mean</v>
      </c>
      <c r="C35" s="14">
        <f>Calculation!W71</f>
        <v>0.59969338140495254</v>
      </c>
      <c r="D35" s="14">
        <f>Calculation!X71</f>
        <v>0.37295357603914614</v>
      </c>
      <c r="E35" s="14">
        <f>Calculation!Y71</f>
        <v>9.4799714951215776E-3</v>
      </c>
      <c r="F35" s="14" t="s">
        <v>26</v>
      </c>
    </row>
    <row r="36" spans="2:7" x14ac:dyDescent="0.25">
      <c r="B36" s="14" t="str">
        <f>Calculation!V72</f>
        <v>standabw</v>
      </c>
      <c r="C36" s="14">
        <f>Calculation!W72</f>
        <v>4.8269726063086367E-3</v>
      </c>
      <c r="D36" s="14">
        <f>Calculation!X72</f>
        <v>3.6041807831011671E-2</v>
      </c>
      <c r="E36" s="14">
        <f>Calculation!Y72</f>
        <v>1.3418740709041882E-3</v>
      </c>
      <c r="F36" s="14">
        <f>Calculation!Z72</f>
        <v>0.14154832338839002</v>
      </c>
    </row>
    <row r="37" spans="2:7" x14ac:dyDescent="0.25">
      <c r="B37" s="14"/>
      <c r="C37" s="14"/>
      <c r="D37" s="14"/>
      <c r="E37" s="14"/>
      <c r="F37" s="14"/>
    </row>
    <row r="38" spans="2:7" x14ac:dyDescent="0.25">
      <c r="B38" s="14"/>
      <c r="C38" s="14"/>
      <c r="D38" s="14" t="str">
        <f>Calculation!X74</f>
        <v>tau</v>
      </c>
      <c r="E38" s="14">
        <f>Calculation!Y74</f>
        <v>0.10548554924607137</v>
      </c>
      <c r="F38" s="14"/>
    </row>
    <row r="39" spans="2:7" x14ac:dyDescent="0.25">
      <c r="B39" s="14"/>
      <c r="C39" s="14"/>
      <c r="D39" s="14"/>
      <c r="E39" s="14">
        <f>Calculation!Y75</f>
        <v>1.4931302637484852E-2</v>
      </c>
      <c r="F39" s="14"/>
    </row>
    <row r="40" spans="2:7" x14ac:dyDescent="0.25">
      <c r="B40" t="s">
        <v>32</v>
      </c>
      <c r="C40">
        <f>C35-C13</f>
        <v>0.25233750453649439</v>
      </c>
    </row>
    <row r="41" spans="2:7" x14ac:dyDescent="0.25">
      <c r="B41" t="s">
        <v>28</v>
      </c>
      <c r="C41">
        <f>(C35-C13)/C35</f>
        <v>0.42077753792333328</v>
      </c>
    </row>
    <row r="42" spans="2:7" x14ac:dyDescent="0.25">
      <c r="B42" t="s">
        <v>35</v>
      </c>
      <c r="C42">
        <f>4/3*3.14*POWER((C35/2),3)</f>
        <v>0.11286678771708816</v>
      </c>
    </row>
    <row r="43" spans="2:7" x14ac:dyDescent="0.25">
      <c r="C43">
        <f>4/3*3.14*POWER((C13/2),3)</f>
        <v>2.1933217778237143E-2</v>
      </c>
    </row>
    <row r="44" spans="2:7" x14ac:dyDescent="0.25">
      <c r="C44">
        <f>ROUND(100*(C42-C43)/C42,0)</f>
        <v>81</v>
      </c>
    </row>
    <row r="45" spans="2:7" ht="15.75" thickBot="1" x14ac:dyDescent="0.3"/>
    <row r="46" spans="2:7" x14ac:dyDescent="0.25">
      <c r="D46" s="21"/>
      <c r="E46" s="2"/>
      <c r="F46" s="2"/>
      <c r="G46" s="3"/>
    </row>
    <row r="47" spans="2:7" x14ac:dyDescent="0.25">
      <c r="D47" s="22"/>
      <c r="E47" s="23"/>
      <c r="F47" s="23"/>
      <c r="G47" s="5"/>
    </row>
    <row r="48" spans="2:7" x14ac:dyDescent="0.25">
      <c r="D48" s="22"/>
      <c r="E48" s="16"/>
      <c r="F48" s="16" t="s">
        <v>40</v>
      </c>
      <c r="G48" s="5"/>
    </row>
    <row r="49" spans="4:7" x14ac:dyDescent="0.25">
      <c r="D49" s="22"/>
      <c r="E49" s="24" t="s">
        <v>27</v>
      </c>
      <c r="F49" s="25">
        <f>ROUND(C35,2)</f>
        <v>0.6</v>
      </c>
      <c r="G49" s="5"/>
    </row>
    <row r="50" spans="4:7" x14ac:dyDescent="0.25">
      <c r="D50" s="22"/>
      <c r="E50" s="29" t="s">
        <v>29</v>
      </c>
      <c r="F50" s="27">
        <f>ROUND(100*C41,0)</f>
        <v>42</v>
      </c>
      <c r="G50" s="5"/>
    </row>
    <row r="51" spans="4:7" x14ac:dyDescent="0.25">
      <c r="D51" s="22"/>
      <c r="E51" s="17" t="s">
        <v>36</v>
      </c>
      <c r="F51" s="18">
        <f>C44</f>
        <v>81</v>
      </c>
      <c r="G51" s="5"/>
    </row>
    <row r="52" spans="4:7" x14ac:dyDescent="0.25">
      <c r="D52" s="4"/>
      <c r="G52" s="5"/>
    </row>
    <row r="53" spans="4:7" x14ac:dyDescent="0.25">
      <c r="D53" s="26"/>
      <c r="E53" s="24" t="s">
        <v>30</v>
      </c>
      <c r="F53" s="27" t="s">
        <v>34</v>
      </c>
      <c r="G53" s="5"/>
    </row>
    <row r="54" spans="4:7" x14ac:dyDescent="0.25">
      <c r="D54" s="26"/>
      <c r="E54" s="20" t="s">
        <v>31</v>
      </c>
      <c r="F54" s="15">
        <f>ROUND(D15,2)</f>
        <v>0.93</v>
      </c>
      <c r="G54" s="5"/>
    </row>
    <row r="55" spans="4:7" x14ac:dyDescent="0.25">
      <c r="D55" s="26"/>
      <c r="E55" s="24" t="s">
        <v>32</v>
      </c>
      <c r="F55" s="27">
        <f>ROUND(D16,2)</f>
        <v>0.05</v>
      </c>
      <c r="G55" s="5"/>
    </row>
    <row r="56" spans="4:7" x14ac:dyDescent="0.25">
      <c r="D56" s="26"/>
      <c r="E56" s="28" t="s">
        <v>33</v>
      </c>
      <c r="F56" s="27">
        <f>ROUND(E38,2)</f>
        <v>0.11</v>
      </c>
      <c r="G56" s="5"/>
    </row>
    <row r="57" spans="4:7" x14ac:dyDescent="0.25">
      <c r="D57" s="26"/>
      <c r="E57" s="19" t="s">
        <v>32</v>
      </c>
      <c r="F57" s="18">
        <f>ROUND(E39,2)</f>
        <v>0.01</v>
      </c>
      <c r="G57" s="5"/>
    </row>
    <row r="58" spans="4:7" x14ac:dyDescent="0.25">
      <c r="D58" s="4"/>
      <c r="E58" s="28"/>
      <c r="F58" s="28"/>
      <c r="G58" s="5"/>
    </row>
    <row r="59" spans="4:7" x14ac:dyDescent="0.25">
      <c r="D59" s="4"/>
      <c r="E59" s="28"/>
      <c r="F59" s="28"/>
      <c r="G59" s="5"/>
    </row>
    <row r="60" spans="4:7" ht="15.75" thickBot="1" x14ac:dyDescent="0.3">
      <c r="D60" s="6"/>
      <c r="E60" s="7"/>
      <c r="F60" s="7"/>
      <c r="G60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</vt:lpstr>
      <vt:lpstr>Calculation</vt:lpstr>
      <vt:lpstr>Oversight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Luinstra</dc:creator>
  <cp:lastModifiedBy>Jonah Hasse</cp:lastModifiedBy>
  <dcterms:created xsi:type="dcterms:W3CDTF">2026-01-20T11:26:59Z</dcterms:created>
  <dcterms:modified xsi:type="dcterms:W3CDTF">2026-02-26T14:10:47Z</dcterms:modified>
</cp:coreProperties>
</file>