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unihamburgde-my.sharepoint.com/personal/baw3268_uni-hamburg_de/Documents/Paper/TORE/"/>
    </mc:Choice>
  </mc:AlternateContent>
  <xr:revisionPtr revIDLastSave="0" documentId="8_{2BCDF64D-B98F-42D1-9416-24E576508852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Data" sheetId="1" r:id="rId1"/>
    <sheet name="Calculation" sheetId="2" r:id="rId2"/>
    <sheet name="Oversight" sheetId="3" r:id="rId3"/>
  </sheets>
  <definedNames>
    <definedName name="solver_adj" localSheetId="1" hidden="1">Calculation!$P$560:$R$560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Calculation!$P$562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1" i="2" l="1"/>
  <c r="A124" i="2"/>
  <c r="A132" i="2"/>
  <c r="A134" i="2"/>
  <c r="A136" i="2"/>
  <c r="A144" i="2"/>
  <c r="A146" i="2"/>
  <c r="A148" i="2"/>
  <c r="A156" i="2"/>
  <c r="A158" i="2"/>
  <c r="A160" i="2"/>
  <c r="A168" i="2"/>
  <c r="A170" i="2"/>
  <c r="A172" i="2"/>
  <c r="A180" i="2"/>
  <c r="A122" i="2"/>
  <c r="A64" i="2"/>
  <c r="A72" i="2"/>
  <c r="A74" i="2"/>
  <c r="A76" i="2"/>
  <c r="A84" i="2"/>
  <c r="A86" i="2"/>
  <c r="A88" i="2"/>
  <c r="A96" i="2"/>
  <c r="A98" i="2"/>
  <c r="A100" i="2"/>
  <c r="A108" i="2"/>
  <c r="A110" i="2"/>
  <c r="A112" i="2"/>
  <c r="A12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A67" i="2" s="1"/>
  <c r="B63" i="2"/>
  <c r="A63" i="2" s="1"/>
  <c r="B64" i="2"/>
  <c r="B65" i="2"/>
  <c r="A65" i="2" s="1"/>
  <c r="B66" i="2"/>
  <c r="A66" i="2" s="1"/>
  <c r="B67" i="2"/>
  <c r="B68" i="2"/>
  <c r="A68" i="2" s="1"/>
  <c r="B69" i="2"/>
  <c r="A69" i="2" s="1"/>
  <c r="B70" i="2"/>
  <c r="A70" i="2" s="1"/>
  <c r="B71" i="2"/>
  <c r="A71" i="2" s="1"/>
  <c r="B72" i="2"/>
  <c r="B73" i="2"/>
  <c r="A73" i="2" s="1"/>
  <c r="B74" i="2"/>
  <c r="B75" i="2"/>
  <c r="A75" i="2" s="1"/>
  <c r="B76" i="2"/>
  <c r="B77" i="2"/>
  <c r="A77" i="2" s="1"/>
  <c r="B78" i="2"/>
  <c r="A78" i="2" s="1"/>
  <c r="B79" i="2"/>
  <c r="B80" i="2"/>
  <c r="A80" i="2" s="1"/>
  <c r="B81" i="2"/>
  <c r="A81" i="2" s="1"/>
  <c r="B82" i="2"/>
  <c r="A82" i="2" s="1"/>
  <c r="B83" i="2"/>
  <c r="A83" i="2" s="1"/>
  <c r="B84" i="2"/>
  <c r="B85" i="2"/>
  <c r="A85" i="2" s="1"/>
  <c r="B86" i="2"/>
  <c r="B87" i="2"/>
  <c r="A87" i="2" s="1"/>
  <c r="B88" i="2"/>
  <c r="B89" i="2"/>
  <c r="A89" i="2" s="1"/>
  <c r="B90" i="2"/>
  <c r="A90" i="2" s="1"/>
  <c r="B91" i="2"/>
  <c r="B92" i="2"/>
  <c r="A92" i="2" s="1"/>
  <c r="B93" i="2"/>
  <c r="A93" i="2" s="1"/>
  <c r="B94" i="2"/>
  <c r="A94" i="2" s="1"/>
  <c r="B95" i="2"/>
  <c r="A95" i="2" s="1"/>
  <c r="B96" i="2"/>
  <c r="B97" i="2"/>
  <c r="A97" i="2" s="1"/>
  <c r="B98" i="2"/>
  <c r="B99" i="2"/>
  <c r="A99" i="2" s="1"/>
  <c r="B100" i="2"/>
  <c r="B101" i="2"/>
  <c r="A101" i="2" s="1"/>
  <c r="B102" i="2"/>
  <c r="A102" i="2" s="1"/>
  <c r="B103" i="2"/>
  <c r="B104" i="2"/>
  <c r="A104" i="2" s="1"/>
  <c r="B105" i="2"/>
  <c r="A105" i="2" s="1"/>
  <c r="B106" i="2"/>
  <c r="A106" i="2" s="1"/>
  <c r="B107" i="2"/>
  <c r="A107" i="2" s="1"/>
  <c r="B108" i="2"/>
  <c r="B109" i="2"/>
  <c r="A109" i="2" s="1"/>
  <c r="B110" i="2"/>
  <c r="B111" i="2"/>
  <c r="A111" i="2" s="1"/>
  <c r="B112" i="2"/>
  <c r="B113" i="2"/>
  <c r="A113" i="2" s="1"/>
  <c r="B114" i="2"/>
  <c r="A114" i="2" s="1"/>
  <c r="B115" i="2"/>
  <c r="B116" i="2"/>
  <c r="A116" i="2" s="1"/>
  <c r="B117" i="2"/>
  <c r="A117" i="2" s="1"/>
  <c r="B118" i="2"/>
  <c r="A118" i="2" s="1"/>
  <c r="B119" i="2"/>
  <c r="A119" i="2" s="1"/>
  <c r="B120" i="2"/>
  <c r="B121" i="2"/>
  <c r="A121" i="2" s="1"/>
  <c r="E121" i="2" s="1"/>
  <c r="B122" i="2"/>
  <c r="A127" i="2" s="1"/>
  <c r="B123" i="2"/>
  <c r="A123" i="2" s="1"/>
  <c r="B124" i="2"/>
  <c r="B125" i="2"/>
  <c r="A125" i="2" s="1"/>
  <c r="B126" i="2"/>
  <c r="A126" i="2" s="1"/>
  <c r="B127" i="2"/>
  <c r="B128" i="2"/>
  <c r="A128" i="2" s="1"/>
  <c r="B129" i="2"/>
  <c r="A129" i="2" s="1"/>
  <c r="B130" i="2"/>
  <c r="A130" i="2" s="1"/>
  <c r="B131" i="2"/>
  <c r="A131" i="2" s="1"/>
  <c r="B132" i="2"/>
  <c r="B133" i="2"/>
  <c r="A133" i="2" s="1"/>
  <c r="B134" i="2"/>
  <c r="B135" i="2"/>
  <c r="A135" i="2" s="1"/>
  <c r="B136" i="2"/>
  <c r="B137" i="2"/>
  <c r="A137" i="2" s="1"/>
  <c r="B138" i="2"/>
  <c r="A138" i="2" s="1"/>
  <c r="B139" i="2"/>
  <c r="B140" i="2"/>
  <c r="A140" i="2" s="1"/>
  <c r="B141" i="2"/>
  <c r="A141" i="2" s="1"/>
  <c r="B142" i="2"/>
  <c r="A142" i="2" s="1"/>
  <c r="B143" i="2"/>
  <c r="A143" i="2" s="1"/>
  <c r="B144" i="2"/>
  <c r="B145" i="2"/>
  <c r="A145" i="2" s="1"/>
  <c r="B146" i="2"/>
  <c r="B147" i="2"/>
  <c r="A147" i="2" s="1"/>
  <c r="B148" i="2"/>
  <c r="B149" i="2"/>
  <c r="A149" i="2" s="1"/>
  <c r="B150" i="2"/>
  <c r="A150" i="2" s="1"/>
  <c r="B151" i="2"/>
  <c r="B152" i="2"/>
  <c r="A152" i="2" s="1"/>
  <c r="B153" i="2"/>
  <c r="A153" i="2" s="1"/>
  <c r="B154" i="2"/>
  <c r="A154" i="2" s="1"/>
  <c r="B155" i="2"/>
  <c r="A155" i="2" s="1"/>
  <c r="B156" i="2"/>
  <c r="B157" i="2"/>
  <c r="A157" i="2" s="1"/>
  <c r="B158" i="2"/>
  <c r="B159" i="2"/>
  <c r="A159" i="2" s="1"/>
  <c r="B160" i="2"/>
  <c r="B161" i="2"/>
  <c r="A161" i="2" s="1"/>
  <c r="B162" i="2"/>
  <c r="A162" i="2" s="1"/>
  <c r="B163" i="2"/>
  <c r="B164" i="2"/>
  <c r="A164" i="2" s="1"/>
  <c r="B165" i="2"/>
  <c r="A165" i="2" s="1"/>
  <c r="B166" i="2"/>
  <c r="A166" i="2" s="1"/>
  <c r="B167" i="2"/>
  <c r="A167" i="2" s="1"/>
  <c r="B168" i="2"/>
  <c r="B169" i="2"/>
  <c r="A169" i="2" s="1"/>
  <c r="B170" i="2"/>
  <c r="B171" i="2"/>
  <c r="A171" i="2" s="1"/>
  <c r="B172" i="2"/>
  <c r="B173" i="2"/>
  <c r="A173" i="2" s="1"/>
  <c r="B174" i="2"/>
  <c r="A174" i="2" s="1"/>
  <c r="B175" i="2"/>
  <c r="B176" i="2"/>
  <c r="A176" i="2" s="1"/>
  <c r="B177" i="2"/>
  <c r="A177" i="2" s="1"/>
  <c r="B178" i="2"/>
  <c r="A178" i="2" s="1"/>
  <c r="B179" i="2"/>
  <c r="A179" i="2" s="1"/>
  <c r="B180" i="2"/>
  <c r="B181" i="2"/>
  <c r="A181" i="2" s="1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2" i="2"/>
  <c r="A258" i="2" s="1"/>
  <c r="B243" i="2"/>
  <c r="A243" i="2" s="1"/>
  <c r="B244" i="2"/>
  <c r="A244" i="2" s="1"/>
  <c r="B245" i="2"/>
  <c r="A245" i="2" s="1"/>
  <c r="B246" i="2"/>
  <c r="A246" i="2" s="1"/>
  <c r="B247" i="2"/>
  <c r="A247" i="2" s="1"/>
  <c r="B248" i="2"/>
  <c r="A248" i="2" s="1"/>
  <c r="B249" i="2"/>
  <c r="A249" i="2" s="1"/>
  <c r="B250" i="2"/>
  <c r="A250" i="2" s="1"/>
  <c r="B251" i="2"/>
  <c r="A251" i="2" s="1"/>
  <c r="B252" i="2"/>
  <c r="A252" i="2" s="1"/>
  <c r="B253" i="2"/>
  <c r="A253" i="2" s="1"/>
  <c r="B254" i="2"/>
  <c r="A254" i="2" s="1"/>
  <c r="B255" i="2"/>
  <c r="A255" i="2" s="1"/>
  <c r="B256" i="2"/>
  <c r="A256" i="2" s="1"/>
  <c r="B257" i="2"/>
  <c r="A257" i="2" s="1"/>
  <c r="B258" i="2"/>
  <c r="B259" i="2"/>
  <c r="A259" i="2" s="1"/>
  <c r="B260" i="2"/>
  <c r="B261" i="2"/>
  <c r="A261" i="2" s="1"/>
  <c r="B262" i="2"/>
  <c r="A262" i="2" s="1"/>
  <c r="B263" i="2"/>
  <c r="A263" i="2" s="1"/>
  <c r="B264" i="2"/>
  <c r="A264" i="2" s="1"/>
  <c r="B265" i="2"/>
  <c r="A265" i="2" s="1"/>
  <c r="B266" i="2"/>
  <c r="A266" i="2" s="1"/>
  <c r="B267" i="2"/>
  <c r="A267" i="2" s="1"/>
  <c r="B268" i="2"/>
  <c r="A268" i="2" s="1"/>
  <c r="B269" i="2"/>
  <c r="A269" i="2" s="1"/>
  <c r="B270" i="2"/>
  <c r="B271" i="2"/>
  <c r="A271" i="2" s="1"/>
  <c r="B272" i="2"/>
  <c r="B273" i="2"/>
  <c r="A273" i="2" s="1"/>
  <c r="B274" i="2"/>
  <c r="A274" i="2" s="1"/>
  <c r="B275" i="2"/>
  <c r="A275" i="2" s="1"/>
  <c r="B276" i="2"/>
  <c r="A276" i="2" s="1"/>
  <c r="B277" i="2"/>
  <c r="A277" i="2" s="1"/>
  <c r="B278" i="2"/>
  <c r="A278" i="2" s="1"/>
  <c r="B279" i="2"/>
  <c r="A279" i="2" s="1"/>
  <c r="B280" i="2"/>
  <c r="A280" i="2" s="1"/>
  <c r="B281" i="2"/>
  <c r="A281" i="2" s="1"/>
  <c r="B282" i="2"/>
  <c r="B283" i="2"/>
  <c r="A283" i="2" s="1"/>
  <c r="B284" i="2"/>
  <c r="B285" i="2"/>
  <c r="A285" i="2" s="1"/>
  <c r="B286" i="2"/>
  <c r="A286" i="2" s="1"/>
  <c r="B287" i="2"/>
  <c r="A287" i="2" s="1"/>
  <c r="B288" i="2"/>
  <c r="A288" i="2" s="1"/>
  <c r="B289" i="2"/>
  <c r="A289" i="2" s="1"/>
  <c r="B290" i="2"/>
  <c r="A290" i="2" s="1"/>
  <c r="B291" i="2"/>
  <c r="A291" i="2" s="1"/>
  <c r="B292" i="2"/>
  <c r="A292" i="2" s="1"/>
  <c r="B293" i="2"/>
  <c r="A293" i="2" s="1"/>
  <c r="B294" i="2"/>
  <c r="B295" i="2"/>
  <c r="A295" i="2" s="1"/>
  <c r="B296" i="2"/>
  <c r="B297" i="2"/>
  <c r="A297" i="2" s="1"/>
  <c r="B298" i="2"/>
  <c r="A298" i="2" s="1"/>
  <c r="B299" i="2"/>
  <c r="A299" i="2" s="1"/>
  <c r="B300" i="2"/>
  <c r="A300" i="2" s="1"/>
  <c r="B301" i="2"/>
  <c r="A301" i="2" s="1"/>
  <c r="B302" i="2"/>
  <c r="A361" i="2" s="1"/>
  <c r="E361" i="2" s="1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A401" i="2" s="1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A386" i="2" s="1"/>
  <c r="B387" i="2"/>
  <c r="B388" i="2"/>
  <c r="B389" i="2"/>
  <c r="B390" i="2"/>
  <c r="B391" i="2"/>
  <c r="B392" i="2"/>
  <c r="B393" i="2"/>
  <c r="B394" i="2"/>
  <c r="B395" i="2"/>
  <c r="B396" i="2"/>
  <c r="B397" i="2"/>
  <c r="B398" i="2"/>
  <c r="A398" i="2" s="1"/>
  <c r="B399" i="2"/>
  <c r="B400" i="2"/>
  <c r="B401" i="2"/>
  <c r="B402" i="2"/>
  <c r="B403" i="2"/>
  <c r="B404" i="2"/>
  <c r="B405" i="2"/>
  <c r="B406" i="2"/>
  <c r="B407" i="2"/>
  <c r="B408" i="2"/>
  <c r="B409" i="2"/>
  <c r="B410" i="2"/>
  <c r="A410" i="2" s="1"/>
  <c r="B411" i="2"/>
  <c r="B412" i="2"/>
  <c r="B413" i="2"/>
  <c r="B414" i="2"/>
  <c r="B415" i="2"/>
  <c r="B416" i="2"/>
  <c r="B417" i="2"/>
  <c r="B418" i="2"/>
  <c r="B419" i="2"/>
  <c r="B420" i="2"/>
  <c r="B421" i="2"/>
  <c r="B422" i="2"/>
  <c r="A454" i="2" s="1"/>
  <c r="B423" i="2"/>
  <c r="B424" i="2"/>
  <c r="B425" i="2"/>
  <c r="B426" i="2"/>
  <c r="B427" i="2"/>
  <c r="B428" i="2"/>
  <c r="B429" i="2"/>
  <c r="B430" i="2"/>
  <c r="B431" i="2"/>
  <c r="B432" i="2"/>
  <c r="B433" i="2"/>
  <c r="B434" i="2"/>
  <c r="A434" i="2" s="1"/>
  <c r="E434" i="2" s="1"/>
  <c r="B435" i="2"/>
  <c r="B436" i="2"/>
  <c r="B437" i="2"/>
  <c r="B438" i="2"/>
  <c r="B439" i="2"/>
  <c r="B440" i="2"/>
  <c r="B441" i="2"/>
  <c r="B442" i="2"/>
  <c r="B443" i="2"/>
  <c r="B444" i="2"/>
  <c r="B445" i="2"/>
  <c r="B446" i="2"/>
  <c r="A446" i="2" s="1"/>
  <c r="B447" i="2"/>
  <c r="B448" i="2"/>
  <c r="B449" i="2"/>
  <c r="B450" i="2"/>
  <c r="B451" i="2"/>
  <c r="B452" i="2"/>
  <c r="B453" i="2"/>
  <c r="B454" i="2"/>
  <c r="B455" i="2"/>
  <c r="B456" i="2"/>
  <c r="B457" i="2"/>
  <c r="B458" i="2"/>
  <c r="A458" i="2" s="1"/>
  <c r="B459" i="2"/>
  <c r="B460" i="2"/>
  <c r="B461" i="2"/>
  <c r="B462" i="2"/>
  <c r="B463" i="2"/>
  <c r="B464" i="2"/>
  <c r="B465" i="2"/>
  <c r="B466" i="2"/>
  <c r="B467" i="2"/>
  <c r="B468" i="2"/>
  <c r="B469" i="2"/>
  <c r="B470" i="2"/>
  <c r="A470" i="2" s="1"/>
  <c r="B471" i="2"/>
  <c r="B472" i="2"/>
  <c r="B473" i="2"/>
  <c r="B474" i="2"/>
  <c r="B475" i="2"/>
  <c r="B476" i="2"/>
  <c r="B477" i="2"/>
  <c r="B478" i="2"/>
  <c r="B479" i="2"/>
  <c r="B480" i="2"/>
  <c r="B481" i="2"/>
  <c r="B482" i="2"/>
  <c r="A492" i="2" s="1"/>
  <c r="B483" i="2"/>
  <c r="B484" i="2"/>
  <c r="B485" i="2"/>
  <c r="B486" i="2"/>
  <c r="B487" i="2"/>
  <c r="B488" i="2"/>
  <c r="B489" i="2"/>
  <c r="B490" i="2"/>
  <c r="B491" i="2"/>
  <c r="B492" i="2"/>
  <c r="B493" i="2"/>
  <c r="B494" i="2"/>
  <c r="A494" i="2" s="1"/>
  <c r="B495" i="2"/>
  <c r="B496" i="2"/>
  <c r="B497" i="2"/>
  <c r="B498" i="2"/>
  <c r="B499" i="2"/>
  <c r="B500" i="2"/>
  <c r="B501" i="2"/>
  <c r="B502" i="2"/>
  <c r="B503" i="2"/>
  <c r="B504" i="2"/>
  <c r="B505" i="2"/>
  <c r="B506" i="2"/>
  <c r="A506" i="2" s="1"/>
  <c r="B507" i="2"/>
  <c r="B508" i="2"/>
  <c r="B509" i="2"/>
  <c r="B510" i="2"/>
  <c r="B511" i="2"/>
  <c r="B512" i="2"/>
  <c r="B513" i="2"/>
  <c r="B514" i="2"/>
  <c r="B515" i="2"/>
  <c r="B516" i="2"/>
  <c r="B517" i="2"/>
  <c r="B518" i="2"/>
  <c r="A518" i="2" s="1"/>
  <c r="B519" i="2"/>
  <c r="B520" i="2"/>
  <c r="B521" i="2"/>
  <c r="B522" i="2"/>
  <c r="B523" i="2"/>
  <c r="B524" i="2"/>
  <c r="B525" i="2"/>
  <c r="B526" i="2"/>
  <c r="B527" i="2"/>
  <c r="B528" i="2"/>
  <c r="B529" i="2"/>
  <c r="B530" i="2"/>
  <c r="A530" i="2" s="1"/>
  <c r="B531" i="2"/>
  <c r="B532" i="2"/>
  <c r="B533" i="2"/>
  <c r="B534" i="2"/>
  <c r="B535" i="2"/>
  <c r="B536" i="2"/>
  <c r="B537" i="2"/>
  <c r="B538" i="2"/>
  <c r="B539" i="2"/>
  <c r="B540" i="2"/>
  <c r="B541" i="2"/>
  <c r="B542" i="2"/>
  <c r="A577" i="2" s="1"/>
  <c r="B543" i="2"/>
  <c r="B544" i="2"/>
  <c r="B545" i="2"/>
  <c r="B546" i="2"/>
  <c r="B547" i="2"/>
  <c r="B548" i="2"/>
  <c r="B549" i="2"/>
  <c r="B550" i="2"/>
  <c r="B551" i="2"/>
  <c r="B552" i="2"/>
  <c r="B553" i="2"/>
  <c r="B554" i="2"/>
  <c r="A554" i="2" s="1"/>
  <c r="E554" i="2" s="1"/>
  <c r="B555" i="2"/>
  <c r="B556" i="2"/>
  <c r="B557" i="2"/>
  <c r="B558" i="2"/>
  <c r="B559" i="2"/>
  <c r="B560" i="2"/>
  <c r="B561" i="2"/>
  <c r="B562" i="2"/>
  <c r="B563" i="2"/>
  <c r="B564" i="2"/>
  <c r="B565" i="2"/>
  <c r="B566" i="2"/>
  <c r="A566" i="2" s="1"/>
  <c r="B567" i="2"/>
  <c r="B568" i="2"/>
  <c r="B569" i="2"/>
  <c r="B570" i="2"/>
  <c r="B571" i="2"/>
  <c r="B572" i="2"/>
  <c r="B573" i="2"/>
  <c r="B574" i="2"/>
  <c r="B575" i="2"/>
  <c r="B576" i="2"/>
  <c r="B577" i="2"/>
  <c r="B578" i="2"/>
  <c r="A578" i="2" s="1"/>
  <c r="B579" i="2"/>
  <c r="B580" i="2"/>
  <c r="B581" i="2"/>
  <c r="B582" i="2"/>
  <c r="B583" i="2"/>
  <c r="B584" i="2"/>
  <c r="B585" i="2"/>
  <c r="B586" i="2"/>
  <c r="B587" i="2"/>
  <c r="B588" i="2"/>
  <c r="B589" i="2"/>
  <c r="B590" i="2"/>
  <c r="A590" i="2" s="1"/>
  <c r="B591" i="2"/>
  <c r="B592" i="2"/>
  <c r="B593" i="2"/>
  <c r="B594" i="2"/>
  <c r="B595" i="2"/>
  <c r="B596" i="2"/>
  <c r="B597" i="2"/>
  <c r="B598" i="2"/>
  <c r="B599" i="2"/>
  <c r="B600" i="2"/>
  <c r="B601" i="2"/>
  <c r="B2" i="2"/>
  <c r="A528" i="2"/>
  <c r="A242" i="2" l="1"/>
  <c r="A115" i="2"/>
  <c r="A103" i="2"/>
  <c r="A91" i="2"/>
  <c r="A79" i="2"/>
  <c r="A175" i="2"/>
  <c r="A163" i="2"/>
  <c r="A151" i="2"/>
  <c r="A139" i="2"/>
  <c r="A365" i="2"/>
  <c r="A296" i="2"/>
  <c r="A284" i="2"/>
  <c r="A272" i="2"/>
  <c r="A260" i="2"/>
  <c r="A380" i="2"/>
  <c r="A430" i="2"/>
  <c r="E430" i="2" s="1"/>
  <c r="A294" i="2"/>
  <c r="A282" i="2"/>
  <c r="A270" i="2"/>
  <c r="A501" i="2"/>
  <c r="A374" i="2"/>
  <c r="A241" i="2"/>
  <c r="E241" i="2" s="1"/>
  <c r="A529" i="2"/>
  <c r="A493" i="2"/>
  <c r="A481" i="2"/>
  <c r="E481" i="2" s="1"/>
  <c r="A469" i="2"/>
  <c r="A445" i="2"/>
  <c r="A409" i="2"/>
  <c r="A397" i="2"/>
  <c r="A385" i="2"/>
  <c r="A373" i="2"/>
  <c r="A475" i="2"/>
  <c r="A480" i="2"/>
  <c r="A468" i="2"/>
  <c r="A456" i="2"/>
  <c r="A444" i="2"/>
  <c r="E444" i="2" s="1"/>
  <c r="A432" i="2"/>
  <c r="E432" i="2" s="1"/>
  <c r="A517" i="2"/>
  <c r="A433" i="2"/>
  <c r="E433" i="2" s="1"/>
  <c r="A416" i="2"/>
  <c r="A601" i="2"/>
  <c r="E601" i="2" s="1"/>
  <c r="A575" i="2"/>
  <c r="A539" i="2"/>
  <c r="A503" i="2"/>
  <c r="A467" i="2"/>
  <c r="A431" i="2"/>
  <c r="E431" i="2" s="1"/>
  <c r="A383" i="2"/>
  <c r="A463" i="2"/>
  <c r="A538" i="2"/>
  <c r="A514" i="2"/>
  <c r="A490" i="2"/>
  <c r="A394" i="2"/>
  <c r="A382" i="2"/>
  <c r="A417" i="2"/>
  <c r="A405" i="2"/>
  <c r="A393" i="2"/>
  <c r="A381" i="2"/>
  <c r="A369" i="2"/>
  <c r="A542" i="2"/>
  <c r="E542" i="2" s="1"/>
  <c r="A545" i="2"/>
  <c r="E545" i="2" s="1"/>
  <c r="A581" i="2"/>
  <c r="A582" i="2"/>
  <c r="A585" i="2"/>
  <c r="A574" i="2"/>
  <c r="A543" i="2"/>
  <c r="E543" i="2" s="1"/>
  <c r="A569" i="2"/>
  <c r="A546" i="2"/>
  <c r="E546" i="2" s="1"/>
  <c r="A570" i="2"/>
  <c r="A594" i="2"/>
  <c r="A550" i="2"/>
  <c r="E550" i="2" s="1"/>
  <c r="A586" i="2"/>
  <c r="A544" i="2"/>
  <c r="E544" i="2" s="1"/>
  <c r="A556" i="2"/>
  <c r="E556" i="2" s="1"/>
  <c r="A568" i="2"/>
  <c r="A580" i="2"/>
  <c r="A592" i="2"/>
  <c r="A557" i="2"/>
  <c r="E557" i="2" s="1"/>
  <c r="A593" i="2"/>
  <c r="A558" i="2"/>
  <c r="E558" i="2" s="1"/>
  <c r="A597" i="2"/>
  <c r="A562" i="2"/>
  <c r="E562" i="2" s="1"/>
  <c r="A573" i="2"/>
  <c r="A598" i="2"/>
  <c r="A548" i="2"/>
  <c r="E548" i="2" s="1"/>
  <c r="A560" i="2"/>
  <c r="E560" i="2" s="1"/>
  <c r="A572" i="2"/>
  <c r="A584" i="2"/>
  <c r="A596" i="2"/>
  <c r="A561" i="2"/>
  <c r="E561" i="2" s="1"/>
  <c r="A549" i="2"/>
  <c r="E549" i="2" s="1"/>
  <c r="A552" i="2"/>
  <c r="E552" i="2" s="1"/>
  <c r="A564" i="2"/>
  <c r="A576" i="2"/>
  <c r="A588" i="2"/>
  <c r="A600" i="2"/>
  <c r="E600" i="2" s="1"/>
  <c r="A484" i="2"/>
  <c r="A508" i="2"/>
  <c r="A485" i="2"/>
  <c r="A521" i="2"/>
  <c r="A482" i="2"/>
  <c r="A520" i="2"/>
  <c r="A497" i="2"/>
  <c r="A533" i="2"/>
  <c r="A483" i="2"/>
  <c r="A495" i="2"/>
  <c r="A507" i="2"/>
  <c r="A519" i="2"/>
  <c r="A531" i="2"/>
  <c r="A496" i="2"/>
  <c r="A532" i="2"/>
  <c r="A509" i="2"/>
  <c r="A525" i="2"/>
  <c r="A500" i="2"/>
  <c r="A524" i="2"/>
  <c r="A488" i="2"/>
  <c r="A512" i="2"/>
  <c r="A536" i="2"/>
  <c r="A489" i="2"/>
  <c r="A513" i="2"/>
  <c r="A447" i="2"/>
  <c r="A474" i="2"/>
  <c r="A422" i="2"/>
  <c r="E422" i="2" s="1"/>
  <c r="A435" i="2"/>
  <c r="E435" i="2" s="1"/>
  <c r="A471" i="2"/>
  <c r="A426" i="2"/>
  <c r="E426" i="2" s="1"/>
  <c r="A450" i="2"/>
  <c r="A423" i="2"/>
  <c r="E423" i="2" s="1"/>
  <c r="A459" i="2"/>
  <c r="A424" i="2"/>
  <c r="E424" i="2" s="1"/>
  <c r="A436" i="2"/>
  <c r="E436" i="2" s="1"/>
  <c r="A448" i="2"/>
  <c r="A460" i="2"/>
  <c r="A472" i="2"/>
  <c r="A437" i="2"/>
  <c r="E437" i="2" s="1"/>
  <c r="A461" i="2"/>
  <c r="A462" i="2"/>
  <c r="A425" i="2"/>
  <c r="E425" i="2" s="1"/>
  <c r="A449" i="2"/>
  <c r="A473" i="2"/>
  <c r="A438" i="2"/>
  <c r="E438" i="2" s="1"/>
  <c r="A428" i="2"/>
  <c r="E428" i="2" s="1"/>
  <c r="A440" i="2"/>
  <c r="E440" i="2" s="1"/>
  <c r="A452" i="2"/>
  <c r="A464" i="2"/>
  <c r="A476" i="2"/>
  <c r="A429" i="2"/>
  <c r="E429" i="2" s="1"/>
  <c r="A441" i="2"/>
  <c r="E441" i="2" s="1"/>
  <c r="A453" i="2"/>
  <c r="A465" i="2"/>
  <c r="A477" i="2"/>
  <c r="A541" i="2"/>
  <c r="F541" i="2" s="1"/>
  <c r="A457" i="2"/>
  <c r="A466" i="2"/>
  <c r="A599" i="2"/>
  <c r="A551" i="2"/>
  <c r="E551" i="2" s="1"/>
  <c r="A515" i="2"/>
  <c r="A479" i="2"/>
  <c r="A443" i="2"/>
  <c r="E443" i="2" s="1"/>
  <c r="A407" i="2"/>
  <c r="A371" i="2"/>
  <c r="A502" i="2"/>
  <c r="A418" i="2"/>
  <c r="A370" i="2"/>
  <c r="A404" i="2"/>
  <c r="A451" i="2"/>
  <c r="A565" i="2"/>
  <c r="A372" i="2"/>
  <c r="A408" i="2"/>
  <c r="A396" i="2"/>
  <c r="A376" i="2"/>
  <c r="A384" i="2"/>
  <c r="A420" i="2"/>
  <c r="A362" i="2"/>
  <c r="A364" i="2"/>
  <c r="A363" i="2"/>
  <c r="A387" i="2"/>
  <c r="A399" i="2"/>
  <c r="A412" i="2"/>
  <c r="A375" i="2"/>
  <c r="A411" i="2"/>
  <c r="A388" i="2"/>
  <c r="A400" i="2"/>
  <c r="A366" i="2"/>
  <c r="A378" i="2"/>
  <c r="A390" i="2"/>
  <c r="A402" i="2"/>
  <c r="A414" i="2"/>
  <c r="A367" i="2"/>
  <c r="A379" i="2"/>
  <c r="A391" i="2"/>
  <c r="A403" i="2"/>
  <c r="A415" i="2"/>
  <c r="A478" i="2"/>
  <c r="A505" i="2"/>
  <c r="A421" i="2"/>
  <c r="A587" i="2"/>
  <c r="A563" i="2"/>
  <c r="E563" i="2" s="1"/>
  <c r="A527" i="2"/>
  <c r="A491" i="2"/>
  <c r="A455" i="2"/>
  <c r="A419" i="2"/>
  <c r="A395" i="2"/>
  <c r="A413" i="2"/>
  <c r="A589" i="2"/>
  <c r="A526" i="2"/>
  <c r="A406" i="2"/>
  <c r="A392" i="2"/>
  <c r="A442" i="2"/>
  <c r="E442" i="2" s="1"/>
  <c r="A540" i="2"/>
  <c r="A553" i="2"/>
  <c r="E553" i="2" s="1"/>
  <c r="A595" i="2"/>
  <c r="A583" i="2"/>
  <c r="A571" i="2"/>
  <c r="A559" i="2"/>
  <c r="E559" i="2" s="1"/>
  <c r="A547" i="2"/>
  <c r="E547" i="2" s="1"/>
  <c r="A535" i="2"/>
  <c r="A523" i="2"/>
  <c r="A511" i="2"/>
  <c r="A499" i="2"/>
  <c r="A487" i="2"/>
  <c r="A389" i="2"/>
  <c r="A439" i="2"/>
  <c r="E439" i="2" s="1"/>
  <c r="A537" i="2"/>
  <c r="A534" i="2"/>
  <c r="A522" i="2"/>
  <c r="A510" i="2"/>
  <c r="A498" i="2"/>
  <c r="A486" i="2"/>
  <c r="A2" i="2" a="1"/>
  <c r="A2" i="2" s="1"/>
  <c r="A427" i="2"/>
  <c r="E427" i="2" s="1"/>
  <c r="A377" i="2"/>
  <c r="A516" i="2"/>
  <c r="A368" i="2"/>
  <c r="A504" i="2"/>
  <c r="A591" i="2"/>
  <c r="A579" i="2"/>
  <c r="A567" i="2"/>
  <c r="A555" i="2"/>
  <c r="E555" i="2" s="1"/>
  <c r="Q20" i="2"/>
  <c r="W10" i="2"/>
  <c r="D38" i="3" l="1"/>
  <c r="B27" i="3"/>
  <c r="B28" i="3"/>
  <c r="B29" i="3"/>
  <c r="B30" i="3"/>
  <c r="B31" i="3"/>
  <c r="B32" i="3"/>
  <c r="B35" i="3"/>
  <c r="B36" i="3"/>
  <c r="C26" i="3"/>
  <c r="D26" i="3"/>
  <c r="E26" i="3"/>
  <c r="B26" i="3"/>
  <c r="B6" i="3"/>
  <c r="B7" i="3"/>
  <c r="B8" i="3"/>
  <c r="B9" i="3"/>
  <c r="B10" i="3"/>
  <c r="B11" i="3"/>
  <c r="B12" i="3"/>
  <c r="C12" i="3"/>
  <c r="D12" i="3"/>
  <c r="E12" i="3"/>
  <c r="B13" i="3"/>
  <c r="B14" i="3"/>
  <c r="C15" i="3"/>
  <c r="C5" i="3"/>
  <c r="D5" i="3"/>
  <c r="E5" i="3"/>
  <c r="B5" i="3"/>
  <c r="C721" i="1"/>
  <c r="D721" i="1" s="1"/>
  <c r="C720" i="1"/>
  <c r="D720" i="1" s="1"/>
  <c r="C719" i="1"/>
  <c r="D719" i="1" s="1"/>
  <c r="C718" i="1"/>
  <c r="D718" i="1" s="1"/>
  <c r="C717" i="1"/>
  <c r="D717" i="1" s="1"/>
  <c r="C716" i="1"/>
  <c r="D716" i="1" s="1"/>
  <c r="C715" i="1"/>
  <c r="D715" i="1" s="1"/>
  <c r="C714" i="1"/>
  <c r="D714" i="1" s="1"/>
  <c r="C713" i="1"/>
  <c r="D713" i="1" s="1"/>
  <c r="C712" i="1"/>
  <c r="D712" i="1" s="1"/>
  <c r="C711" i="1"/>
  <c r="D711" i="1" s="1"/>
  <c r="C710" i="1"/>
  <c r="D710" i="1" s="1"/>
  <c r="C709" i="1"/>
  <c r="D709" i="1" s="1"/>
  <c r="C708" i="1"/>
  <c r="D708" i="1" s="1"/>
  <c r="C707" i="1"/>
  <c r="D707" i="1" s="1"/>
  <c r="C706" i="1"/>
  <c r="D706" i="1" s="1"/>
  <c r="C705" i="1"/>
  <c r="D705" i="1" s="1"/>
  <c r="C704" i="1"/>
  <c r="D704" i="1" s="1"/>
  <c r="C703" i="1"/>
  <c r="D703" i="1" s="1"/>
  <c r="C702" i="1"/>
  <c r="D702" i="1" s="1"/>
  <c r="C701" i="1"/>
  <c r="D701" i="1" s="1"/>
  <c r="C700" i="1"/>
  <c r="D700" i="1" s="1"/>
  <c r="C699" i="1"/>
  <c r="D699" i="1" s="1"/>
  <c r="C698" i="1"/>
  <c r="D698" i="1" s="1"/>
  <c r="C697" i="1"/>
  <c r="D697" i="1" s="1"/>
  <c r="C696" i="1"/>
  <c r="D696" i="1" s="1"/>
  <c r="C695" i="1"/>
  <c r="D695" i="1" s="1"/>
  <c r="C694" i="1"/>
  <c r="D694" i="1" s="1"/>
  <c r="C693" i="1"/>
  <c r="D693" i="1" s="1"/>
  <c r="C692" i="1"/>
  <c r="D692" i="1" s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C684" i="1"/>
  <c r="D684" i="1" s="1"/>
  <c r="C683" i="1"/>
  <c r="D683" i="1" s="1"/>
  <c r="C682" i="1"/>
  <c r="D682" i="1" s="1"/>
  <c r="C681" i="1"/>
  <c r="D681" i="1" s="1"/>
  <c r="C680" i="1"/>
  <c r="D680" i="1" s="1"/>
  <c r="C679" i="1"/>
  <c r="D679" i="1" s="1"/>
  <c r="C678" i="1"/>
  <c r="D678" i="1" s="1"/>
  <c r="C677" i="1"/>
  <c r="D677" i="1" s="1"/>
  <c r="C676" i="1"/>
  <c r="D676" i="1" s="1"/>
  <c r="C675" i="1"/>
  <c r="D675" i="1" s="1"/>
  <c r="C674" i="1"/>
  <c r="D674" i="1" s="1"/>
  <c r="C673" i="1"/>
  <c r="D673" i="1" s="1"/>
  <c r="C672" i="1"/>
  <c r="D672" i="1" s="1"/>
  <c r="C671" i="1"/>
  <c r="D671" i="1" s="1"/>
  <c r="C670" i="1"/>
  <c r="D670" i="1" s="1"/>
  <c r="C669" i="1"/>
  <c r="D669" i="1" s="1"/>
  <c r="C668" i="1"/>
  <c r="D668" i="1" s="1"/>
  <c r="C667" i="1"/>
  <c r="D667" i="1" s="1"/>
  <c r="C666" i="1"/>
  <c r="D666" i="1" s="1"/>
  <c r="C665" i="1"/>
  <c r="D665" i="1" s="1"/>
  <c r="C664" i="1"/>
  <c r="D664" i="1" s="1"/>
  <c r="C663" i="1"/>
  <c r="D663" i="1" s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C652" i="1"/>
  <c r="D652" i="1" s="1"/>
  <c r="C651" i="1"/>
  <c r="D651" i="1" s="1"/>
  <c r="C650" i="1"/>
  <c r="D650" i="1" s="1"/>
  <c r="C649" i="1"/>
  <c r="D649" i="1" s="1"/>
  <c r="C648" i="1"/>
  <c r="D648" i="1" s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C639" i="1"/>
  <c r="D639" i="1" s="1"/>
  <c r="C638" i="1"/>
  <c r="D638" i="1" s="1"/>
  <c r="C637" i="1"/>
  <c r="D637" i="1" s="1"/>
  <c r="C636" i="1"/>
  <c r="D636" i="1" s="1"/>
  <c r="C635" i="1"/>
  <c r="D635" i="1" s="1"/>
  <c r="C634" i="1"/>
  <c r="D634" i="1" s="1"/>
  <c r="C633" i="1"/>
  <c r="D633" i="1" s="1"/>
  <c r="C632" i="1"/>
  <c r="D632" i="1" s="1"/>
  <c r="C631" i="1"/>
  <c r="D631" i="1" s="1"/>
  <c r="C630" i="1"/>
  <c r="D630" i="1" s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C623" i="1"/>
  <c r="D623" i="1" s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C616" i="1"/>
  <c r="D616" i="1" s="1"/>
  <c r="C615" i="1"/>
  <c r="D615" i="1" s="1"/>
  <c r="C614" i="1"/>
  <c r="D614" i="1" s="1"/>
  <c r="C613" i="1"/>
  <c r="D613" i="1" s="1"/>
  <c r="C612" i="1"/>
  <c r="D612" i="1" s="1"/>
  <c r="C611" i="1"/>
  <c r="D611" i="1" s="1"/>
  <c r="C610" i="1"/>
  <c r="D610" i="1" s="1"/>
  <c r="C609" i="1"/>
  <c r="D609" i="1" s="1"/>
  <c r="C608" i="1"/>
  <c r="D608" i="1" s="1"/>
  <c r="C607" i="1"/>
  <c r="D607" i="1" s="1"/>
  <c r="C606" i="1"/>
  <c r="D606" i="1" s="1"/>
  <c r="C605" i="1"/>
  <c r="D605" i="1" s="1"/>
  <c r="C604" i="1"/>
  <c r="D604" i="1" s="1"/>
  <c r="C603" i="1"/>
  <c r="D603" i="1" s="1"/>
  <c r="C602" i="1"/>
  <c r="D602" i="1" s="1"/>
  <c r="C601" i="1"/>
  <c r="D601" i="1" s="1"/>
  <c r="C600" i="1"/>
  <c r="D600" i="1" s="1"/>
  <c r="C599" i="1"/>
  <c r="D599" i="1" s="1"/>
  <c r="C598" i="1"/>
  <c r="D598" i="1" s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C586" i="1"/>
  <c r="D586" i="1" s="1"/>
  <c r="C585" i="1"/>
  <c r="D585" i="1" s="1"/>
  <c r="C584" i="1"/>
  <c r="D584" i="1" s="1"/>
  <c r="C583" i="1"/>
  <c r="D583" i="1" s="1"/>
  <c r="C582" i="1"/>
  <c r="D582" i="1" s="1"/>
  <c r="C581" i="1"/>
  <c r="D581" i="1" s="1"/>
  <c r="C580" i="1"/>
  <c r="D580" i="1" s="1"/>
  <c r="C579" i="1"/>
  <c r="D579" i="1" s="1"/>
  <c r="C578" i="1"/>
  <c r="D578" i="1" s="1"/>
  <c r="C577" i="1"/>
  <c r="D577" i="1" s="1"/>
  <c r="C576" i="1"/>
  <c r="D576" i="1" s="1"/>
  <c r="C575" i="1"/>
  <c r="D575" i="1" s="1"/>
  <c r="C574" i="1"/>
  <c r="D574" i="1" s="1"/>
  <c r="C573" i="1"/>
  <c r="D573" i="1" s="1"/>
  <c r="C572" i="1"/>
  <c r="D572" i="1" s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C565" i="1"/>
  <c r="D565" i="1" s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C540" i="1"/>
  <c r="D540" i="1" s="1"/>
  <c r="C539" i="1"/>
  <c r="D539" i="1" s="1"/>
  <c r="C538" i="1"/>
  <c r="D538" i="1" s="1"/>
  <c r="C537" i="1"/>
  <c r="D537" i="1" s="1"/>
  <c r="C536" i="1"/>
  <c r="D536" i="1" s="1"/>
  <c r="C535" i="1"/>
  <c r="D535" i="1" s="1"/>
  <c r="C534" i="1"/>
  <c r="D534" i="1" s="1"/>
  <c r="C533" i="1"/>
  <c r="D533" i="1" s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C517" i="1"/>
  <c r="D517" i="1" s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C486" i="1"/>
  <c r="D486" i="1" s="1"/>
  <c r="C485" i="1"/>
  <c r="D485" i="1" s="1"/>
  <c r="C484" i="1"/>
  <c r="D484" i="1" s="1"/>
  <c r="C483" i="1"/>
  <c r="D483" i="1" s="1"/>
  <c r="C482" i="1"/>
  <c r="D482" i="1" s="1"/>
  <c r="C481" i="1"/>
  <c r="D481" i="1" s="1"/>
  <c r="C480" i="1"/>
  <c r="D480" i="1" s="1"/>
  <c r="C479" i="1"/>
  <c r="D479" i="1" s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C470" i="1"/>
  <c r="D470" i="1" s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C453" i="1"/>
  <c r="D453" i="1" s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C439" i="1"/>
  <c r="D439" i="1" s="1"/>
  <c r="C438" i="1"/>
  <c r="D438" i="1" s="1"/>
  <c r="C437" i="1"/>
  <c r="D437" i="1" s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C408" i="1"/>
  <c r="D408" i="1" s="1"/>
  <c r="C407" i="1"/>
  <c r="D407" i="1" s="1"/>
  <c r="C406" i="1"/>
  <c r="D406" i="1" s="1"/>
  <c r="C405" i="1"/>
  <c r="D405" i="1" s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C374" i="1"/>
  <c r="D374" i="1" s="1"/>
  <c r="C373" i="1"/>
  <c r="D373" i="1" s="1"/>
  <c r="C372" i="1"/>
  <c r="D372" i="1" s="1"/>
  <c r="C371" i="1"/>
  <c r="D371" i="1" s="1"/>
  <c r="C370" i="1"/>
  <c r="D370" i="1" s="1"/>
  <c r="C369" i="1"/>
  <c r="D369" i="1" s="1"/>
  <c r="C368" i="1"/>
  <c r="D368" i="1" s="1"/>
  <c r="C367" i="1"/>
  <c r="D367" i="1" s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C360" i="1"/>
  <c r="D360" i="1" s="1"/>
  <c r="C359" i="1"/>
  <c r="D359" i="1" s="1"/>
  <c r="C358" i="1"/>
  <c r="D358" i="1" s="1"/>
  <c r="C357" i="1"/>
  <c r="D357" i="1" s="1"/>
  <c r="C356" i="1"/>
  <c r="D356" i="1" s="1"/>
  <c r="C355" i="1"/>
  <c r="D355" i="1" s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6" i="1"/>
  <c r="D346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20" i="1"/>
  <c r="D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4" i="1"/>
  <c r="D264" i="1" s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C257" i="1"/>
  <c r="D257" i="1" s="1"/>
  <c r="C256" i="1"/>
  <c r="D256" i="1" s="1"/>
  <c r="C255" i="1"/>
  <c r="D255" i="1" s="1"/>
  <c r="C254" i="1"/>
  <c r="D254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C240" i="1"/>
  <c r="C239" i="1"/>
  <c r="D239" i="1" s="1"/>
  <c r="C238" i="1"/>
  <c r="D238" i="1" s="1"/>
  <c r="C237" i="1"/>
  <c r="D237" i="1" s="1"/>
  <c r="C236" i="1"/>
  <c r="D236" i="1" s="1"/>
  <c r="C235" i="1"/>
  <c r="D235" i="1" s="1"/>
  <c r="C234" i="1"/>
  <c r="D234" i="1" s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5" i="1"/>
  <c r="D205" i="1" s="1"/>
  <c r="C204" i="1"/>
  <c r="D204" i="1" s="1"/>
  <c r="C203" i="1"/>
  <c r="D203" i="1" s="1"/>
  <c r="C202" i="1"/>
  <c r="D202" i="1" s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C194" i="1"/>
  <c r="D194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5" i="1"/>
  <c r="D185" i="1" s="1"/>
  <c r="C184" i="1"/>
  <c r="D184" i="1" s="1"/>
  <c r="C183" i="1"/>
  <c r="D183" i="1" s="1"/>
  <c r="C182" i="1"/>
  <c r="D182" i="1" s="1"/>
  <c r="C181" i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E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E133" i="1" s="1"/>
  <c r="C132" i="1"/>
  <c r="D132" i="1" s="1"/>
  <c r="C131" i="1"/>
  <c r="D131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3" i="1"/>
  <c r="D123" i="1" s="1"/>
  <c r="C122" i="1"/>
  <c r="D122" i="1" s="1"/>
  <c r="C121" i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E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8" i="1"/>
  <c r="D98" i="1" s="1"/>
  <c r="C97" i="1"/>
  <c r="D97" i="1" s="1"/>
  <c r="E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E73" i="1" s="1"/>
  <c r="C72" i="1"/>
  <c r="D72" i="1" s="1"/>
  <c r="C71" i="1"/>
  <c r="D71" i="1" s="1"/>
  <c r="C70" i="1"/>
  <c r="D70" i="1" s="1"/>
  <c r="C69" i="1"/>
  <c r="D69" i="1" s="1"/>
  <c r="C68" i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E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E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E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E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  <c r="C3" i="1"/>
  <c r="D3" i="1" s="1"/>
  <c r="D2" i="1"/>
  <c r="D240" i="1" l="1"/>
  <c r="D240" i="2"/>
  <c r="D121" i="1"/>
  <c r="E121" i="1" s="1"/>
  <c r="D121" i="2"/>
  <c r="G121" i="2" s="1"/>
  <c r="D181" i="1"/>
  <c r="E181" i="1" s="1"/>
  <c r="C181" i="2"/>
  <c r="D241" i="1"/>
  <c r="E241" i="1" s="1"/>
  <c r="D241" i="2"/>
  <c r="G241" i="2" s="1"/>
  <c r="D361" i="1"/>
  <c r="E361" i="1" s="1"/>
  <c r="D361" i="2"/>
  <c r="G361" i="2" s="1"/>
  <c r="E123" i="1"/>
  <c r="E215" i="1"/>
  <c r="E227" i="1"/>
  <c r="E251" i="1"/>
  <c r="E275" i="1"/>
  <c r="E347" i="1"/>
  <c r="E24" i="1"/>
  <c r="E48" i="1"/>
  <c r="E72" i="1"/>
  <c r="E96" i="1"/>
  <c r="E120" i="1"/>
  <c r="E144" i="1"/>
  <c r="E168" i="1"/>
  <c r="E180" i="1"/>
  <c r="E192" i="1"/>
  <c r="E240" i="1"/>
  <c r="E312" i="1"/>
  <c r="E324" i="1"/>
  <c r="E372" i="1"/>
  <c r="E304" i="1"/>
  <c r="E17" i="1"/>
  <c r="E29" i="1"/>
  <c r="E41" i="1"/>
  <c r="E65" i="1"/>
  <c r="E89" i="1"/>
  <c r="E101" i="1"/>
  <c r="E113" i="1"/>
  <c r="E173" i="1"/>
  <c r="E197" i="1"/>
  <c r="E233" i="1"/>
  <c r="E281" i="1"/>
  <c r="E329" i="1"/>
  <c r="E341" i="1"/>
  <c r="E353" i="1"/>
  <c r="E377" i="1"/>
  <c r="E208" i="1"/>
  <c r="E412" i="1"/>
  <c r="E30" i="1"/>
  <c r="E90" i="1"/>
  <c r="E126" i="1"/>
  <c r="E187" i="1"/>
  <c r="E211" i="1"/>
  <c r="E235" i="1"/>
  <c r="E6" i="1"/>
  <c r="E8" i="1"/>
  <c r="E56" i="1"/>
  <c r="E80" i="1"/>
  <c r="E104" i="1"/>
  <c r="E116" i="1"/>
  <c r="E128" i="1"/>
  <c r="E176" i="1"/>
  <c r="E54" i="1"/>
  <c r="E150" i="1"/>
  <c r="E20" i="1"/>
  <c r="E66" i="1"/>
  <c r="E174" i="1"/>
  <c r="E32" i="1"/>
  <c r="E38" i="1"/>
  <c r="E62" i="1"/>
  <c r="E86" i="1"/>
  <c r="E134" i="1"/>
  <c r="E193" i="1"/>
  <c r="E217" i="1"/>
  <c r="E289" i="1"/>
  <c r="E3" i="1"/>
  <c r="E27" i="1"/>
  <c r="E75" i="1"/>
  <c r="E87" i="1"/>
  <c r="E99" i="1"/>
  <c r="E147" i="1"/>
  <c r="E171" i="1"/>
  <c r="E183" i="1"/>
  <c r="E194" i="1"/>
  <c r="E206" i="1"/>
  <c r="E218" i="1"/>
  <c r="E266" i="1"/>
  <c r="E278" i="1"/>
  <c r="E446" i="1"/>
  <c r="E14" i="1"/>
  <c r="E26" i="1"/>
  <c r="E50" i="1"/>
  <c r="E146" i="1"/>
  <c r="E205" i="1"/>
  <c r="E16" i="1"/>
  <c r="E40" i="1"/>
  <c r="E64" i="1"/>
  <c r="E112" i="1"/>
  <c r="E124" i="1"/>
  <c r="E136" i="1"/>
  <c r="E160" i="1"/>
  <c r="E184" i="1"/>
  <c r="E219" i="1"/>
  <c r="E255" i="1"/>
  <c r="E435" i="1"/>
  <c r="E19" i="1"/>
  <c r="E103" i="1"/>
  <c r="E115" i="1"/>
  <c r="E139" i="1"/>
  <c r="E151" i="1"/>
  <c r="E163" i="1"/>
  <c r="E198" i="1"/>
  <c r="E210" i="1"/>
  <c r="E246" i="1"/>
  <c r="E283" i="1"/>
  <c r="E21" i="1"/>
  <c r="E33" i="1"/>
  <c r="E45" i="1"/>
  <c r="E57" i="1"/>
  <c r="E69" i="1"/>
  <c r="E81" i="1"/>
  <c r="E105" i="1"/>
  <c r="E129" i="1"/>
  <c r="E141" i="1"/>
  <c r="E177" i="1"/>
  <c r="E200" i="1"/>
  <c r="E224" i="1"/>
  <c r="E272" i="1"/>
  <c r="E308" i="1"/>
  <c r="E320" i="1"/>
  <c r="E344" i="1"/>
  <c r="E82" i="1"/>
  <c r="E189" i="1"/>
  <c r="E22" i="1"/>
  <c r="E46" i="1"/>
  <c r="E70" i="1"/>
  <c r="E94" i="1"/>
  <c r="E118" i="1"/>
  <c r="E154" i="1"/>
  <c r="E201" i="1"/>
  <c r="E213" i="1"/>
  <c r="E225" i="1"/>
  <c r="E297" i="1"/>
  <c r="E11" i="1"/>
  <c r="E23" i="1"/>
  <c r="E59" i="1"/>
  <c r="E83" i="1"/>
  <c r="E107" i="1"/>
  <c r="E119" i="1"/>
  <c r="E131" i="1"/>
  <c r="E155" i="1"/>
  <c r="E167" i="1"/>
  <c r="E190" i="1"/>
  <c r="E214" i="1"/>
  <c r="E262" i="1"/>
  <c r="E406" i="1"/>
  <c r="D68" i="1"/>
  <c r="E68" i="1" s="1"/>
  <c r="D68" i="2"/>
  <c r="E221" i="1"/>
  <c r="E91" i="1"/>
  <c r="E149" i="1"/>
  <c r="E78" i="1"/>
  <c r="E157" i="1"/>
  <c r="E164" i="1"/>
  <c r="E185" i="1"/>
  <c r="E222" i="1"/>
  <c r="E229" i="1"/>
  <c r="E237" i="1"/>
  <c r="E332" i="1"/>
  <c r="E388" i="1"/>
  <c r="E77" i="1"/>
  <c r="E142" i="1"/>
  <c r="E228" i="1"/>
  <c r="E300" i="1"/>
  <c r="E9" i="1"/>
  <c r="E43" i="1"/>
  <c r="E85" i="1"/>
  <c r="E36" i="1"/>
  <c r="E44" i="1"/>
  <c r="E93" i="1"/>
  <c r="E100" i="1"/>
  <c r="E158" i="1"/>
  <c r="E165" i="1"/>
  <c r="E179" i="1"/>
  <c r="E238" i="1"/>
  <c r="E254" i="1"/>
  <c r="E261" i="1"/>
  <c r="E269" i="1"/>
  <c r="E292" i="1"/>
  <c r="E316" i="1"/>
  <c r="E110" i="1"/>
  <c r="E209" i="1"/>
  <c r="E318" i="1"/>
  <c r="E382" i="1"/>
  <c r="E5" i="1"/>
  <c r="E25" i="1"/>
  <c r="E53" i="1"/>
  <c r="E117" i="1"/>
  <c r="E130" i="1"/>
  <c r="E137" i="1"/>
  <c r="E145" i="1"/>
  <c r="E182" i="1"/>
  <c r="E188" i="1"/>
  <c r="E195" i="1"/>
  <c r="E232" i="1"/>
  <c r="E295" i="1"/>
  <c r="E326" i="1"/>
  <c r="E350" i="1"/>
  <c r="E358" i="1"/>
  <c r="E479" i="1"/>
  <c r="E60" i="1"/>
  <c r="E67" i="1"/>
  <c r="E125" i="1"/>
  <c r="E153" i="1"/>
  <c r="E161" i="1"/>
  <c r="E203" i="1"/>
  <c r="E441" i="1"/>
  <c r="E717" i="1"/>
  <c r="E701" i="1"/>
  <c r="E685" i="1"/>
  <c r="E669" i="1"/>
  <c r="E653" i="1"/>
  <c r="E637" i="1"/>
  <c r="E602" i="1"/>
  <c r="E570" i="1"/>
  <c r="E538" i="1"/>
  <c r="E506" i="1"/>
  <c r="E474" i="1"/>
  <c r="E442" i="1"/>
  <c r="E410" i="1"/>
  <c r="E716" i="1"/>
  <c r="E712" i="1"/>
  <c r="E697" i="1"/>
  <c r="E693" i="1"/>
  <c r="E652" i="1"/>
  <c r="E648" i="1"/>
  <c r="E633" i="1"/>
  <c r="E610" i="1"/>
  <c r="E597" i="1"/>
  <c r="E568" i="1"/>
  <c r="E548" i="1"/>
  <c r="E545" i="1"/>
  <c r="E542" i="1"/>
  <c r="E507" i="1"/>
  <c r="E451" i="1"/>
  <c r="E448" i="1"/>
  <c r="E445" i="1"/>
  <c r="E426" i="1"/>
  <c r="E357" i="1"/>
  <c r="E325" i="1"/>
  <c r="E293" i="1"/>
  <c r="E708" i="1"/>
  <c r="E705" i="1"/>
  <c r="E690" i="1"/>
  <c r="E644" i="1"/>
  <c r="E641" i="1"/>
  <c r="E629" i="1"/>
  <c r="E483" i="1"/>
  <c r="E480" i="1"/>
  <c r="E477" i="1"/>
  <c r="E612" i="1"/>
  <c r="E512" i="1"/>
  <c r="E461" i="1"/>
  <c r="E700" i="1"/>
  <c r="E696" i="1"/>
  <c r="E681" i="1"/>
  <c r="E677" i="1"/>
  <c r="E636" i="1"/>
  <c r="E632" i="1"/>
  <c r="E609" i="1"/>
  <c r="E606" i="1"/>
  <c r="E571" i="1"/>
  <c r="E515" i="1"/>
  <c r="E509" i="1"/>
  <c r="E490" i="1"/>
  <c r="E405" i="1"/>
  <c r="E692" i="1"/>
  <c r="E689" i="1"/>
  <c r="E674" i="1"/>
  <c r="E547" i="1"/>
  <c r="E544" i="1"/>
  <c r="E541" i="1"/>
  <c r="E437" i="1"/>
  <c r="E579" i="1"/>
  <c r="E576" i="1"/>
  <c r="E573" i="1"/>
  <c r="E469" i="1"/>
  <c r="E676" i="1"/>
  <c r="E673" i="1"/>
  <c r="E658" i="1"/>
  <c r="E611" i="1"/>
  <c r="E608" i="1"/>
  <c r="E605" i="1"/>
  <c r="E586" i="1"/>
  <c r="E557" i="1"/>
  <c r="E514" i="1"/>
  <c r="E501" i="1"/>
  <c r="E533" i="1"/>
  <c r="E2" i="1"/>
  <c r="E572" i="1"/>
  <c r="E419" i="1"/>
  <c r="E411" i="1"/>
  <c r="E364" i="1"/>
  <c r="E337" i="1"/>
  <c r="E315" i="1"/>
  <c r="E280" i="1"/>
  <c r="E277" i="1"/>
  <c r="E247" i="1"/>
  <c r="E223" i="1"/>
  <c r="E159" i="1"/>
  <c r="E95" i="1"/>
  <c r="E31" i="1"/>
  <c r="E7" i="1"/>
  <c r="E516" i="1"/>
  <c r="E449" i="1"/>
  <c r="E199" i="1"/>
  <c r="E135" i="1"/>
  <c r="E71" i="1"/>
  <c r="E340" i="1"/>
  <c r="E175" i="1"/>
  <c r="E111" i="1"/>
  <c r="E642" i="1"/>
  <c r="E536" i="1"/>
  <c r="E472" i="1"/>
  <c r="E239" i="1"/>
  <c r="E657" i="1"/>
  <c r="E565" i="1"/>
  <c r="E452" i="1"/>
  <c r="E370" i="1"/>
  <c r="E366" i="1"/>
  <c r="E314" i="1"/>
  <c r="E279" i="1"/>
  <c r="E578" i="1"/>
  <c r="E413" i="1"/>
  <c r="E404" i="1"/>
  <c r="E394" i="1"/>
  <c r="E321" i="1"/>
  <c r="E309" i="1"/>
  <c r="E306" i="1"/>
  <c r="E294" i="1"/>
  <c r="E286" i="1"/>
  <c r="E271" i="1"/>
  <c r="E267" i="1"/>
  <c r="E256" i="1"/>
  <c r="E253" i="1"/>
  <c r="E528" i="1"/>
  <c r="E378" i="1"/>
  <c r="E369" i="1"/>
  <c r="E302" i="1"/>
  <c r="E298" i="1"/>
  <c r="E282" i="1"/>
  <c r="E263" i="1"/>
  <c r="E248" i="1"/>
  <c r="E245" i="1"/>
  <c r="E231" i="1"/>
  <c r="E660" i="1"/>
  <c r="E510" i="1"/>
  <c r="E475" i="1"/>
  <c r="E416" i="1"/>
  <c r="E403" i="1"/>
  <c r="E393" i="1"/>
  <c r="E346" i="1"/>
  <c r="E338" i="1"/>
  <c r="E334" i="1"/>
  <c r="E305" i="1"/>
  <c r="E207" i="1"/>
  <c r="E143" i="1"/>
  <c r="E79" i="1"/>
  <c r="E15" i="1"/>
  <c r="E706" i="1"/>
  <c r="E621" i="1"/>
  <c r="E513" i="1"/>
  <c r="E18" i="1"/>
  <c r="E39" i="1"/>
  <c r="E47" i="1"/>
  <c r="E51" i="1"/>
  <c r="E243" i="1"/>
  <c r="E249" i="1"/>
  <c r="E264" i="1"/>
  <c r="E285" i="1"/>
  <c r="E307" i="1"/>
  <c r="E359" i="1"/>
  <c r="E397" i="1"/>
  <c r="E464" i="1"/>
  <c r="E10" i="1"/>
  <c r="E35" i="1"/>
  <c r="E52" i="1"/>
  <c r="E55" i="1"/>
  <c r="E63" i="1"/>
  <c r="E84" i="1"/>
  <c r="E88" i="1"/>
  <c r="E102" i="1"/>
  <c r="E114" i="1"/>
  <c r="E127" i="1"/>
  <c r="E148" i="1"/>
  <c r="E152" i="1"/>
  <c r="E166" i="1"/>
  <c r="E178" i="1"/>
  <c r="E191" i="1"/>
  <c r="E212" i="1"/>
  <c r="E216" i="1"/>
  <c r="E230" i="1"/>
  <c r="E244" i="1"/>
  <c r="E259" i="1"/>
  <c r="E270" i="1"/>
  <c r="E488" i="1"/>
  <c r="E504" i="1"/>
  <c r="E522" i="1"/>
  <c r="E543" i="1"/>
  <c r="E563" i="1"/>
  <c r="E603" i="1"/>
  <c r="E634" i="1"/>
  <c r="E649" i="1"/>
  <c r="E664" i="1"/>
  <c r="E680" i="1"/>
  <c r="E12" i="1"/>
  <c r="E42" i="1"/>
  <c r="E76" i="1"/>
  <c r="E106" i="1"/>
  <c r="E140" i="1"/>
  <c r="E170" i="1"/>
  <c r="E204" i="1"/>
  <c r="E234" i="1"/>
  <c r="E252" i="1"/>
  <c r="E274" i="1"/>
  <c r="E330" i="1"/>
  <c r="E342" i="1"/>
  <c r="E355" i="1"/>
  <c r="E360" i="1"/>
  <c r="E365" i="1"/>
  <c r="E383" i="1"/>
  <c r="E398" i="1"/>
  <c r="E420" i="1"/>
  <c r="E431" i="1"/>
  <c r="E447" i="1"/>
  <c r="E459" i="1"/>
  <c r="E470" i="1"/>
  <c r="E484" i="1"/>
  <c r="E493" i="1"/>
  <c r="E499" i="1"/>
  <c r="E505" i="1"/>
  <c r="E523" i="1"/>
  <c r="E534" i="1"/>
  <c r="E539" i="1"/>
  <c r="E577" i="1"/>
  <c r="E581" i="1"/>
  <c r="E587" i="1"/>
  <c r="E592" i="1"/>
  <c r="E598" i="1"/>
  <c r="E604" i="1"/>
  <c r="E655" i="1"/>
  <c r="E665" i="1"/>
  <c r="E691" i="1"/>
  <c r="E260" i="1"/>
  <c r="E290" i="1"/>
  <c r="E313" i="1"/>
  <c r="E317" i="1"/>
  <c r="E331" i="1"/>
  <c r="E339" i="1"/>
  <c r="E351" i="1"/>
  <c r="E373" i="1"/>
  <c r="E399" i="1"/>
  <c r="E407" i="1"/>
  <c r="E443" i="1"/>
  <c r="E455" i="1"/>
  <c r="E569" i="1"/>
  <c r="E618" i="1"/>
  <c r="E640" i="1"/>
  <c r="E656" i="1"/>
  <c r="E671" i="1"/>
  <c r="E702" i="1"/>
  <c r="E707" i="1"/>
  <c r="E299" i="1"/>
  <c r="E335" i="1"/>
  <c r="E343" i="1"/>
  <c r="E356" i="1"/>
  <c r="E374" i="1"/>
  <c r="E384" i="1"/>
  <c r="E408" i="1"/>
  <c r="E417" i="1"/>
  <c r="E427" i="1"/>
  <c r="E432" i="1"/>
  <c r="E444" i="1"/>
  <c r="E460" i="1"/>
  <c r="E476" i="1"/>
  <c r="E519" i="1"/>
  <c r="E524" i="1"/>
  <c r="E540" i="1"/>
  <c r="E574" i="1"/>
  <c r="E594" i="1"/>
  <c r="E619" i="1"/>
  <c r="E624" i="1"/>
  <c r="E630" i="1"/>
  <c r="E645" i="1"/>
  <c r="E661" i="1"/>
  <c r="E687" i="1"/>
  <c r="E698" i="1"/>
  <c r="E713" i="1"/>
  <c r="E242" i="1"/>
  <c r="E257" i="1"/>
  <c r="E268" i="1"/>
  <c r="E287" i="1"/>
  <c r="E291" i="1"/>
  <c r="E303" i="1"/>
  <c r="E310" i="1"/>
  <c r="E322" i="1"/>
  <c r="E336" i="1"/>
  <c r="E352" i="1"/>
  <c r="E362" i="1"/>
  <c r="E379" i="1"/>
  <c r="E385" i="1"/>
  <c r="E390" i="1"/>
  <c r="E395" i="1"/>
  <c r="E400" i="1"/>
  <c r="E409" i="1"/>
  <c r="E418" i="1"/>
  <c r="E438" i="1"/>
  <c r="E456" i="1"/>
  <c r="E467" i="1"/>
  <c r="E481" i="1"/>
  <c r="E508" i="1"/>
  <c r="E554" i="1"/>
  <c r="E583" i="1"/>
  <c r="E600" i="1"/>
  <c r="E646" i="1"/>
  <c r="E672" i="1"/>
  <c r="E683" i="1"/>
  <c r="E108" i="1"/>
  <c r="E172" i="1"/>
  <c r="E276" i="1"/>
  <c r="E348" i="1"/>
  <c r="E375" i="1"/>
  <c r="E386" i="1"/>
  <c r="E396" i="1"/>
  <c r="E468" i="1"/>
  <c r="E496" i="1"/>
  <c r="E502" i="1"/>
  <c r="E520" i="1"/>
  <c r="E525" i="1"/>
  <c r="E531" i="1"/>
  <c r="E546" i="1"/>
  <c r="E560" i="1"/>
  <c r="E575" i="1"/>
  <c r="E584" i="1"/>
  <c r="E589" i="1"/>
  <c r="E595" i="1"/>
  <c r="E615" i="1"/>
  <c r="E704" i="1"/>
  <c r="E74" i="1"/>
  <c r="E138" i="1"/>
  <c r="E236" i="1"/>
  <c r="E250" i="1"/>
  <c r="E327" i="1"/>
  <c r="E363" i="1"/>
  <c r="E380" i="1"/>
  <c r="E391" i="1"/>
  <c r="E401" i="1"/>
  <c r="E414" i="1"/>
  <c r="E482" i="1"/>
  <c r="E34" i="1"/>
  <c r="E98" i="1"/>
  <c r="E132" i="1"/>
  <c r="E162" i="1"/>
  <c r="E196" i="1"/>
  <c r="E226" i="1"/>
  <c r="E258" i="1"/>
  <c r="E265" i="1"/>
  <c r="E284" i="1"/>
  <c r="E288" i="1"/>
  <c r="E296" i="1"/>
  <c r="E311" i="1"/>
  <c r="E319" i="1"/>
  <c r="E323" i="1"/>
  <c r="E328" i="1"/>
  <c r="E333" i="1"/>
  <c r="E367" i="1"/>
  <c r="E392" i="1"/>
  <c r="E402" i="1"/>
  <c r="E415" i="1"/>
  <c r="E423" i="1"/>
  <c r="E473" i="1"/>
  <c r="E497" i="1"/>
  <c r="E561" i="1"/>
  <c r="E566" i="1"/>
  <c r="E601" i="1"/>
  <c r="E627" i="1"/>
  <c r="E659" i="1"/>
  <c r="E668" i="1"/>
  <c r="E684" i="1"/>
  <c r="E694" i="1"/>
  <c r="E709" i="1"/>
  <c r="E720" i="1"/>
  <c r="E202" i="1"/>
  <c r="E371" i="1"/>
  <c r="E4" i="1"/>
  <c r="E28" i="1"/>
  <c r="E58" i="1"/>
  <c r="E92" i="1"/>
  <c r="E122" i="1"/>
  <c r="E156" i="1"/>
  <c r="E186" i="1"/>
  <c r="E220" i="1"/>
  <c r="E273" i="1"/>
  <c r="E301" i="1"/>
  <c r="E345" i="1"/>
  <c r="E349" i="1"/>
  <c r="E354" i="1"/>
  <c r="E368" i="1"/>
  <c r="E376" i="1"/>
  <c r="E381" i="1"/>
  <c r="E387" i="1"/>
  <c r="E424" i="1"/>
  <c r="E429" i="1"/>
  <c r="E440" i="1"/>
  <c r="E450" i="1"/>
  <c r="E458" i="1"/>
  <c r="E478" i="1"/>
  <c r="E537" i="1"/>
  <c r="E580" i="1"/>
  <c r="E585" i="1"/>
  <c r="E638" i="1"/>
  <c r="E643" i="1"/>
  <c r="E675" i="1"/>
  <c r="E710" i="1"/>
  <c r="E436" i="1"/>
  <c r="E492" i="1"/>
  <c r="E529" i="1"/>
  <c r="E549" i="1"/>
  <c r="E553" i="1"/>
  <c r="E562" i="1"/>
  <c r="E614" i="1"/>
  <c r="E622" i="1"/>
  <c r="E511" i="1"/>
  <c r="E517" i="1"/>
  <c r="E521" i="1"/>
  <c r="E530" i="1"/>
  <c r="E582" i="1"/>
  <c r="E590" i="1"/>
  <c r="E623" i="1"/>
  <c r="E635" i="1"/>
  <c r="E639" i="1"/>
  <c r="E650" i="1"/>
  <c r="E654" i="1"/>
  <c r="E688" i="1"/>
  <c r="E699" i="1"/>
  <c r="E703" i="1"/>
  <c r="E714" i="1"/>
  <c r="E718" i="1"/>
  <c r="E428" i="1"/>
  <c r="E465" i="1"/>
  <c r="E485" i="1"/>
  <c r="E489" i="1"/>
  <c r="E498" i="1"/>
  <c r="E550" i="1"/>
  <c r="E558" i="1"/>
  <c r="E591" i="1"/>
  <c r="E628" i="1"/>
  <c r="E433" i="1"/>
  <c r="E453" i="1"/>
  <c r="E457" i="1"/>
  <c r="E466" i="1"/>
  <c r="E518" i="1"/>
  <c r="E526" i="1"/>
  <c r="E559" i="1"/>
  <c r="E596" i="1"/>
  <c r="E651" i="1"/>
  <c r="E666" i="1"/>
  <c r="E670" i="1"/>
  <c r="E715" i="1"/>
  <c r="E719" i="1"/>
  <c r="E425" i="1"/>
  <c r="E486" i="1"/>
  <c r="E555" i="1"/>
  <c r="E616" i="1"/>
  <c r="E620" i="1"/>
  <c r="E662" i="1"/>
  <c r="E421" i="1"/>
  <c r="E434" i="1"/>
  <c r="E494" i="1"/>
  <c r="E527" i="1"/>
  <c r="E551" i="1"/>
  <c r="E564" i="1"/>
  <c r="E389" i="1"/>
  <c r="E454" i="1"/>
  <c r="E462" i="1"/>
  <c r="E495" i="1"/>
  <c r="E532" i="1"/>
  <c r="E588" i="1"/>
  <c r="E625" i="1"/>
  <c r="E667" i="1"/>
  <c r="E682" i="1"/>
  <c r="E686" i="1"/>
  <c r="E422" i="1"/>
  <c r="E430" i="1"/>
  <c r="E463" i="1"/>
  <c r="E487" i="1"/>
  <c r="E491" i="1"/>
  <c r="E500" i="1"/>
  <c r="E552" i="1"/>
  <c r="E556" i="1"/>
  <c r="E593" i="1"/>
  <c r="E607" i="1"/>
  <c r="E613" i="1"/>
  <c r="E617" i="1"/>
  <c r="E626" i="1"/>
  <c r="E678" i="1"/>
  <c r="E439" i="1"/>
  <c r="E471" i="1"/>
  <c r="E503" i="1"/>
  <c r="E535" i="1"/>
  <c r="E567" i="1"/>
  <c r="E599" i="1"/>
  <c r="E631" i="1"/>
  <c r="E647" i="1"/>
  <c r="E663" i="1"/>
  <c r="E679" i="1"/>
  <c r="E695" i="1"/>
  <c r="E711" i="1"/>
  <c r="E721" i="1"/>
  <c r="C7" i="3" l="1"/>
  <c r="W11" i="2"/>
  <c r="C8" i="3" s="1"/>
  <c r="W12" i="2"/>
  <c r="C9" i="3" s="1"/>
  <c r="W13" i="2"/>
  <c r="C10" i="3" s="1"/>
  <c r="W14" i="2"/>
  <c r="C11" i="3" s="1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C6" i="3" l="1"/>
  <c r="W16" i="2"/>
  <c r="C13" i="3" s="1"/>
  <c r="C43" i="3" s="1"/>
  <c r="W17" i="2"/>
  <c r="C14" i="3" s="1"/>
  <c r="X68" i="2"/>
  <c r="D32" i="3" s="1"/>
  <c r="Y68" i="2"/>
  <c r="E32" i="3" s="1"/>
  <c r="W68" i="2"/>
  <c r="C32" i="3" s="1"/>
  <c r="X67" i="2"/>
  <c r="D31" i="3" s="1"/>
  <c r="Y67" i="2"/>
  <c r="E31" i="3" s="1"/>
  <c r="W67" i="2"/>
  <c r="C31" i="3" s="1"/>
  <c r="R561" i="2"/>
  <c r="X66" i="2"/>
  <c r="D30" i="3" s="1"/>
  <c r="Y66" i="2"/>
  <c r="E30" i="3" s="1"/>
  <c r="W66" i="2"/>
  <c r="C30" i="3" s="1"/>
  <c r="W65" i="2"/>
  <c r="C29" i="3" s="1"/>
  <c r="R441" i="2"/>
  <c r="X65" i="2"/>
  <c r="D29" i="3" s="1"/>
  <c r="Y65" i="2"/>
  <c r="E29" i="3" s="1"/>
  <c r="R322" i="2"/>
  <c r="X64" i="2"/>
  <c r="D28" i="3" s="1"/>
  <c r="Y64" i="2"/>
  <c r="E28" i="3" s="1"/>
  <c r="W64" i="2"/>
  <c r="C28" i="3" s="1"/>
  <c r="R202" i="2"/>
  <c r="X63" i="2"/>
  <c r="Y63" i="2"/>
  <c r="W63" i="2"/>
  <c r="R82" i="2"/>
  <c r="Y10" i="2"/>
  <c r="E7" i="3" s="1"/>
  <c r="Y11" i="2"/>
  <c r="E8" i="3" s="1"/>
  <c r="Y12" i="2"/>
  <c r="E9" i="3" s="1"/>
  <c r="Y13" i="2"/>
  <c r="E10" i="3" s="1"/>
  <c r="Y14" i="2"/>
  <c r="E11" i="3" s="1"/>
  <c r="X11" i="2"/>
  <c r="D8" i="3" s="1"/>
  <c r="X12" i="2"/>
  <c r="D9" i="3" s="1"/>
  <c r="X13" i="2"/>
  <c r="D10" i="3" s="1"/>
  <c r="X14" i="2"/>
  <c r="D11" i="3" s="1"/>
  <c r="X10" i="2"/>
  <c r="D7" i="3" s="1"/>
  <c r="Y9" i="2"/>
  <c r="X9" i="2"/>
  <c r="Q501" i="2"/>
  <c r="Q381" i="2"/>
  <c r="Q261" i="2"/>
  <c r="D27" i="3" l="1"/>
  <c r="X72" i="2"/>
  <c r="D36" i="3" s="1"/>
  <c r="X71" i="2"/>
  <c r="D35" i="3" s="1"/>
  <c r="C27" i="3"/>
  <c r="W72" i="2"/>
  <c r="C36" i="3" s="1"/>
  <c r="W71" i="2"/>
  <c r="C35" i="3" s="1"/>
  <c r="E27" i="3"/>
  <c r="Y72" i="2"/>
  <c r="E36" i="3" s="1"/>
  <c r="Y71" i="2"/>
  <c r="D6" i="3"/>
  <c r="X17" i="2"/>
  <c r="D14" i="3" s="1"/>
  <c r="X16" i="2"/>
  <c r="D13" i="3" s="1"/>
  <c r="E6" i="3"/>
  <c r="Y17" i="2"/>
  <c r="E14" i="3" s="1"/>
  <c r="Y16" i="2"/>
  <c r="Z65" i="2"/>
  <c r="Z67" i="2"/>
  <c r="Z63" i="2"/>
  <c r="Z68" i="2"/>
  <c r="Z66" i="2"/>
  <c r="Z64" i="2"/>
  <c r="E13" i="3" l="1"/>
  <c r="X18" i="2"/>
  <c r="Y74" i="2"/>
  <c r="E38" i="3" s="1"/>
  <c r="F56" i="3" s="1"/>
  <c r="E35" i="3"/>
  <c r="C40" i="3"/>
  <c r="C42" i="3"/>
  <c r="C44" i="3" s="1"/>
  <c r="F51" i="3" s="1"/>
  <c r="F49" i="3"/>
  <c r="C41" i="3"/>
  <c r="F50" i="3" s="1"/>
  <c r="Z72" i="2"/>
  <c r="Z18" i="2"/>
  <c r="Q141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G599" i="2" s="1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421" i="2"/>
  <c r="G421" i="2" s="1"/>
  <c r="E445" i="2"/>
  <c r="G445" i="2" s="1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G480" i="2" s="1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A303" i="2"/>
  <c r="E303" i="2" s="1"/>
  <c r="A304" i="2"/>
  <c r="E304" i="2" s="1"/>
  <c r="A305" i="2"/>
  <c r="E305" i="2" s="1"/>
  <c r="A306" i="2"/>
  <c r="E306" i="2" s="1"/>
  <c r="A307" i="2"/>
  <c r="E307" i="2" s="1"/>
  <c r="A308" i="2"/>
  <c r="E308" i="2" s="1"/>
  <c r="G308" i="2" s="1"/>
  <c r="A309" i="2"/>
  <c r="E309" i="2" s="1"/>
  <c r="A310" i="2"/>
  <c r="E310" i="2" s="1"/>
  <c r="A311" i="2"/>
  <c r="E311" i="2" s="1"/>
  <c r="A312" i="2"/>
  <c r="E312" i="2" s="1"/>
  <c r="A313" i="2"/>
  <c r="E313" i="2" s="1"/>
  <c r="A314" i="2"/>
  <c r="E314" i="2" s="1"/>
  <c r="A315" i="2"/>
  <c r="E315" i="2" s="1"/>
  <c r="G315" i="2" s="1"/>
  <c r="A316" i="2"/>
  <c r="E316" i="2" s="1"/>
  <c r="G316" i="2" s="1"/>
  <c r="A317" i="2"/>
  <c r="E317" i="2" s="1"/>
  <c r="A318" i="2"/>
  <c r="E318" i="2" s="1"/>
  <c r="A319" i="2"/>
  <c r="E319" i="2" s="1"/>
  <c r="A320" i="2"/>
  <c r="E320" i="2" s="1"/>
  <c r="G320" i="2" s="1"/>
  <c r="A321" i="2"/>
  <c r="E321" i="2" s="1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E360" i="2" s="1"/>
  <c r="A302" i="2"/>
  <c r="E302" i="2" s="1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A183" i="2"/>
  <c r="E183" i="2" s="1"/>
  <c r="A184" i="2"/>
  <c r="E184" i="2" s="1"/>
  <c r="A185" i="2"/>
  <c r="E185" i="2" s="1"/>
  <c r="A186" i="2"/>
  <c r="E186" i="2" s="1"/>
  <c r="A187" i="2"/>
  <c r="E187" i="2" s="1"/>
  <c r="G187" i="2" s="1"/>
  <c r="A188" i="2"/>
  <c r="E188" i="2" s="1"/>
  <c r="A189" i="2"/>
  <c r="E189" i="2" s="1"/>
  <c r="A190" i="2"/>
  <c r="E190" i="2" s="1"/>
  <c r="A191" i="2"/>
  <c r="E191" i="2" s="1"/>
  <c r="A192" i="2"/>
  <c r="E192" i="2" s="1"/>
  <c r="A193" i="2"/>
  <c r="E193" i="2" s="1"/>
  <c r="A194" i="2"/>
  <c r="E194" i="2" s="1"/>
  <c r="A195" i="2"/>
  <c r="E195" i="2" s="1"/>
  <c r="G195" i="2" s="1"/>
  <c r="A196" i="2"/>
  <c r="E196" i="2" s="1"/>
  <c r="G196" i="2" s="1"/>
  <c r="A197" i="2"/>
  <c r="E197" i="2" s="1"/>
  <c r="G197" i="2" s="1"/>
  <c r="A198" i="2"/>
  <c r="E198" i="2" s="1"/>
  <c r="A199" i="2"/>
  <c r="E199" i="2" s="1"/>
  <c r="G199" i="2" s="1"/>
  <c r="A200" i="2"/>
  <c r="E200" i="2" s="1"/>
  <c r="A201" i="2"/>
  <c r="E201" i="2" s="1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E240" i="2" s="1"/>
  <c r="G240" i="2" s="1"/>
  <c r="A182" i="2"/>
  <c r="E182" i="2" s="1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G181" i="2" s="1"/>
  <c r="E63" i="2"/>
  <c r="E64" i="2"/>
  <c r="E65" i="2"/>
  <c r="E66" i="2"/>
  <c r="E67" i="2"/>
  <c r="E68" i="2"/>
  <c r="G68" i="2" s="1"/>
  <c r="E69" i="2"/>
  <c r="E70" i="2"/>
  <c r="E71" i="2"/>
  <c r="E72" i="2"/>
  <c r="E73" i="2"/>
  <c r="E74" i="2"/>
  <c r="G74" i="2" s="1"/>
  <c r="E75" i="2"/>
  <c r="E76" i="2"/>
  <c r="G76" i="2" s="1"/>
  <c r="E77" i="2"/>
  <c r="G77" i="2" s="1"/>
  <c r="E78" i="2"/>
  <c r="G78" i="2" s="1"/>
  <c r="E79" i="2"/>
  <c r="E80" i="2"/>
  <c r="E81" i="2"/>
  <c r="E82" i="2"/>
  <c r="G82" i="2" s="1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G118" i="2" s="1"/>
  <c r="E119" i="2"/>
  <c r="E120" i="2"/>
  <c r="A62" i="2"/>
  <c r="E62" i="2" s="1"/>
  <c r="D542" i="2"/>
  <c r="D543" i="2"/>
  <c r="D544" i="2"/>
  <c r="D545" i="2"/>
  <c r="D546" i="2"/>
  <c r="D547" i="2"/>
  <c r="G547" i="2" s="1"/>
  <c r="D548" i="2"/>
  <c r="G548" i="2" s="1"/>
  <c r="D549" i="2"/>
  <c r="G549" i="2" s="1"/>
  <c r="D550" i="2"/>
  <c r="G550" i="2" s="1"/>
  <c r="D551" i="2"/>
  <c r="G551" i="2" s="1"/>
  <c r="D552" i="2"/>
  <c r="G552" i="2" s="1"/>
  <c r="D553" i="2"/>
  <c r="G553" i="2" s="1"/>
  <c r="D554" i="2"/>
  <c r="G554" i="2" s="1"/>
  <c r="D555" i="2"/>
  <c r="G555" i="2" s="1"/>
  <c r="D556" i="2"/>
  <c r="G556" i="2" s="1"/>
  <c r="D557" i="2"/>
  <c r="G557" i="2" s="1"/>
  <c r="D558" i="2"/>
  <c r="G558" i="2" s="1"/>
  <c r="D559" i="2"/>
  <c r="G559" i="2" s="1"/>
  <c r="D560" i="2"/>
  <c r="G560" i="2" s="1"/>
  <c r="D561" i="2"/>
  <c r="G561" i="2" s="1"/>
  <c r="D562" i="2"/>
  <c r="G562" i="2" s="1"/>
  <c r="D563" i="2"/>
  <c r="G563" i="2" s="1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G600" i="2" s="1"/>
  <c r="D601" i="2"/>
  <c r="G601" i="2" s="1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G541" i="2" s="1"/>
  <c r="D422" i="2"/>
  <c r="D423" i="2"/>
  <c r="D424" i="2"/>
  <c r="D425" i="2"/>
  <c r="D426" i="2"/>
  <c r="D427" i="2"/>
  <c r="G427" i="2" s="1"/>
  <c r="D428" i="2"/>
  <c r="G428" i="2" s="1"/>
  <c r="D429" i="2"/>
  <c r="G429" i="2" s="1"/>
  <c r="D430" i="2"/>
  <c r="G430" i="2" s="1"/>
  <c r="D431" i="2"/>
  <c r="G431" i="2" s="1"/>
  <c r="D432" i="2"/>
  <c r="G432" i="2" s="1"/>
  <c r="D433" i="2"/>
  <c r="G433" i="2" s="1"/>
  <c r="D434" i="2"/>
  <c r="G434" i="2" s="1"/>
  <c r="D435" i="2"/>
  <c r="G435" i="2" s="1"/>
  <c r="D436" i="2"/>
  <c r="G436" i="2" s="1"/>
  <c r="D437" i="2"/>
  <c r="G437" i="2" s="1"/>
  <c r="D438" i="2"/>
  <c r="G438" i="2" s="1"/>
  <c r="D439" i="2"/>
  <c r="G439" i="2" s="1"/>
  <c r="D440" i="2"/>
  <c r="G440" i="2" s="1"/>
  <c r="D441" i="2"/>
  <c r="G441" i="2" s="1"/>
  <c r="D442" i="2"/>
  <c r="G442" i="2" s="1"/>
  <c r="D443" i="2"/>
  <c r="G443" i="2" s="1"/>
  <c r="D444" i="2"/>
  <c r="G444" i="2" s="1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G481" i="2" s="1"/>
  <c r="C419" i="2"/>
  <c r="C420" i="2"/>
  <c r="C421" i="2"/>
  <c r="C411" i="2"/>
  <c r="C412" i="2"/>
  <c r="C413" i="2"/>
  <c r="C414" i="2"/>
  <c r="C415" i="2"/>
  <c r="C416" i="2"/>
  <c r="C417" i="2"/>
  <c r="C418" i="2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D66" i="2"/>
  <c r="D67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64" i="2"/>
  <c r="D65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314" i="2" l="1"/>
  <c r="G75" i="2"/>
  <c r="G194" i="2"/>
  <c r="G301" i="2"/>
  <c r="G325" i="2"/>
  <c r="G313" i="2"/>
  <c r="G193" i="2"/>
  <c r="G360" i="2"/>
  <c r="G324" i="2"/>
  <c r="G312" i="2"/>
  <c r="G73" i="2"/>
  <c r="G204" i="2"/>
  <c r="G192" i="2"/>
  <c r="G323" i="2"/>
  <c r="G311" i="2"/>
  <c r="G120" i="2"/>
  <c r="G72" i="2"/>
  <c r="G203" i="2"/>
  <c r="G191" i="2"/>
  <c r="G322" i="2"/>
  <c r="G310" i="2"/>
  <c r="G119" i="2"/>
  <c r="G83" i="2"/>
  <c r="G71" i="2"/>
  <c r="G202" i="2"/>
  <c r="G190" i="2"/>
  <c r="G321" i="2"/>
  <c r="G309" i="2"/>
  <c r="G70" i="2"/>
  <c r="G201" i="2"/>
  <c r="G189" i="2"/>
  <c r="G81" i="2"/>
  <c r="G69" i="2"/>
  <c r="G200" i="2"/>
  <c r="G188" i="2"/>
  <c r="G319" i="2"/>
  <c r="G307" i="2"/>
  <c r="G318" i="2"/>
  <c r="G117" i="2"/>
  <c r="G116" i="2"/>
  <c r="G80" i="2"/>
  <c r="G115" i="2"/>
  <c r="G79" i="2"/>
  <c r="G67" i="2"/>
  <c r="G198" i="2"/>
  <c r="G317" i="2"/>
  <c r="D15" i="3"/>
  <c r="F54" i="3" s="1"/>
  <c r="G415" i="2"/>
  <c r="G570" i="2"/>
  <c r="G594" i="2"/>
  <c r="G578" i="2"/>
  <c r="G399" i="2"/>
  <c r="G387" i="2"/>
  <c r="G400" i="2"/>
  <c r="G388" i="2"/>
  <c r="G376" i="2"/>
  <c r="G389" i="2"/>
  <c r="G377" i="2"/>
  <c r="G341" i="2"/>
  <c r="G329" i="2"/>
  <c r="G353" i="2"/>
  <c r="G338" i="2"/>
  <c r="G350" i="2"/>
  <c r="G355" i="2"/>
  <c r="G331" i="2"/>
  <c r="G342" i="2"/>
  <c r="G340" i="2"/>
  <c r="G327" i="2"/>
  <c r="G328" i="2"/>
  <c r="G351" i="2"/>
  <c r="G352" i="2"/>
  <c r="G378" i="2"/>
  <c r="G339" i="2"/>
  <c r="G402" i="2"/>
  <c r="G398" i="2"/>
  <c r="G356" i="2"/>
  <c r="G345" i="2"/>
  <c r="G333" i="2"/>
  <c r="G332" i="2"/>
  <c r="G357" i="2"/>
  <c r="G386" i="2"/>
  <c r="G344" i="2"/>
  <c r="G330" i="2"/>
  <c r="G586" i="2"/>
  <c r="G416" i="2"/>
  <c r="G411" i="2"/>
  <c r="G397" i="2"/>
  <c r="G403" i="2"/>
  <c r="G379" i="2"/>
  <c r="G105" i="2"/>
  <c r="G93" i="2"/>
  <c r="G104" i="2"/>
  <c r="G92" i="2"/>
  <c r="G101" i="2"/>
  <c r="G112" i="2"/>
  <c r="G88" i="2"/>
  <c r="G100" i="2"/>
  <c r="G111" i="2"/>
  <c r="G114" i="2"/>
  <c r="G90" i="2"/>
  <c r="G91" i="2"/>
  <c r="G87" i="2"/>
  <c r="G98" i="2"/>
  <c r="G110" i="2"/>
  <c r="G86" i="2"/>
  <c r="G395" i="2"/>
  <c r="G383" i="2"/>
  <c r="G396" i="2"/>
  <c r="G394" i="2"/>
  <c r="G393" i="2"/>
  <c r="G381" i="2"/>
  <c r="G109" i="2"/>
  <c r="G349" i="2"/>
  <c r="G337" i="2"/>
  <c r="G392" i="2"/>
  <c r="G380" i="2"/>
  <c r="G348" i="2"/>
  <c r="G336" i="2"/>
  <c r="G95" i="2"/>
  <c r="G335" i="2"/>
  <c r="X19" i="2"/>
  <c r="D16" i="3" s="1"/>
  <c r="F55" i="3" s="1"/>
  <c r="F15" i="3"/>
  <c r="Y75" i="2"/>
  <c r="E39" i="3" s="1"/>
  <c r="F57" i="3" s="1"/>
  <c r="F36" i="3"/>
  <c r="G384" i="2"/>
  <c r="G108" i="2"/>
  <c r="G107" i="2"/>
  <c r="G359" i="2"/>
  <c r="G347" i="2"/>
  <c r="G418" i="2"/>
  <c r="G106" i="2"/>
  <c r="G94" i="2"/>
  <c r="G358" i="2"/>
  <c r="G346" i="2"/>
  <c r="G334" i="2"/>
  <c r="G417" i="2"/>
  <c r="G591" i="2"/>
  <c r="G583" i="2"/>
  <c r="G575" i="2"/>
  <c r="G567" i="2"/>
  <c r="G592" i="2"/>
  <c r="G576" i="2"/>
  <c r="G568" i="2"/>
  <c r="G584" i="2"/>
  <c r="G478" i="2"/>
  <c r="G470" i="2"/>
  <c r="G462" i="2"/>
  <c r="G454" i="2"/>
  <c r="G446" i="2"/>
  <c r="G326" i="2"/>
  <c r="G354" i="2"/>
  <c r="G99" i="2"/>
  <c r="G85" i="2"/>
  <c r="G96" i="2"/>
  <c r="G97" i="2"/>
  <c r="G113" i="2"/>
  <c r="G89" i="2"/>
  <c r="G84" i="2"/>
  <c r="G163" i="2"/>
  <c r="G139" i="2"/>
  <c r="G171" i="2"/>
  <c r="G179" i="2"/>
  <c r="G155" i="2"/>
  <c r="G147" i="2"/>
  <c r="G168" i="2"/>
  <c r="G160" i="2"/>
  <c r="G144" i="2"/>
  <c r="G176" i="2"/>
  <c r="G152" i="2"/>
  <c r="G261" i="2"/>
  <c r="G255" i="2"/>
  <c r="G296" i="2"/>
  <c r="G288" i="2"/>
  <c r="G280" i="2"/>
  <c r="G256" i="2"/>
  <c r="G290" i="2"/>
  <c r="G282" i="2"/>
  <c r="G258" i="2"/>
  <c r="G298" i="2"/>
  <c r="G260" i="2"/>
  <c r="G299" i="2"/>
  <c r="G291" i="2"/>
  <c r="G283" i="2"/>
  <c r="G259" i="2"/>
  <c r="G257" i="2"/>
  <c r="G535" i="2"/>
  <c r="G527" i="2"/>
  <c r="G519" i="2"/>
  <c r="G511" i="2"/>
  <c r="G503" i="2"/>
  <c r="G536" i="2"/>
  <c r="G528" i="2"/>
  <c r="G520" i="2"/>
  <c r="G512" i="2"/>
  <c r="G504" i="2"/>
  <c r="G136" i="2"/>
  <c r="G375" i="2"/>
  <c r="G135" i="2"/>
  <c r="G271" i="2"/>
  <c r="G263" i="2"/>
  <c r="G540" i="2"/>
  <c r="G532" i="2"/>
  <c r="G524" i="2"/>
  <c r="G516" i="2"/>
  <c r="G508" i="2"/>
  <c r="G500" i="2"/>
  <c r="G537" i="2"/>
  <c r="G529" i="2"/>
  <c r="G521" i="2"/>
  <c r="G513" i="2"/>
  <c r="G505" i="2"/>
  <c r="G539" i="2"/>
  <c r="G531" i="2"/>
  <c r="G523" i="2"/>
  <c r="G515" i="2"/>
  <c r="G507" i="2"/>
  <c r="G499" i="2"/>
  <c r="G538" i="2"/>
  <c r="G530" i="2"/>
  <c r="G522" i="2"/>
  <c r="G514" i="2"/>
  <c r="G506" i="2"/>
  <c r="G498" i="2"/>
  <c r="G533" i="2"/>
  <c r="G525" i="2"/>
  <c r="G517" i="2"/>
  <c r="G509" i="2"/>
  <c r="G501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40" i="2"/>
  <c r="G178" i="2"/>
  <c r="G170" i="2"/>
  <c r="G162" i="2"/>
  <c r="G154" i="2"/>
  <c r="G146" i="2"/>
  <c r="G138" i="2"/>
  <c r="G177" i="2"/>
  <c r="G169" i="2"/>
  <c r="G161" i="2"/>
  <c r="G153" i="2"/>
  <c r="G145" i="2"/>
  <c r="G137" i="2"/>
  <c r="G595" i="2"/>
  <c r="G587" i="2"/>
  <c r="G579" i="2"/>
  <c r="G571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9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74" i="2"/>
  <c r="G466" i="2"/>
  <c r="G458" i="2"/>
  <c r="G450" i="2"/>
  <c r="G472" i="2"/>
  <c r="G448" i="2"/>
  <c r="G343" i="2"/>
  <c r="G210" i="2"/>
  <c r="G226" i="2"/>
  <c r="G218" i="2"/>
  <c r="G219" i="2"/>
  <c r="G211" i="2"/>
  <c r="G233" i="2"/>
  <c r="G209" i="2"/>
  <c r="G217" i="2"/>
  <c r="G225" i="2"/>
  <c r="G227" i="2"/>
  <c r="G235" i="2"/>
  <c r="G236" i="2"/>
  <c r="G228" i="2"/>
  <c r="G220" i="2"/>
  <c r="G212" i="2"/>
  <c r="G234" i="2"/>
  <c r="G238" i="2"/>
  <c r="G230" i="2"/>
  <c r="G222" i="2"/>
  <c r="G214" i="2"/>
  <c r="G206" i="2"/>
  <c r="G237" i="2"/>
  <c r="G229" i="2"/>
  <c r="G221" i="2"/>
  <c r="G213" i="2"/>
  <c r="G205" i="2"/>
  <c r="G102" i="2"/>
  <c r="G103" i="2"/>
  <c r="G406" i="2"/>
  <c r="G278" i="2"/>
  <c r="G270" i="2"/>
  <c r="G262" i="2"/>
  <c r="G277" i="2"/>
  <c r="G269" i="2"/>
  <c r="G20" i="2"/>
  <c r="G477" i="2"/>
  <c r="G469" i="2"/>
  <c r="G461" i="2"/>
  <c r="G453" i="2"/>
  <c r="G534" i="2"/>
  <c r="G526" i="2"/>
  <c r="G518" i="2"/>
  <c r="G510" i="2"/>
  <c r="G502" i="2"/>
  <c r="G276" i="2"/>
  <c r="G268" i="2"/>
  <c r="G19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G275" i="2"/>
  <c r="G267" i="2"/>
  <c r="G239" i="2"/>
  <c r="G215" i="2"/>
  <c r="G274" i="2"/>
  <c r="G266" i="2"/>
  <c r="G231" i="2"/>
  <c r="G223" i="2"/>
  <c r="G207" i="2"/>
  <c r="G409" i="2"/>
  <c r="G273" i="2"/>
  <c r="G265" i="2"/>
  <c r="G272" i="2"/>
  <c r="G264" i="2"/>
  <c r="G55" i="2"/>
  <c r="G47" i="2"/>
  <c r="G39" i="2"/>
  <c r="G31" i="2"/>
  <c r="G23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G59" i="2"/>
  <c r="G51" i="2"/>
  <c r="G43" i="2"/>
  <c r="G35" i="2"/>
  <c r="G27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562" i="2" l="1"/>
  <c r="O502" i="2"/>
  <c r="P442" i="2"/>
  <c r="O382" i="2"/>
  <c r="P323" i="2"/>
  <c r="O262" i="2"/>
  <c r="P203" i="2"/>
  <c r="O142" i="2"/>
  <c r="P83" i="2"/>
  <c r="O2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<sst xmlns="http://schemas.openxmlformats.org/spreadsheetml/2006/main" count="93" uniqueCount="41">
  <si>
    <t>Time (seconds)</t>
  </si>
  <si>
    <t>Diameter (pixels)</t>
  </si>
  <si>
    <t xml:space="preserve"> </t>
  </si>
  <si>
    <t>diameter</t>
  </si>
  <si>
    <t>A</t>
  </si>
  <si>
    <t>B</t>
  </si>
  <si>
    <t>C</t>
  </si>
  <si>
    <t>A+BexpC*t</t>
  </si>
  <si>
    <t>Simulation</t>
  </si>
  <si>
    <t>cycle</t>
  </si>
  <si>
    <t>Cycle2</t>
  </si>
  <si>
    <t>Cycle3</t>
  </si>
  <si>
    <t>Cycle4</t>
  </si>
  <si>
    <t>Cycle5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</si>
  <si>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</si>
  <si>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</si>
  <si>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</si>
  <si>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</si>
  <si>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</si>
  <si>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</si>
  <si>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</si>
  <si>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</si>
  <si>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</si>
  <si>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</si>
  <si>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mean</t>
  </si>
  <si>
    <t>tau</t>
  </si>
  <si>
    <t>error tau</t>
  </si>
  <si>
    <t>diameter swollen</t>
  </si>
  <si>
    <t>%shrinkage</t>
  </si>
  <si>
    <t>Δ diameter%</t>
  </si>
  <si>
    <t>time constants</t>
  </si>
  <si>
    <t>shrinkage</t>
  </si>
  <si>
    <t>delta</t>
  </si>
  <si>
    <t>swelling</t>
  </si>
  <si>
    <t>[1000s]</t>
  </si>
  <si>
    <t>vol</t>
  </si>
  <si>
    <t>Δ volume</t>
  </si>
  <si>
    <t>rel. Vol</t>
  </si>
  <si>
    <r>
      <t>Vol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</si>
  <si>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Diameter (cm)</t>
  </si>
  <si>
    <t>HEA-20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</si>
</sst>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1" fillId="0" borderId="2" xfId="0" applyFont="1" applyBorder="1"/>
    <xf numFmtId="0" fontId="0" fillId="2" borderId="0" xfId="0" applyFill="1"/>
    <xf numFmtId="0" fontId="0" fillId="2" borderId="2" xfId="0" applyFill="1" applyBorder="1"/>
    <xf numFmtId="0" fontId="1" fillId="0" borderId="4" xfId="0" applyFont="1" applyBorder="1"/>
    <xf numFmtId="0" fontId="0" fillId="3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31</c:v>
                </c:pt>
                <c:pt idx="2">
                  <c:v>61</c:v>
                </c:pt>
                <c:pt idx="3">
                  <c:v>91</c:v>
                </c:pt>
                <c:pt idx="4">
                  <c:v>121</c:v>
                </c:pt>
                <c:pt idx="5">
                  <c:v>150</c:v>
                </c:pt>
                <c:pt idx="6">
                  <c:v>181</c:v>
                </c:pt>
                <c:pt idx="7">
                  <c:v>211</c:v>
                </c:pt>
                <c:pt idx="8">
                  <c:v>241</c:v>
                </c:pt>
                <c:pt idx="9">
                  <c:v>271</c:v>
                </c:pt>
                <c:pt idx="10">
                  <c:v>301</c:v>
                </c:pt>
                <c:pt idx="11">
                  <c:v>330</c:v>
                </c:pt>
                <c:pt idx="12">
                  <c:v>361</c:v>
                </c:pt>
                <c:pt idx="13">
                  <c:v>391</c:v>
                </c:pt>
                <c:pt idx="14">
                  <c:v>421</c:v>
                </c:pt>
                <c:pt idx="15">
                  <c:v>451</c:v>
                </c:pt>
                <c:pt idx="16">
                  <c:v>481</c:v>
                </c:pt>
                <c:pt idx="17">
                  <c:v>511</c:v>
                </c:pt>
                <c:pt idx="18">
                  <c:v>541</c:v>
                </c:pt>
                <c:pt idx="19">
                  <c:v>571</c:v>
                </c:pt>
                <c:pt idx="20">
                  <c:v>601</c:v>
                </c:pt>
                <c:pt idx="21">
                  <c:v>630</c:v>
                </c:pt>
                <c:pt idx="22">
                  <c:v>661</c:v>
                </c:pt>
                <c:pt idx="23">
                  <c:v>691</c:v>
                </c:pt>
                <c:pt idx="24">
                  <c:v>721</c:v>
                </c:pt>
                <c:pt idx="25">
                  <c:v>751</c:v>
                </c:pt>
                <c:pt idx="26">
                  <c:v>781</c:v>
                </c:pt>
                <c:pt idx="27">
                  <c:v>811</c:v>
                </c:pt>
                <c:pt idx="28">
                  <c:v>840</c:v>
                </c:pt>
                <c:pt idx="29">
                  <c:v>871</c:v>
                </c:pt>
                <c:pt idx="30">
                  <c:v>901</c:v>
                </c:pt>
                <c:pt idx="31">
                  <c:v>931</c:v>
                </c:pt>
                <c:pt idx="32">
                  <c:v>961</c:v>
                </c:pt>
                <c:pt idx="33">
                  <c:v>991</c:v>
                </c:pt>
                <c:pt idx="34">
                  <c:v>1020</c:v>
                </c:pt>
                <c:pt idx="35">
                  <c:v>1051</c:v>
                </c:pt>
                <c:pt idx="36">
                  <c:v>1081</c:v>
                </c:pt>
                <c:pt idx="37">
                  <c:v>1111</c:v>
                </c:pt>
                <c:pt idx="38">
                  <c:v>1141</c:v>
                </c:pt>
                <c:pt idx="39">
                  <c:v>1171</c:v>
                </c:pt>
                <c:pt idx="40">
                  <c:v>1200</c:v>
                </c:pt>
                <c:pt idx="41">
                  <c:v>1231</c:v>
                </c:pt>
                <c:pt idx="42">
                  <c:v>1261</c:v>
                </c:pt>
                <c:pt idx="43">
                  <c:v>1291</c:v>
                </c:pt>
                <c:pt idx="44">
                  <c:v>1321</c:v>
                </c:pt>
                <c:pt idx="45">
                  <c:v>1350</c:v>
                </c:pt>
                <c:pt idx="46">
                  <c:v>1381</c:v>
                </c:pt>
                <c:pt idx="47">
                  <c:v>1411</c:v>
                </c:pt>
                <c:pt idx="48">
                  <c:v>1441</c:v>
                </c:pt>
                <c:pt idx="49">
                  <c:v>1471</c:v>
                </c:pt>
                <c:pt idx="50">
                  <c:v>1501</c:v>
                </c:pt>
                <c:pt idx="51">
                  <c:v>1530</c:v>
                </c:pt>
                <c:pt idx="52">
                  <c:v>1561</c:v>
                </c:pt>
                <c:pt idx="53">
                  <c:v>1591</c:v>
                </c:pt>
                <c:pt idx="54">
                  <c:v>1621</c:v>
                </c:pt>
                <c:pt idx="55">
                  <c:v>1651</c:v>
                </c:pt>
                <c:pt idx="56">
                  <c:v>1680</c:v>
                </c:pt>
                <c:pt idx="57">
                  <c:v>1711</c:v>
                </c:pt>
                <c:pt idx="58">
                  <c:v>1741</c:v>
                </c:pt>
                <c:pt idx="59">
                  <c:v>1771</c:v>
                </c:pt>
              </c:numCache>
            </c:numRef>
          </c:xVal>
          <c:yVal>
            <c:numRef>
              <c:f>Calculation!$C$2:$C$61</c:f>
              <c:numCache>
                <c:formatCode>General</c:formatCode>
                <c:ptCount val="60"/>
                <c:pt idx="0">
                  <c:v>0.48199999999999998</c:v>
                </c:pt>
                <c:pt idx="1">
                  <c:v>0.46567648610895551</c:v>
                </c:pt>
                <c:pt idx="2">
                  <c:v>0.4547542449169642</c:v>
                </c:pt>
                <c:pt idx="3">
                  <c:v>0.44640546329349684</c:v>
                </c:pt>
                <c:pt idx="4">
                  <c:v>0.43907409591805069</c:v>
                </c:pt>
                <c:pt idx="5">
                  <c:v>0.43316411609498684</c:v>
                </c:pt>
                <c:pt idx="6">
                  <c:v>0.42789750116405406</c:v>
                </c:pt>
                <c:pt idx="7">
                  <c:v>0.42331913704795904</c:v>
                </c:pt>
                <c:pt idx="8">
                  <c:v>0.41904001241657618</c:v>
                </c:pt>
                <c:pt idx="9">
                  <c:v>0.41562868229085825</c:v>
                </c:pt>
                <c:pt idx="10">
                  <c:v>0.41091566040664285</c:v>
                </c:pt>
                <c:pt idx="11">
                  <c:v>0.40748936830668947</c:v>
                </c:pt>
                <c:pt idx="12">
                  <c:v>0.40344963526307615</c:v>
                </c:pt>
                <c:pt idx="13">
                  <c:v>0.40038243054477729</c:v>
                </c:pt>
                <c:pt idx="14">
                  <c:v>0.39755461741424802</c:v>
                </c:pt>
                <c:pt idx="15">
                  <c:v>0.39451733664442035</c:v>
                </c:pt>
                <c:pt idx="16">
                  <c:v>0.39207853484401678</c:v>
                </c:pt>
                <c:pt idx="17">
                  <c:v>0.39013347819338817</c:v>
                </c:pt>
                <c:pt idx="18">
                  <c:v>0.38723085519168088</c:v>
                </c:pt>
                <c:pt idx="19">
                  <c:v>0.38492671115939781</c:v>
                </c:pt>
                <c:pt idx="20">
                  <c:v>0.38314623622536087</c:v>
                </c:pt>
                <c:pt idx="21">
                  <c:v>0.38105155983237626</c:v>
                </c:pt>
                <c:pt idx="22">
                  <c:v>0.37916635107869012</c:v>
                </c:pt>
                <c:pt idx="23">
                  <c:v>0.37699686481452743</c:v>
                </c:pt>
                <c:pt idx="24">
                  <c:v>0.37463287288530184</c:v>
                </c:pt>
                <c:pt idx="25">
                  <c:v>0.3729421697966786</c:v>
                </c:pt>
                <c:pt idx="26">
                  <c:v>0.37138612447617569</c:v>
                </c:pt>
                <c:pt idx="27">
                  <c:v>0.36932137203166232</c:v>
                </c:pt>
                <c:pt idx="28">
                  <c:v>0.36782517460810188</c:v>
                </c:pt>
                <c:pt idx="29">
                  <c:v>0.3662092813906565</c:v>
                </c:pt>
                <c:pt idx="30">
                  <c:v>0.36393506130684466</c:v>
                </c:pt>
                <c:pt idx="31">
                  <c:v>0.36257352165140461</c:v>
                </c:pt>
                <c:pt idx="32">
                  <c:v>0.36127182989290707</c:v>
                </c:pt>
                <c:pt idx="33">
                  <c:v>0.35943150706192772</c:v>
                </c:pt>
                <c:pt idx="34">
                  <c:v>0.35766599410212635</c:v>
                </c:pt>
                <c:pt idx="35">
                  <c:v>0.35634934036939314</c:v>
                </c:pt>
                <c:pt idx="36">
                  <c:v>0.3549429147912464</c:v>
                </c:pt>
                <c:pt idx="37">
                  <c:v>0.35343175539345029</c:v>
                </c:pt>
                <c:pt idx="38">
                  <c:v>0.35239937917119357</c:v>
                </c:pt>
                <c:pt idx="39">
                  <c:v>0.35066379015986343</c:v>
                </c:pt>
                <c:pt idx="40">
                  <c:v>0.34948179419525066</c:v>
                </c:pt>
                <c:pt idx="41">
                  <c:v>0.34795567282321899</c:v>
                </c:pt>
                <c:pt idx="42">
                  <c:v>0.34696818252366912</c:v>
                </c:pt>
                <c:pt idx="43">
                  <c:v>0.34539717522893065</c:v>
                </c:pt>
                <c:pt idx="44">
                  <c:v>0.34448449480055876</c:v>
                </c:pt>
                <c:pt idx="45">
                  <c:v>0.3420008070774484</c:v>
                </c:pt>
                <c:pt idx="46">
                  <c:v>0.34083377308707125</c:v>
                </c:pt>
                <c:pt idx="47">
                  <c:v>0.33984628278752138</c:v>
                </c:pt>
                <c:pt idx="48">
                  <c:v>0.33846978115784576</c:v>
                </c:pt>
                <c:pt idx="49">
                  <c:v>0.33770672047182987</c:v>
                </c:pt>
                <c:pt idx="50">
                  <c:v>0.33644991463603913</c:v>
                </c:pt>
                <c:pt idx="51">
                  <c:v>0.33555219618190285</c:v>
                </c:pt>
                <c:pt idx="52">
                  <c:v>0.33447493403693934</c:v>
                </c:pt>
                <c:pt idx="53">
                  <c:v>0.33321812820114854</c:v>
                </c:pt>
                <c:pt idx="54">
                  <c:v>0.33188651249417972</c:v>
                </c:pt>
                <c:pt idx="55">
                  <c:v>0.33107856588545709</c:v>
                </c:pt>
                <c:pt idx="56">
                  <c:v>0.33027061927673446</c:v>
                </c:pt>
                <c:pt idx="57">
                  <c:v>0.32947763464224739</c:v>
                </c:pt>
                <c:pt idx="58">
                  <c:v>0.32817594288374985</c:v>
                </c:pt>
                <c:pt idx="59">
                  <c:v>0.32732311035232031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31</c:v>
                </c:pt>
                <c:pt idx="2">
                  <c:v>61</c:v>
                </c:pt>
                <c:pt idx="3">
                  <c:v>91</c:v>
                </c:pt>
                <c:pt idx="4">
                  <c:v>121</c:v>
                </c:pt>
                <c:pt idx="5">
                  <c:v>150</c:v>
                </c:pt>
                <c:pt idx="6">
                  <c:v>181</c:v>
                </c:pt>
                <c:pt idx="7">
                  <c:v>211</c:v>
                </c:pt>
                <c:pt idx="8">
                  <c:v>241</c:v>
                </c:pt>
                <c:pt idx="9">
                  <c:v>271</c:v>
                </c:pt>
                <c:pt idx="10">
                  <c:v>301</c:v>
                </c:pt>
                <c:pt idx="11">
                  <c:v>330</c:v>
                </c:pt>
                <c:pt idx="12">
                  <c:v>361</c:v>
                </c:pt>
                <c:pt idx="13">
                  <c:v>391</c:v>
                </c:pt>
                <c:pt idx="14">
                  <c:v>421</c:v>
                </c:pt>
                <c:pt idx="15">
                  <c:v>451</c:v>
                </c:pt>
                <c:pt idx="16">
                  <c:v>481</c:v>
                </c:pt>
                <c:pt idx="17">
                  <c:v>511</c:v>
                </c:pt>
                <c:pt idx="18">
                  <c:v>541</c:v>
                </c:pt>
                <c:pt idx="19">
                  <c:v>571</c:v>
                </c:pt>
                <c:pt idx="20">
                  <c:v>601</c:v>
                </c:pt>
                <c:pt idx="21">
                  <c:v>630</c:v>
                </c:pt>
                <c:pt idx="22">
                  <c:v>661</c:v>
                </c:pt>
                <c:pt idx="23">
                  <c:v>691</c:v>
                </c:pt>
                <c:pt idx="24">
                  <c:v>721</c:v>
                </c:pt>
                <c:pt idx="25">
                  <c:v>751</c:v>
                </c:pt>
                <c:pt idx="26">
                  <c:v>781</c:v>
                </c:pt>
                <c:pt idx="27">
                  <c:v>811</c:v>
                </c:pt>
                <c:pt idx="28">
                  <c:v>840</c:v>
                </c:pt>
                <c:pt idx="29">
                  <c:v>871</c:v>
                </c:pt>
                <c:pt idx="30">
                  <c:v>901</c:v>
                </c:pt>
                <c:pt idx="31">
                  <c:v>931</c:v>
                </c:pt>
                <c:pt idx="32">
                  <c:v>961</c:v>
                </c:pt>
                <c:pt idx="33">
                  <c:v>991</c:v>
                </c:pt>
                <c:pt idx="34">
                  <c:v>1020</c:v>
                </c:pt>
                <c:pt idx="35">
                  <c:v>1051</c:v>
                </c:pt>
                <c:pt idx="36">
                  <c:v>1081</c:v>
                </c:pt>
                <c:pt idx="37">
                  <c:v>1111</c:v>
                </c:pt>
                <c:pt idx="38">
                  <c:v>1141</c:v>
                </c:pt>
                <c:pt idx="39">
                  <c:v>1171</c:v>
                </c:pt>
                <c:pt idx="40">
                  <c:v>1200</c:v>
                </c:pt>
                <c:pt idx="41">
                  <c:v>1231</c:v>
                </c:pt>
                <c:pt idx="42">
                  <c:v>1261</c:v>
                </c:pt>
                <c:pt idx="43">
                  <c:v>1291</c:v>
                </c:pt>
                <c:pt idx="44">
                  <c:v>1321</c:v>
                </c:pt>
                <c:pt idx="45">
                  <c:v>1350</c:v>
                </c:pt>
                <c:pt idx="46">
                  <c:v>1381</c:v>
                </c:pt>
                <c:pt idx="47">
                  <c:v>1411</c:v>
                </c:pt>
                <c:pt idx="48">
                  <c:v>1441</c:v>
                </c:pt>
                <c:pt idx="49">
                  <c:v>1471</c:v>
                </c:pt>
                <c:pt idx="50">
                  <c:v>1501</c:v>
                </c:pt>
                <c:pt idx="51">
                  <c:v>1530</c:v>
                </c:pt>
                <c:pt idx="52">
                  <c:v>1561</c:v>
                </c:pt>
                <c:pt idx="53">
                  <c:v>1591</c:v>
                </c:pt>
                <c:pt idx="54">
                  <c:v>1621</c:v>
                </c:pt>
                <c:pt idx="55">
                  <c:v>1651</c:v>
                </c:pt>
                <c:pt idx="56">
                  <c:v>1680</c:v>
                </c:pt>
                <c:pt idx="57">
                  <c:v>1711</c:v>
                </c:pt>
                <c:pt idx="58">
                  <c:v>1741</c:v>
                </c:pt>
                <c:pt idx="59">
                  <c:v>1771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0.43422820662375933</c:v>
                </c:pt>
                <c:pt idx="1">
                  <c:v>0.43105502302978693</c:v>
                </c:pt>
                <c:pt idx="2">
                  <c:v>0.42804669930028622</c:v>
                </c:pt>
                <c:pt idx="3">
                  <c:v>0.4250986057019247</c:v>
                </c:pt>
                <c:pt idx="4">
                  <c:v>0.42220953635760172</c:v>
                </c:pt>
                <c:pt idx="5">
                  <c:v>0.41947176414853488</c:v>
                </c:pt>
                <c:pt idx="6">
                  <c:v>0.41660376715458891</c:v>
                </c:pt>
                <c:pt idx="7">
                  <c:v>0.41388477433317972</c:v>
                </c:pt>
                <c:pt idx="8">
                  <c:v>0.41122021890246563</c:v>
                </c:pt>
                <c:pt idx="9">
                  <c:v>0.40860901096272995</c:v>
                </c:pt>
                <c:pt idx="10">
                  <c:v>0.40605008243531271</c:v>
                </c:pt>
                <c:pt idx="11">
                  <c:v>0.4036251619601024</c:v>
                </c:pt>
                <c:pt idx="12">
                  <c:v>0.40108489779552764</c:v>
                </c:pt>
                <c:pt idx="13">
                  <c:v>0.3986766107427373</c:v>
                </c:pt>
                <c:pt idx="14">
                  <c:v>0.39631654039069231</c:v>
                </c:pt>
                <c:pt idx="15">
                  <c:v>0.39400372138510564</c:v>
                </c:pt>
                <c:pt idx="16">
                  <c:v>0.39173720769920306</c:v>
                </c:pt>
                <c:pt idx="17">
                  <c:v>0.38951607224676393</c:v>
                </c:pt>
                <c:pt idx="18">
                  <c:v>0.38733940650290916</c:v>
                </c:pt>
                <c:pt idx="19">
                  <c:v>0.38520632013248185</c:v>
                </c:pt>
                <c:pt idx="20">
                  <c:v>0.38311594062586785</c:v>
                </c:pt>
                <c:pt idx="21">
                  <c:v>0.38113503181491937</c:v>
                </c:pt>
                <c:pt idx="22">
                  <c:v>0.379059899159154</c:v>
                </c:pt>
                <c:pt idx="23">
                  <c:v>0.37709257813113062</c:v>
                </c:pt>
                <c:pt idx="24">
                  <c:v>0.37516464515245473</c:v>
                </c:pt>
                <c:pt idx="25">
                  <c:v>0.37327531162868283</c:v>
                </c:pt>
                <c:pt idx="26">
                  <c:v>0.37142380475394687</c:v>
                </c:pt>
                <c:pt idx="27">
                  <c:v>0.36960936719484905</c:v>
                </c:pt>
                <c:pt idx="28">
                  <c:v>0.36788994957887999</c:v>
                </c:pt>
                <c:pt idx="29">
                  <c:v>0.36608874619986781</c:v>
                </c:pt>
                <c:pt idx="30">
                  <c:v>0.36438112270243384</c:v>
                </c:pt>
                <c:pt idx="31">
                  <c:v>0.3627076878084996</c:v>
                </c:pt>
                <c:pt idx="32">
                  <c:v>0.36106775702255961</c:v>
                </c:pt>
                <c:pt idx="33">
                  <c:v>0.35946065955350226</c:v>
                </c:pt>
                <c:pt idx="34">
                  <c:v>0.35793772387295431</c:v>
                </c:pt>
                <c:pt idx="35">
                  <c:v>0.3563423482827866</c:v>
                </c:pt>
                <c:pt idx="36">
                  <c:v>0.35482985897883196</c:v>
                </c:pt>
                <c:pt idx="37">
                  <c:v>0.35334765146544078</c:v>
                </c:pt>
                <c:pt idx="38">
                  <c:v>0.35189511946603491</c:v>
                </c:pt>
                <c:pt idx="39">
                  <c:v>0.35047166884239667</c:v>
                </c:pt>
                <c:pt idx="40">
                  <c:v>0.34912276263976999</c:v>
                </c:pt>
                <c:pt idx="41">
                  <c:v>0.34770969440807553</c:v>
                </c:pt>
                <c:pt idx="42">
                  <c:v>0.34637004084977374</c:v>
                </c:pt>
                <c:pt idx="43">
                  <c:v>0.34505720870989393</c:v>
                </c:pt>
                <c:pt idx="44">
                  <c:v>0.34377066099252268</c:v>
                </c:pt>
                <c:pt idx="45">
                  <c:v>0.34255148825332254</c:v>
                </c:pt>
                <c:pt idx="46">
                  <c:v>0.34127432438280508</c:v>
                </c:pt>
                <c:pt idx="47">
                  <c:v>0.34006351439833499</c:v>
                </c:pt>
                <c:pt idx="48">
                  <c:v>0.33887694623446224</c:v>
                </c:pt>
                <c:pt idx="49">
                  <c:v>0.33771413454181459</c:v>
                </c:pt>
                <c:pt idx="50">
                  <c:v>0.3365746036882773</c:v>
                </c:pt>
                <c:pt idx="51">
                  <c:v>0.33549474871410745</c:v>
                </c:pt>
                <c:pt idx="52">
                  <c:v>0.33436352939295289</c:v>
                </c:pt>
                <c:pt idx="53">
                  <c:v>0.33329108154166454</c:v>
                </c:pt>
                <c:pt idx="54">
                  <c:v>0.33224010534054793</c:v>
                </c:pt>
                <c:pt idx="55">
                  <c:v>0.33121017090225646</c:v>
                </c:pt>
                <c:pt idx="56">
                  <c:v>0.3302341729090425</c:v>
                </c:pt>
                <c:pt idx="57">
                  <c:v>0.32921175062666092</c:v>
                </c:pt>
                <c:pt idx="58">
                  <c:v>0.32824244736305486</c:v>
                </c:pt>
                <c:pt idx="59">
                  <c:v>0.32729255067531299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sim2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Calculation!$B$8:$B$34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181</c:v>
                      </c:pt>
                      <c:pt idx="1">
                        <c:v>211</c:v>
                      </c:pt>
                      <c:pt idx="2">
                        <c:v>241</c:v>
                      </c:pt>
                      <c:pt idx="3">
                        <c:v>271</c:v>
                      </c:pt>
                      <c:pt idx="4">
                        <c:v>301</c:v>
                      </c:pt>
                      <c:pt idx="5">
                        <c:v>330</c:v>
                      </c:pt>
                      <c:pt idx="6">
                        <c:v>361</c:v>
                      </c:pt>
                      <c:pt idx="7">
                        <c:v>391</c:v>
                      </c:pt>
                      <c:pt idx="8">
                        <c:v>421</c:v>
                      </c:pt>
                      <c:pt idx="9">
                        <c:v>451</c:v>
                      </c:pt>
                      <c:pt idx="10">
                        <c:v>481</c:v>
                      </c:pt>
                      <c:pt idx="11">
                        <c:v>511</c:v>
                      </c:pt>
                      <c:pt idx="12">
                        <c:v>541</c:v>
                      </c:pt>
                      <c:pt idx="13">
                        <c:v>571</c:v>
                      </c:pt>
                      <c:pt idx="14">
                        <c:v>601</c:v>
                      </c:pt>
                      <c:pt idx="15">
                        <c:v>630</c:v>
                      </c:pt>
                      <c:pt idx="16">
                        <c:v>661</c:v>
                      </c:pt>
                      <c:pt idx="17">
                        <c:v>691</c:v>
                      </c:pt>
                      <c:pt idx="18">
                        <c:v>721</c:v>
                      </c:pt>
                      <c:pt idx="19">
                        <c:v>751</c:v>
                      </c:pt>
                      <c:pt idx="20">
                        <c:v>781</c:v>
                      </c:pt>
                      <c:pt idx="21">
                        <c:v>811</c:v>
                      </c:pt>
                      <c:pt idx="22">
                        <c:v>840</c:v>
                      </c:pt>
                      <c:pt idx="23">
                        <c:v>871</c:v>
                      </c:pt>
                      <c:pt idx="24">
                        <c:v>901</c:v>
                      </c:pt>
                      <c:pt idx="25">
                        <c:v>931</c:v>
                      </c:pt>
                      <c:pt idx="26">
                        <c:v>961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Calculation!$H$8:$H$34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2B36-4486-A418-BF1EA344C2CA}"/>
                  </c:ext>
                </c:extLst>
              </c15:ser>
            </c15:filteredScatterSeries>
          </c:ext>
        </c:extLst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16398</c:v>
                </c:pt>
                <c:pt idx="1">
                  <c:v>16428</c:v>
                </c:pt>
                <c:pt idx="2">
                  <c:v>16458</c:v>
                </c:pt>
                <c:pt idx="3">
                  <c:v>16488</c:v>
                </c:pt>
                <c:pt idx="4">
                  <c:v>16519</c:v>
                </c:pt>
                <c:pt idx="5">
                  <c:v>16549</c:v>
                </c:pt>
                <c:pt idx="6">
                  <c:v>16579</c:v>
                </c:pt>
                <c:pt idx="7">
                  <c:v>16608</c:v>
                </c:pt>
                <c:pt idx="8">
                  <c:v>16638</c:v>
                </c:pt>
                <c:pt idx="9">
                  <c:v>16668</c:v>
                </c:pt>
                <c:pt idx="10">
                  <c:v>16699</c:v>
                </c:pt>
                <c:pt idx="11">
                  <c:v>16729</c:v>
                </c:pt>
                <c:pt idx="12">
                  <c:v>16758</c:v>
                </c:pt>
                <c:pt idx="13">
                  <c:v>16788</c:v>
                </c:pt>
                <c:pt idx="14">
                  <c:v>16818</c:v>
                </c:pt>
                <c:pt idx="15">
                  <c:v>16848</c:v>
                </c:pt>
                <c:pt idx="16">
                  <c:v>16879</c:v>
                </c:pt>
                <c:pt idx="17">
                  <c:v>16909</c:v>
                </c:pt>
                <c:pt idx="18">
                  <c:v>16938</c:v>
                </c:pt>
                <c:pt idx="19">
                  <c:v>16968</c:v>
                </c:pt>
                <c:pt idx="20">
                  <c:v>16998</c:v>
                </c:pt>
                <c:pt idx="21">
                  <c:v>17029</c:v>
                </c:pt>
                <c:pt idx="22">
                  <c:v>17059</c:v>
                </c:pt>
                <c:pt idx="23">
                  <c:v>17088</c:v>
                </c:pt>
                <c:pt idx="24">
                  <c:v>17118</c:v>
                </c:pt>
                <c:pt idx="25">
                  <c:v>17148</c:v>
                </c:pt>
                <c:pt idx="26">
                  <c:v>17178</c:v>
                </c:pt>
                <c:pt idx="27">
                  <c:v>17209</c:v>
                </c:pt>
                <c:pt idx="28">
                  <c:v>17239</c:v>
                </c:pt>
                <c:pt idx="29">
                  <c:v>17268</c:v>
                </c:pt>
                <c:pt idx="30">
                  <c:v>17298</c:v>
                </c:pt>
                <c:pt idx="31">
                  <c:v>17328</c:v>
                </c:pt>
                <c:pt idx="32">
                  <c:v>17359</c:v>
                </c:pt>
                <c:pt idx="33">
                  <c:v>17389</c:v>
                </c:pt>
                <c:pt idx="34">
                  <c:v>17418</c:v>
                </c:pt>
                <c:pt idx="35">
                  <c:v>17448</c:v>
                </c:pt>
                <c:pt idx="36">
                  <c:v>17478</c:v>
                </c:pt>
                <c:pt idx="37">
                  <c:v>17508</c:v>
                </c:pt>
                <c:pt idx="38">
                  <c:v>17539</c:v>
                </c:pt>
                <c:pt idx="39">
                  <c:v>17569</c:v>
                </c:pt>
                <c:pt idx="40">
                  <c:v>17598</c:v>
                </c:pt>
                <c:pt idx="41">
                  <c:v>17628</c:v>
                </c:pt>
                <c:pt idx="42">
                  <c:v>17658</c:v>
                </c:pt>
                <c:pt idx="43">
                  <c:v>17689</c:v>
                </c:pt>
                <c:pt idx="44">
                  <c:v>17719</c:v>
                </c:pt>
                <c:pt idx="45">
                  <c:v>17748</c:v>
                </c:pt>
                <c:pt idx="46">
                  <c:v>17778</c:v>
                </c:pt>
                <c:pt idx="47">
                  <c:v>17808</c:v>
                </c:pt>
                <c:pt idx="48">
                  <c:v>17838</c:v>
                </c:pt>
                <c:pt idx="49">
                  <c:v>17869</c:v>
                </c:pt>
                <c:pt idx="50">
                  <c:v>17898</c:v>
                </c:pt>
                <c:pt idx="51">
                  <c:v>17928</c:v>
                </c:pt>
                <c:pt idx="52">
                  <c:v>17958</c:v>
                </c:pt>
                <c:pt idx="53">
                  <c:v>17988</c:v>
                </c:pt>
                <c:pt idx="54">
                  <c:v>18019</c:v>
                </c:pt>
                <c:pt idx="55">
                  <c:v>18049</c:v>
                </c:pt>
                <c:pt idx="56">
                  <c:v>18078</c:v>
                </c:pt>
                <c:pt idx="57">
                  <c:v>18108</c:v>
                </c:pt>
                <c:pt idx="58">
                  <c:v>18138</c:v>
                </c:pt>
                <c:pt idx="59">
                  <c:v>18169</c:v>
                </c:pt>
              </c:numCache>
            </c:numRef>
          </c:xVal>
          <c:yVal>
            <c:numRef>
              <c:f>Calculation!$D$542:$D$601</c:f>
              <c:numCache>
                <c:formatCode>General</c:formatCode>
                <c:ptCount val="60"/>
                <c:pt idx="0">
                  <c:v>0.31990197113146052</c:v>
                </c:pt>
                <c:pt idx="1">
                  <c:v>0.36456346422474001</c:v>
                </c:pt>
                <c:pt idx="2">
                  <c:v>0.38355020952972224</c:v>
                </c:pt>
                <c:pt idx="3">
                  <c:v>0.39384404780381815</c:v>
                </c:pt>
                <c:pt idx="4">
                  <c:v>0.40500568058357911</c:v>
                </c:pt>
                <c:pt idx="5">
                  <c:v>0.41324972838739721</c:v>
                </c:pt>
                <c:pt idx="6">
                  <c:v>0.42049132391742983</c:v>
                </c:pt>
                <c:pt idx="7">
                  <c:v>0.42698482073568211</c:v>
                </c:pt>
                <c:pt idx="8">
                  <c:v>0.4325357131770915</c:v>
                </c:pt>
                <c:pt idx="9">
                  <c:v>0.43679987583423868</c:v>
                </c:pt>
                <c:pt idx="10">
                  <c:v>0.44223107248176313</c:v>
                </c:pt>
                <c:pt idx="11">
                  <c:v>0.44610622380878467</c:v>
                </c:pt>
                <c:pt idx="12">
                  <c:v>0.45123818097159712</c:v>
                </c:pt>
                <c:pt idx="13">
                  <c:v>0.45406599410212639</c:v>
                </c:pt>
                <c:pt idx="14">
                  <c:v>0.45684892130994886</c:v>
                </c:pt>
                <c:pt idx="15">
                  <c:v>0.45924283718764553</c:v>
                </c:pt>
                <c:pt idx="16">
                  <c:v>0.46117293186403852</c:v>
                </c:pt>
                <c:pt idx="17">
                  <c:v>0.46352196181902833</c:v>
                </c:pt>
                <c:pt idx="18">
                  <c:v>0.46555679031507058</c:v>
                </c:pt>
                <c:pt idx="19">
                  <c:v>0.46783101039888253</c:v>
                </c:pt>
                <c:pt idx="20">
                  <c:v>0.46777116250194012</c:v>
                </c:pt>
                <c:pt idx="21">
                  <c:v>0.47000049666304522</c:v>
                </c:pt>
                <c:pt idx="22">
                  <c:v>0.46922247400279377</c:v>
                </c:pt>
                <c:pt idx="23">
                  <c:v>0.47436939313984161</c:v>
                </c:pt>
                <c:pt idx="24">
                  <c:v>0.47392053391277356</c:v>
                </c:pt>
                <c:pt idx="25">
                  <c:v>0.47538680738786288</c:v>
                </c:pt>
                <c:pt idx="26">
                  <c:v>0.47619475399658545</c:v>
                </c:pt>
                <c:pt idx="27">
                  <c:v>0.47565612292410364</c:v>
                </c:pt>
                <c:pt idx="28">
                  <c:v>0.4763892596616483</c:v>
                </c:pt>
                <c:pt idx="29">
                  <c:v>0.47617979202234983</c:v>
                </c:pt>
                <c:pt idx="30">
                  <c:v>0.47622467794505663</c:v>
                </c:pt>
                <c:pt idx="31">
                  <c:v>0.47776576129132398</c:v>
                </c:pt>
                <c:pt idx="32">
                  <c:v>0.47769095142014589</c:v>
                </c:pt>
                <c:pt idx="33">
                  <c:v>0.47828943038957011</c:v>
                </c:pt>
                <c:pt idx="34">
                  <c:v>0.47944150240571171</c:v>
                </c:pt>
                <c:pt idx="35">
                  <c:v>0.4790973769982928</c:v>
                </c:pt>
                <c:pt idx="36">
                  <c:v>0.47962104609653888</c:v>
                </c:pt>
                <c:pt idx="37">
                  <c:v>0.47858866987428222</c:v>
                </c:pt>
                <c:pt idx="38">
                  <c:v>0.47784057116250195</c:v>
                </c:pt>
                <c:pt idx="39">
                  <c:v>0.48044395467949713</c:v>
                </c:pt>
                <c:pt idx="40">
                  <c:v>0.47975570386465927</c:v>
                </c:pt>
                <c:pt idx="41">
                  <c:v>0.48216458171659171</c:v>
                </c:pt>
                <c:pt idx="42">
                  <c:v>0.47953127425112529</c:v>
                </c:pt>
                <c:pt idx="43">
                  <c:v>0.47996517150395779</c:v>
                </c:pt>
                <c:pt idx="44">
                  <c:v>0.48102747167468574</c:v>
                </c:pt>
                <c:pt idx="45">
                  <c:v>0.48313711004190596</c:v>
                </c:pt>
                <c:pt idx="46">
                  <c:v>0.4796360080707745</c:v>
                </c:pt>
                <c:pt idx="47">
                  <c:v>0.48255359304671736</c:v>
                </c:pt>
                <c:pt idx="48">
                  <c:v>0.4817606084122304</c:v>
                </c:pt>
                <c:pt idx="49">
                  <c:v>0.48220946763929845</c:v>
                </c:pt>
                <c:pt idx="50">
                  <c:v>0.48379543690827259</c:v>
                </c:pt>
                <c:pt idx="51">
                  <c:v>0.48189526618035078</c:v>
                </c:pt>
                <c:pt idx="52">
                  <c:v>0.48289771845413626</c:v>
                </c:pt>
                <c:pt idx="53">
                  <c:v>0.48029433493714108</c:v>
                </c:pt>
                <c:pt idx="54">
                  <c:v>0.48131174918516223</c:v>
                </c:pt>
                <c:pt idx="55">
                  <c:v>0.48036914480831916</c:v>
                </c:pt>
                <c:pt idx="56">
                  <c:v>0.48340642557814695</c:v>
                </c:pt>
                <c:pt idx="57">
                  <c:v>0.48732646282787523</c:v>
                </c:pt>
                <c:pt idx="58">
                  <c:v>0.4867579078069223</c:v>
                </c:pt>
                <c:pt idx="59">
                  <c:v>0.48337650162967571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16398</c:v>
                </c:pt>
                <c:pt idx="1">
                  <c:v>16428</c:v>
                </c:pt>
                <c:pt idx="2">
                  <c:v>16458</c:v>
                </c:pt>
                <c:pt idx="3">
                  <c:v>16488</c:v>
                </c:pt>
                <c:pt idx="4">
                  <c:v>16519</c:v>
                </c:pt>
                <c:pt idx="5">
                  <c:v>16549</c:v>
                </c:pt>
                <c:pt idx="6">
                  <c:v>16579</c:v>
                </c:pt>
                <c:pt idx="7">
                  <c:v>16608</c:v>
                </c:pt>
                <c:pt idx="8">
                  <c:v>16638</c:v>
                </c:pt>
                <c:pt idx="9">
                  <c:v>16668</c:v>
                </c:pt>
                <c:pt idx="10">
                  <c:v>16699</c:v>
                </c:pt>
                <c:pt idx="11">
                  <c:v>16729</c:v>
                </c:pt>
                <c:pt idx="12">
                  <c:v>16758</c:v>
                </c:pt>
                <c:pt idx="13">
                  <c:v>16788</c:v>
                </c:pt>
                <c:pt idx="14">
                  <c:v>16818</c:v>
                </c:pt>
                <c:pt idx="15">
                  <c:v>16848</c:v>
                </c:pt>
                <c:pt idx="16">
                  <c:v>16879</c:v>
                </c:pt>
                <c:pt idx="17">
                  <c:v>16909</c:v>
                </c:pt>
                <c:pt idx="18">
                  <c:v>16938</c:v>
                </c:pt>
                <c:pt idx="19">
                  <c:v>16968</c:v>
                </c:pt>
                <c:pt idx="20">
                  <c:v>16998</c:v>
                </c:pt>
                <c:pt idx="21">
                  <c:v>17029</c:v>
                </c:pt>
                <c:pt idx="22">
                  <c:v>17059</c:v>
                </c:pt>
                <c:pt idx="23">
                  <c:v>17088</c:v>
                </c:pt>
                <c:pt idx="24">
                  <c:v>17118</c:v>
                </c:pt>
                <c:pt idx="25">
                  <c:v>17148</c:v>
                </c:pt>
                <c:pt idx="26">
                  <c:v>17178</c:v>
                </c:pt>
                <c:pt idx="27">
                  <c:v>17209</c:v>
                </c:pt>
                <c:pt idx="28">
                  <c:v>17239</c:v>
                </c:pt>
                <c:pt idx="29">
                  <c:v>17268</c:v>
                </c:pt>
                <c:pt idx="30">
                  <c:v>17298</c:v>
                </c:pt>
                <c:pt idx="31">
                  <c:v>17328</c:v>
                </c:pt>
                <c:pt idx="32">
                  <c:v>17359</c:v>
                </c:pt>
                <c:pt idx="33">
                  <c:v>17389</c:v>
                </c:pt>
                <c:pt idx="34">
                  <c:v>17418</c:v>
                </c:pt>
                <c:pt idx="35">
                  <c:v>17448</c:v>
                </c:pt>
                <c:pt idx="36">
                  <c:v>17478</c:v>
                </c:pt>
                <c:pt idx="37">
                  <c:v>17508</c:v>
                </c:pt>
                <c:pt idx="38">
                  <c:v>17539</c:v>
                </c:pt>
                <c:pt idx="39">
                  <c:v>17569</c:v>
                </c:pt>
                <c:pt idx="40">
                  <c:v>17598</c:v>
                </c:pt>
                <c:pt idx="41">
                  <c:v>17628</c:v>
                </c:pt>
                <c:pt idx="42">
                  <c:v>17658</c:v>
                </c:pt>
                <c:pt idx="43">
                  <c:v>17689</c:v>
                </c:pt>
                <c:pt idx="44">
                  <c:v>17719</c:v>
                </c:pt>
                <c:pt idx="45">
                  <c:v>17748</c:v>
                </c:pt>
                <c:pt idx="46">
                  <c:v>17778</c:v>
                </c:pt>
                <c:pt idx="47">
                  <c:v>17808</c:v>
                </c:pt>
                <c:pt idx="48">
                  <c:v>17838</c:v>
                </c:pt>
                <c:pt idx="49">
                  <c:v>17869</c:v>
                </c:pt>
                <c:pt idx="50">
                  <c:v>17898</c:v>
                </c:pt>
                <c:pt idx="51">
                  <c:v>17928</c:v>
                </c:pt>
                <c:pt idx="52">
                  <c:v>17958</c:v>
                </c:pt>
                <c:pt idx="53">
                  <c:v>17988</c:v>
                </c:pt>
                <c:pt idx="54">
                  <c:v>18019</c:v>
                </c:pt>
                <c:pt idx="55">
                  <c:v>18049</c:v>
                </c:pt>
                <c:pt idx="56">
                  <c:v>18078</c:v>
                </c:pt>
                <c:pt idx="57">
                  <c:v>18108</c:v>
                </c:pt>
                <c:pt idx="58">
                  <c:v>18138</c:v>
                </c:pt>
                <c:pt idx="59">
                  <c:v>18169</c:v>
                </c:pt>
              </c:numCache>
            </c:numRef>
          </c:xVal>
          <c:yVal>
            <c:numRef>
              <c:f>Calculation!$E$542:$E$601</c:f>
              <c:numCache>
                <c:formatCode>General</c:formatCode>
                <c:ptCount val="60"/>
                <c:pt idx="0">
                  <c:v>0.36502308153560492</c:v>
                </c:pt>
                <c:pt idx="1">
                  <c:v>0.3769068632455988</c:v>
                </c:pt>
                <c:pt idx="2">
                  <c:v>0.38758899995976648</c:v>
                </c:pt>
                <c:pt idx="3">
                  <c:v>0.39719099767100075</c:v>
                </c:pt>
                <c:pt idx="4">
                  <c:v>0.40609423252160237</c:v>
                </c:pt>
                <c:pt idx="5">
                  <c:v>0.41382504809173176</c:v>
                </c:pt>
                <c:pt idx="6">
                  <c:v>0.42077415157136655</c:v>
                </c:pt>
                <c:pt idx="7">
                  <c:v>0.42682292223727947</c:v>
                </c:pt>
                <c:pt idx="8">
                  <c:v>0.4324577277262131</c:v>
                </c:pt>
                <c:pt idx="9">
                  <c:v>0.43752276207802321</c:v>
                </c:pt>
                <c:pt idx="10">
                  <c:v>0.44221920043561302</c:v>
                </c:pt>
                <c:pt idx="11">
                  <c:v>0.44629718999651458</c:v>
                </c:pt>
                <c:pt idx="12">
                  <c:v>0.44984683114147228</c:v>
                </c:pt>
                <c:pt idx="13">
                  <c:v>0.45315354229189969</c:v>
                </c:pt>
                <c:pt idx="14">
                  <c:v>0.45612589077869686</c:v>
                </c:pt>
                <c:pt idx="15">
                  <c:v>0.45879768614425925</c:v>
                </c:pt>
                <c:pt idx="16">
                  <c:v>0.4612750478691553</c:v>
                </c:pt>
                <c:pt idx="17">
                  <c:v>0.4634261791059523</c:v>
                </c:pt>
                <c:pt idx="18">
                  <c:v>0.46529860762306952</c:v>
                </c:pt>
                <c:pt idx="19">
                  <c:v>0.4670428910599248</c:v>
                </c:pt>
                <c:pt idx="20">
                  <c:v>0.46861079886868884</c:v>
                </c:pt>
                <c:pt idx="21">
                  <c:v>0.47006460586441284</c:v>
                </c:pt>
                <c:pt idx="22">
                  <c:v>0.4713269688085675</c:v>
                </c:pt>
                <c:pt idx="23">
                  <c:v>0.47242577874408165</c:v>
                </c:pt>
                <c:pt idx="24">
                  <c:v>0.47344938843238105</c:v>
                </c:pt>
                <c:pt idx="25">
                  <c:v>0.47436949441372583</c:v>
                </c:pt>
                <c:pt idx="26">
                  <c:v>0.47519656260835469</c:v>
                </c:pt>
                <c:pt idx="27">
                  <c:v>0.47596344285512132</c:v>
                </c:pt>
                <c:pt idx="28">
                  <c:v>0.47662933675229596</c:v>
                </c:pt>
                <c:pt idx="29">
                  <c:v>0.47720895676855335</c:v>
                </c:pt>
                <c:pt idx="30">
                  <c:v>0.4777489088066606</c:v>
                </c:pt>
                <c:pt idx="31">
                  <c:v>0.47823426284891002</c:v>
                </c:pt>
                <c:pt idx="32">
                  <c:v>0.47868429638919924</c:v>
                </c:pt>
                <c:pt idx="33">
                  <c:v>0.47907506742452838</c:v>
                </c:pt>
                <c:pt idx="34">
                  <c:v>0.47941520977274843</c:v>
                </c:pt>
                <c:pt idx="35">
                  <c:v>0.4797320734921105</c:v>
                </c:pt>
                <c:pt idx="36">
                  <c:v>0.48001689709898798</c:v>
                </c:pt>
                <c:pt idx="37">
                  <c:v>0.48027292037359332</c:v>
                </c:pt>
                <c:pt idx="38">
                  <c:v>0.48051031215492696</c:v>
                </c:pt>
                <c:pt idx="39">
                  <c:v>0.48071644308488115</c:v>
                </c:pt>
                <c:pt idx="40">
                  <c:v>0.4808958674848916</c:v>
                </c:pt>
                <c:pt idx="41">
                  <c:v>0.48106301245531097</c:v>
                </c:pt>
                <c:pt idx="42">
                  <c:v>0.48121325633126533</c:v>
                </c:pt>
                <c:pt idx="43">
                  <c:v>0.48135256656156478</c:v>
                </c:pt>
                <c:pt idx="44">
                  <c:v>0.48147353177427105</c:v>
                </c:pt>
                <c:pt idx="45">
                  <c:v>0.48157882461274409</c:v>
                </c:pt>
                <c:pt idx="46">
                  <c:v>0.48167691143020552</c:v>
                </c:pt>
                <c:pt idx="47">
                  <c:v>0.48176508006368851</c:v>
                </c:pt>
                <c:pt idx="48">
                  <c:v>0.48184433340406035</c:v>
                </c:pt>
                <c:pt idx="49">
                  <c:v>0.4819178192684862</c:v>
                </c:pt>
                <c:pt idx="50">
                  <c:v>0.48197960897954595</c:v>
                </c:pt>
                <c:pt idx="51">
                  <c:v>0.48203716993238566</c:v>
                </c:pt>
                <c:pt idx="52">
                  <c:v>0.48208891053000325</c:v>
                </c:pt>
                <c:pt idx="53">
                  <c:v>0.48213541930565323</c:v>
                </c:pt>
                <c:pt idx="54">
                  <c:v>0.48217854351424799</c:v>
                </c:pt>
                <c:pt idx="55">
                  <c:v>0.48221598892693768</c:v>
                </c:pt>
                <c:pt idx="56">
                  <c:v>0.48224858287441802</c:v>
                </c:pt>
                <c:pt idx="57">
                  <c:v>0.4822789461604991</c:v>
                </c:pt>
                <c:pt idx="58">
                  <c:v>0.48230623922098476</c:v>
                </c:pt>
                <c:pt idx="59">
                  <c:v>0.48233154609301326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1822</c:v>
                </c:pt>
                <c:pt idx="1">
                  <c:v>1852</c:v>
                </c:pt>
                <c:pt idx="2">
                  <c:v>1882</c:v>
                </c:pt>
                <c:pt idx="3">
                  <c:v>1912</c:v>
                </c:pt>
                <c:pt idx="4">
                  <c:v>1942</c:v>
                </c:pt>
                <c:pt idx="5">
                  <c:v>1973</c:v>
                </c:pt>
                <c:pt idx="6">
                  <c:v>2002</c:v>
                </c:pt>
                <c:pt idx="7">
                  <c:v>2032</c:v>
                </c:pt>
                <c:pt idx="8">
                  <c:v>2062</c:v>
                </c:pt>
                <c:pt idx="9">
                  <c:v>2092</c:v>
                </c:pt>
                <c:pt idx="10">
                  <c:v>2122</c:v>
                </c:pt>
                <c:pt idx="11">
                  <c:v>2153</c:v>
                </c:pt>
                <c:pt idx="12">
                  <c:v>2182</c:v>
                </c:pt>
                <c:pt idx="13">
                  <c:v>2212</c:v>
                </c:pt>
                <c:pt idx="14">
                  <c:v>2242</c:v>
                </c:pt>
                <c:pt idx="15">
                  <c:v>2272</c:v>
                </c:pt>
                <c:pt idx="16">
                  <c:v>2302</c:v>
                </c:pt>
                <c:pt idx="17">
                  <c:v>2333</c:v>
                </c:pt>
                <c:pt idx="18">
                  <c:v>2362</c:v>
                </c:pt>
                <c:pt idx="19">
                  <c:v>2392</c:v>
                </c:pt>
                <c:pt idx="20">
                  <c:v>2422</c:v>
                </c:pt>
                <c:pt idx="21">
                  <c:v>2452</c:v>
                </c:pt>
                <c:pt idx="22">
                  <c:v>2483</c:v>
                </c:pt>
                <c:pt idx="23">
                  <c:v>2512</c:v>
                </c:pt>
                <c:pt idx="24">
                  <c:v>2542</c:v>
                </c:pt>
                <c:pt idx="25">
                  <c:v>2572</c:v>
                </c:pt>
                <c:pt idx="26">
                  <c:v>2602</c:v>
                </c:pt>
                <c:pt idx="27">
                  <c:v>2633</c:v>
                </c:pt>
                <c:pt idx="28">
                  <c:v>2663</c:v>
                </c:pt>
                <c:pt idx="29">
                  <c:v>2692</c:v>
                </c:pt>
                <c:pt idx="30">
                  <c:v>2722</c:v>
                </c:pt>
                <c:pt idx="31">
                  <c:v>2752</c:v>
                </c:pt>
                <c:pt idx="32">
                  <c:v>2782</c:v>
                </c:pt>
                <c:pt idx="33">
                  <c:v>2812</c:v>
                </c:pt>
                <c:pt idx="34">
                  <c:v>2843</c:v>
                </c:pt>
                <c:pt idx="35">
                  <c:v>2872</c:v>
                </c:pt>
                <c:pt idx="36">
                  <c:v>2902</c:v>
                </c:pt>
                <c:pt idx="37">
                  <c:v>2932</c:v>
                </c:pt>
                <c:pt idx="38">
                  <c:v>2962</c:v>
                </c:pt>
                <c:pt idx="39">
                  <c:v>2992</c:v>
                </c:pt>
                <c:pt idx="40">
                  <c:v>3023</c:v>
                </c:pt>
                <c:pt idx="41">
                  <c:v>3052</c:v>
                </c:pt>
                <c:pt idx="42">
                  <c:v>3082</c:v>
                </c:pt>
                <c:pt idx="43">
                  <c:v>3112</c:v>
                </c:pt>
                <c:pt idx="44">
                  <c:v>3142</c:v>
                </c:pt>
                <c:pt idx="45">
                  <c:v>3173</c:v>
                </c:pt>
                <c:pt idx="46">
                  <c:v>3202</c:v>
                </c:pt>
                <c:pt idx="47">
                  <c:v>3232</c:v>
                </c:pt>
                <c:pt idx="48">
                  <c:v>3262</c:v>
                </c:pt>
                <c:pt idx="49">
                  <c:v>3292</c:v>
                </c:pt>
                <c:pt idx="50">
                  <c:v>3322</c:v>
                </c:pt>
                <c:pt idx="51">
                  <c:v>3352</c:v>
                </c:pt>
                <c:pt idx="52">
                  <c:v>3382</c:v>
                </c:pt>
                <c:pt idx="53">
                  <c:v>3412</c:v>
                </c:pt>
                <c:pt idx="54">
                  <c:v>3442</c:v>
                </c:pt>
                <c:pt idx="55">
                  <c:v>3472</c:v>
                </c:pt>
                <c:pt idx="56">
                  <c:v>3503</c:v>
                </c:pt>
                <c:pt idx="57">
                  <c:v>3533</c:v>
                </c:pt>
                <c:pt idx="58">
                  <c:v>3562</c:v>
                </c:pt>
                <c:pt idx="59">
                  <c:v>3592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0.3251237001396865</c:v>
                </c:pt>
                <c:pt idx="1">
                  <c:v>0.37838832841843861</c:v>
                </c:pt>
                <c:pt idx="2">
                  <c:v>0.39828775415179268</c:v>
                </c:pt>
                <c:pt idx="3">
                  <c:v>0.41027229551451194</c:v>
                </c:pt>
                <c:pt idx="4">
                  <c:v>0.41898016451963366</c:v>
                </c:pt>
                <c:pt idx="5">
                  <c:v>0.42560831910600661</c:v>
                </c:pt>
                <c:pt idx="6">
                  <c:v>0.43160807077448399</c:v>
                </c:pt>
                <c:pt idx="7">
                  <c:v>0.43554306999844794</c:v>
                </c:pt>
                <c:pt idx="8">
                  <c:v>0.4447746081018159</c:v>
                </c:pt>
                <c:pt idx="9">
                  <c:v>0.44957740183144501</c:v>
                </c:pt>
                <c:pt idx="10">
                  <c:v>0.45207605152879093</c:v>
                </c:pt>
                <c:pt idx="11">
                  <c:v>0.45744740027937297</c:v>
                </c:pt>
                <c:pt idx="12">
                  <c:v>0.46029017538413786</c:v>
                </c:pt>
                <c:pt idx="13">
                  <c:v>0.46370150550985562</c:v>
                </c:pt>
                <c:pt idx="14">
                  <c:v>0.46609542138755239</c:v>
                </c:pt>
                <c:pt idx="15">
                  <c:v>0.46643954679497129</c:v>
                </c:pt>
                <c:pt idx="16">
                  <c:v>0.46994064876610281</c:v>
                </c:pt>
                <c:pt idx="17">
                  <c:v>0.47224479279838583</c:v>
                </c:pt>
                <c:pt idx="18">
                  <c:v>0.4741599255005432</c:v>
                </c:pt>
                <c:pt idx="19">
                  <c:v>0.47571597082104616</c:v>
                </c:pt>
                <c:pt idx="20">
                  <c:v>0.47510252987738627</c:v>
                </c:pt>
                <c:pt idx="21">
                  <c:v>0.47176600962284654</c:v>
                </c:pt>
                <c:pt idx="22">
                  <c:v>0.47314251125252216</c:v>
                </c:pt>
                <c:pt idx="23">
                  <c:v>0.47863355579698896</c:v>
                </c:pt>
                <c:pt idx="24">
                  <c:v>0.47514741580009312</c:v>
                </c:pt>
                <c:pt idx="25">
                  <c:v>0.47544665528480518</c:v>
                </c:pt>
                <c:pt idx="26">
                  <c:v>0.47746652180661187</c:v>
                </c:pt>
                <c:pt idx="27">
                  <c:v>0.47727201614154902</c:v>
                </c:pt>
                <c:pt idx="28">
                  <c:v>0.48149129287598946</c:v>
                </c:pt>
                <c:pt idx="29">
                  <c:v>0.48081800403538727</c:v>
                </c:pt>
                <c:pt idx="30">
                  <c:v>0.47766102747167466</c:v>
                </c:pt>
                <c:pt idx="31">
                  <c:v>0.48123693931398415</c:v>
                </c:pt>
                <c:pt idx="32">
                  <c:v>0.47813981064721406</c:v>
                </c:pt>
                <c:pt idx="33">
                  <c:v>0.47857370790004661</c:v>
                </c:pt>
                <c:pt idx="34">
                  <c:v>0.48264336489213111</c:v>
                </c:pt>
                <c:pt idx="35">
                  <c:v>0.48557591184230947</c:v>
                </c:pt>
                <c:pt idx="36">
                  <c:v>0.48506720471829895</c:v>
                </c:pt>
                <c:pt idx="37">
                  <c:v>0.4866082880645663</c:v>
                </c:pt>
                <c:pt idx="38">
                  <c:v>0.48086288995809406</c:v>
                </c:pt>
                <c:pt idx="39">
                  <c:v>0.48110228154586376</c:v>
                </c:pt>
                <c:pt idx="40">
                  <c:v>0.48170076051528793</c:v>
                </c:pt>
                <c:pt idx="41">
                  <c:v>0.48554598789383824</c:v>
                </c:pt>
                <c:pt idx="42">
                  <c:v>0.48569560763619435</c:v>
                </c:pt>
                <c:pt idx="43">
                  <c:v>0.48090777588080086</c:v>
                </c:pt>
                <c:pt idx="44">
                  <c:v>0.48270321278907347</c:v>
                </c:pt>
                <c:pt idx="45">
                  <c:v>0.48677286978115786</c:v>
                </c:pt>
                <c:pt idx="46">
                  <c:v>0.48361589321744536</c:v>
                </c:pt>
                <c:pt idx="47">
                  <c:v>0.48599484712090646</c:v>
                </c:pt>
                <c:pt idx="48">
                  <c:v>0.48556094986807385</c:v>
                </c:pt>
                <c:pt idx="49">
                  <c:v>0.48481285115629369</c:v>
                </c:pt>
                <c:pt idx="50">
                  <c:v>0.48485773707900048</c:v>
                </c:pt>
                <c:pt idx="51">
                  <c:v>0.48292764240260749</c:v>
                </c:pt>
                <c:pt idx="52">
                  <c:v>0.4845285736458172</c:v>
                </c:pt>
                <c:pt idx="53">
                  <c:v>0.48390017072792185</c:v>
                </c:pt>
                <c:pt idx="54">
                  <c:v>0.48440887785193232</c:v>
                </c:pt>
                <c:pt idx="55">
                  <c:v>0.48731150085363967</c:v>
                </c:pt>
                <c:pt idx="56">
                  <c:v>0.4880296756169486</c:v>
                </c:pt>
                <c:pt idx="57">
                  <c:v>0.48361589321744536</c:v>
                </c:pt>
                <c:pt idx="58">
                  <c:v>0.48735638677634646</c:v>
                </c:pt>
                <c:pt idx="59">
                  <c:v>0.48539636815148224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1822</c:v>
                </c:pt>
                <c:pt idx="1">
                  <c:v>1852</c:v>
                </c:pt>
                <c:pt idx="2">
                  <c:v>1882</c:v>
                </c:pt>
                <c:pt idx="3">
                  <c:v>1912</c:v>
                </c:pt>
                <c:pt idx="4">
                  <c:v>1942</c:v>
                </c:pt>
                <c:pt idx="5">
                  <c:v>1973</c:v>
                </c:pt>
                <c:pt idx="6">
                  <c:v>2002</c:v>
                </c:pt>
                <c:pt idx="7">
                  <c:v>2032</c:v>
                </c:pt>
                <c:pt idx="8">
                  <c:v>2062</c:v>
                </c:pt>
                <c:pt idx="9">
                  <c:v>2092</c:v>
                </c:pt>
                <c:pt idx="10">
                  <c:v>2122</c:v>
                </c:pt>
                <c:pt idx="11">
                  <c:v>2153</c:v>
                </c:pt>
                <c:pt idx="12">
                  <c:v>2182</c:v>
                </c:pt>
                <c:pt idx="13">
                  <c:v>2212</c:v>
                </c:pt>
                <c:pt idx="14">
                  <c:v>2242</c:v>
                </c:pt>
                <c:pt idx="15">
                  <c:v>2272</c:v>
                </c:pt>
                <c:pt idx="16">
                  <c:v>2302</c:v>
                </c:pt>
                <c:pt idx="17">
                  <c:v>2333</c:v>
                </c:pt>
                <c:pt idx="18">
                  <c:v>2362</c:v>
                </c:pt>
                <c:pt idx="19">
                  <c:v>2392</c:v>
                </c:pt>
                <c:pt idx="20">
                  <c:v>2422</c:v>
                </c:pt>
                <c:pt idx="21">
                  <c:v>2452</c:v>
                </c:pt>
                <c:pt idx="22">
                  <c:v>2483</c:v>
                </c:pt>
                <c:pt idx="23">
                  <c:v>2512</c:v>
                </c:pt>
                <c:pt idx="24">
                  <c:v>2542</c:v>
                </c:pt>
                <c:pt idx="25">
                  <c:v>2572</c:v>
                </c:pt>
                <c:pt idx="26">
                  <c:v>2602</c:v>
                </c:pt>
                <c:pt idx="27">
                  <c:v>2633</c:v>
                </c:pt>
                <c:pt idx="28">
                  <c:v>2663</c:v>
                </c:pt>
                <c:pt idx="29">
                  <c:v>2692</c:v>
                </c:pt>
                <c:pt idx="30">
                  <c:v>2722</c:v>
                </c:pt>
                <c:pt idx="31">
                  <c:v>2752</c:v>
                </c:pt>
                <c:pt idx="32">
                  <c:v>2782</c:v>
                </c:pt>
                <c:pt idx="33">
                  <c:v>2812</c:v>
                </c:pt>
                <c:pt idx="34">
                  <c:v>2843</c:v>
                </c:pt>
                <c:pt idx="35">
                  <c:v>2872</c:v>
                </c:pt>
                <c:pt idx="36">
                  <c:v>2902</c:v>
                </c:pt>
                <c:pt idx="37">
                  <c:v>2932</c:v>
                </c:pt>
                <c:pt idx="38">
                  <c:v>2962</c:v>
                </c:pt>
                <c:pt idx="39">
                  <c:v>2992</c:v>
                </c:pt>
                <c:pt idx="40">
                  <c:v>3023</c:v>
                </c:pt>
                <c:pt idx="41">
                  <c:v>3052</c:v>
                </c:pt>
                <c:pt idx="42">
                  <c:v>3082</c:v>
                </c:pt>
                <c:pt idx="43">
                  <c:v>3112</c:v>
                </c:pt>
                <c:pt idx="44">
                  <c:v>3142</c:v>
                </c:pt>
                <c:pt idx="45">
                  <c:v>3173</c:v>
                </c:pt>
                <c:pt idx="46">
                  <c:v>3202</c:v>
                </c:pt>
                <c:pt idx="47">
                  <c:v>3232</c:v>
                </c:pt>
                <c:pt idx="48">
                  <c:v>3262</c:v>
                </c:pt>
                <c:pt idx="49">
                  <c:v>3292</c:v>
                </c:pt>
                <c:pt idx="50">
                  <c:v>3322</c:v>
                </c:pt>
                <c:pt idx="51">
                  <c:v>3352</c:v>
                </c:pt>
                <c:pt idx="52">
                  <c:v>3382</c:v>
                </c:pt>
                <c:pt idx="53">
                  <c:v>3412</c:v>
                </c:pt>
                <c:pt idx="54">
                  <c:v>3442</c:v>
                </c:pt>
                <c:pt idx="55">
                  <c:v>3472</c:v>
                </c:pt>
                <c:pt idx="56">
                  <c:v>3503</c:v>
                </c:pt>
                <c:pt idx="57">
                  <c:v>3533</c:v>
                </c:pt>
                <c:pt idx="58">
                  <c:v>3562</c:v>
                </c:pt>
                <c:pt idx="59">
                  <c:v>3592</c:v>
                </c:pt>
              </c:numCache>
            </c:numRef>
          </c:xVal>
          <c:yVal>
            <c:numRef>
              <c:f>Calculation!$E$62:$E$121</c:f>
              <c:numCache>
                <c:formatCode>General</c:formatCode>
                <c:ptCount val="60"/>
                <c:pt idx="0">
                  <c:v>0.37926211609555494</c:v>
                </c:pt>
                <c:pt idx="1">
                  <c:v>0.39097212843779472</c:v>
                </c:pt>
                <c:pt idx="2">
                  <c:v>0.401379205214484</c:v>
                </c:pt>
                <c:pt idx="3">
                  <c:v>0.4106283198926321</c:v>
                </c:pt>
                <c:pt idx="4">
                  <c:v>0.41884831520593163</c:v>
                </c:pt>
                <c:pt idx="5">
                  <c:v>0.42638268038831617</c:v>
                </c:pt>
                <c:pt idx="6">
                  <c:v>0.4326462341930245</c:v>
                </c:pt>
                <c:pt idx="7">
                  <c:v>0.43841636670662887</c:v>
                </c:pt>
                <c:pt idx="8">
                  <c:v>0.44354447505747507</c:v>
                </c:pt>
                <c:pt idx="9">
                  <c:v>0.44810199521771688</c:v>
                </c:pt>
                <c:pt idx="10">
                  <c:v>0.45215241470769957</c:v>
                </c:pt>
                <c:pt idx="11">
                  <c:v>0.45586498854943902</c:v>
                </c:pt>
                <c:pt idx="12">
                  <c:v>0.45895136748764814</c:v>
                </c:pt>
                <c:pt idx="13">
                  <c:v>0.46179461207625178</c:v>
                </c:pt>
                <c:pt idx="14">
                  <c:v>0.46432149794653976</c:v>
                </c:pt>
                <c:pt idx="15">
                  <c:v>0.46656722531978595</c:v>
                </c:pt>
                <c:pt idx="16">
                  <c:v>0.46856307780139106</c:v>
                </c:pt>
                <c:pt idx="17">
                  <c:v>0.47039245614936309</c:v>
                </c:pt>
                <c:pt idx="18">
                  <c:v>0.47191327567885455</c:v>
                </c:pt>
                <c:pt idx="19">
                  <c:v>0.47331429026067978</c:v>
                </c:pt>
                <c:pt idx="20">
                  <c:v>0.47455941843750693</c:v>
                </c:pt>
                <c:pt idx="21">
                  <c:v>0.47566600519030794</c:v>
                </c:pt>
                <c:pt idx="22">
                  <c:v>0.47668029149873231</c:v>
                </c:pt>
                <c:pt idx="23">
                  <c:v>0.47752349948140993</c:v>
                </c:pt>
                <c:pt idx="24">
                  <c:v>0.47830028243055961</c:v>
                </c:pt>
                <c:pt idx="25">
                  <c:v>0.47899063522903301</c:v>
                </c:pt>
                <c:pt idx="26">
                  <c:v>0.47960417468285577</c:v>
                </c:pt>
                <c:pt idx="27">
                  <c:v>0.48016653878681359</c:v>
                </c:pt>
                <c:pt idx="28">
                  <c:v>0.48064923921824154</c:v>
                </c:pt>
                <c:pt idx="29">
                  <c:v>0.48106473167498542</c:v>
                </c:pt>
                <c:pt idx="30">
                  <c:v>0.48144749306070439</c:v>
                </c:pt>
                <c:pt idx="31">
                  <c:v>0.48178766581303878</c:v>
                </c:pt>
                <c:pt idx="32">
                  <c:v>0.48208998863281172</c:v>
                </c:pt>
                <c:pt idx="33">
                  <c:v>0.482358672960784</c:v>
                </c:pt>
                <c:pt idx="34">
                  <c:v>0.48260494631844048</c:v>
                </c:pt>
                <c:pt idx="35">
                  <c:v>0.48280968107565059</c:v>
                </c:pt>
                <c:pt idx="36">
                  <c:v>0.48299828753072005</c:v>
                </c:pt>
                <c:pt idx="37">
                  <c:v>0.48316590834965006</c:v>
                </c:pt>
                <c:pt idx="38">
                  <c:v>0.48331487853695582</c:v>
                </c:pt>
                <c:pt idx="39">
                  <c:v>0.4834472732886792</c:v>
                </c:pt>
                <c:pt idx="40">
                  <c:v>0.48356862498897779</c:v>
                </c:pt>
                <c:pt idx="41">
                  <c:v>0.48366950845901324</c:v>
                </c:pt>
                <c:pt idx="42">
                  <c:v>0.48376244467520718</c:v>
                </c:pt>
                <c:pt idx="43">
                  <c:v>0.48384504017630464</c:v>
                </c:pt>
                <c:pt idx="44">
                  <c:v>0.48391844554055263</c:v>
                </c:pt>
                <c:pt idx="45">
                  <c:v>0.48398572816049473</c:v>
                </c:pt>
                <c:pt idx="46">
                  <c:v>0.48404166231021106</c:v>
                </c:pt>
                <c:pt idx="47">
                  <c:v>0.4840931901594101</c:v>
                </c:pt>
                <c:pt idx="48">
                  <c:v>0.48413898466987509</c:v>
                </c:pt>
                <c:pt idx="49">
                  <c:v>0.48417968377184278</c:v>
                </c:pt>
                <c:pt idx="50">
                  <c:v>0.4842158544150959</c:v>
                </c:pt>
                <c:pt idx="51">
                  <c:v>0.48424800046673061</c:v>
                </c:pt>
                <c:pt idx="52">
                  <c:v>0.48427656973016542</c:v>
                </c:pt>
                <c:pt idx="53">
                  <c:v>0.48430196018316662</c:v>
                </c:pt>
                <c:pt idx="54">
                  <c:v>0.48432452552178934</c:v>
                </c:pt>
                <c:pt idx="55">
                  <c:v>0.48434458008746145</c:v>
                </c:pt>
                <c:pt idx="56">
                  <c:v>0.48436296190102562</c:v>
                </c:pt>
                <c:pt idx="57">
                  <c:v>0.48437873977389378</c:v>
                </c:pt>
                <c:pt idx="58">
                  <c:v>0.48439232084143252</c:v>
                </c:pt>
                <c:pt idx="59">
                  <c:v>0.48440483203903978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  <c:max val="3600"/>
          <c:min val="18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Calculation!$B$122:$B$182</c:f>
              <c:numCache>
                <c:formatCode>General</c:formatCode>
                <c:ptCount val="61"/>
                <c:pt idx="0">
                  <c:v>3649</c:v>
                </c:pt>
                <c:pt idx="1">
                  <c:v>3679</c:v>
                </c:pt>
                <c:pt idx="2">
                  <c:v>3710</c:v>
                </c:pt>
                <c:pt idx="3">
                  <c:v>3740</c:v>
                </c:pt>
                <c:pt idx="4">
                  <c:v>3770</c:v>
                </c:pt>
                <c:pt idx="5">
                  <c:v>3800</c:v>
                </c:pt>
                <c:pt idx="6">
                  <c:v>3830</c:v>
                </c:pt>
                <c:pt idx="7">
                  <c:v>3859</c:v>
                </c:pt>
                <c:pt idx="8">
                  <c:v>3890</c:v>
                </c:pt>
                <c:pt idx="9">
                  <c:v>3920</c:v>
                </c:pt>
                <c:pt idx="10">
                  <c:v>3950</c:v>
                </c:pt>
                <c:pt idx="11">
                  <c:v>3980</c:v>
                </c:pt>
                <c:pt idx="12">
                  <c:v>4009</c:v>
                </c:pt>
                <c:pt idx="13">
                  <c:v>4040</c:v>
                </c:pt>
                <c:pt idx="14">
                  <c:v>4070</c:v>
                </c:pt>
                <c:pt idx="15">
                  <c:v>4100</c:v>
                </c:pt>
                <c:pt idx="16">
                  <c:v>4130</c:v>
                </c:pt>
                <c:pt idx="17">
                  <c:v>4160</c:v>
                </c:pt>
                <c:pt idx="18">
                  <c:v>4189</c:v>
                </c:pt>
                <c:pt idx="19">
                  <c:v>4220</c:v>
                </c:pt>
                <c:pt idx="20">
                  <c:v>4250</c:v>
                </c:pt>
                <c:pt idx="21">
                  <c:v>4280</c:v>
                </c:pt>
                <c:pt idx="22">
                  <c:v>4310</c:v>
                </c:pt>
                <c:pt idx="23">
                  <c:v>4340</c:v>
                </c:pt>
                <c:pt idx="24">
                  <c:v>4369</c:v>
                </c:pt>
                <c:pt idx="25">
                  <c:v>4400</c:v>
                </c:pt>
                <c:pt idx="26">
                  <c:v>4430</c:v>
                </c:pt>
                <c:pt idx="27">
                  <c:v>4460</c:v>
                </c:pt>
                <c:pt idx="28">
                  <c:v>4490</c:v>
                </c:pt>
                <c:pt idx="29">
                  <c:v>4519</c:v>
                </c:pt>
                <c:pt idx="30">
                  <c:v>4549</c:v>
                </c:pt>
                <c:pt idx="31">
                  <c:v>4580</c:v>
                </c:pt>
                <c:pt idx="32">
                  <c:v>4610</c:v>
                </c:pt>
                <c:pt idx="33">
                  <c:v>4640</c:v>
                </c:pt>
                <c:pt idx="34">
                  <c:v>4670</c:v>
                </c:pt>
                <c:pt idx="35">
                  <c:v>4699</c:v>
                </c:pt>
                <c:pt idx="36">
                  <c:v>4730</c:v>
                </c:pt>
                <c:pt idx="37">
                  <c:v>4760</c:v>
                </c:pt>
                <c:pt idx="38">
                  <c:v>4790</c:v>
                </c:pt>
                <c:pt idx="39">
                  <c:v>4820</c:v>
                </c:pt>
                <c:pt idx="40">
                  <c:v>4850</c:v>
                </c:pt>
                <c:pt idx="41">
                  <c:v>4879</c:v>
                </c:pt>
                <c:pt idx="42">
                  <c:v>4909</c:v>
                </c:pt>
                <c:pt idx="43">
                  <c:v>4940</c:v>
                </c:pt>
                <c:pt idx="44">
                  <c:v>4970</c:v>
                </c:pt>
                <c:pt idx="45">
                  <c:v>5000</c:v>
                </c:pt>
                <c:pt idx="46">
                  <c:v>5030</c:v>
                </c:pt>
                <c:pt idx="47">
                  <c:v>5059</c:v>
                </c:pt>
                <c:pt idx="48">
                  <c:v>5090</c:v>
                </c:pt>
                <c:pt idx="49">
                  <c:v>5120</c:v>
                </c:pt>
                <c:pt idx="50">
                  <c:v>5150</c:v>
                </c:pt>
                <c:pt idx="51">
                  <c:v>5180</c:v>
                </c:pt>
                <c:pt idx="52">
                  <c:v>5209</c:v>
                </c:pt>
                <c:pt idx="53">
                  <c:v>5239</c:v>
                </c:pt>
                <c:pt idx="54">
                  <c:v>5270</c:v>
                </c:pt>
                <c:pt idx="55">
                  <c:v>5300</c:v>
                </c:pt>
                <c:pt idx="56">
                  <c:v>5330</c:v>
                </c:pt>
                <c:pt idx="57">
                  <c:v>5360</c:v>
                </c:pt>
                <c:pt idx="58">
                  <c:v>5389</c:v>
                </c:pt>
                <c:pt idx="59">
                  <c:v>5420</c:v>
                </c:pt>
                <c:pt idx="60">
                  <c:v>5471</c:v>
                </c:pt>
              </c:numCache>
            </c:numRef>
          </c:xVal>
          <c:yVal>
            <c:numRef>
              <c:f>Calculation!$C$122:$C$182</c:f>
              <c:numCache>
                <c:formatCode>General</c:formatCode>
                <c:ptCount val="61"/>
                <c:pt idx="0">
                  <c:v>0.48144640695328261</c:v>
                </c:pt>
                <c:pt idx="1">
                  <c:v>0.45960192456930005</c:v>
                </c:pt>
                <c:pt idx="2">
                  <c:v>0.44829067204718298</c:v>
                </c:pt>
                <c:pt idx="3">
                  <c:v>0.43964265093900362</c:v>
                </c:pt>
                <c:pt idx="4">
                  <c:v>0.43235616948626421</c:v>
                </c:pt>
                <c:pt idx="5">
                  <c:v>0.42544373738941488</c:v>
                </c:pt>
                <c:pt idx="6">
                  <c:v>0.41965345336023596</c:v>
                </c:pt>
                <c:pt idx="7">
                  <c:v>0.41511997516684773</c:v>
                </c:pt>
                <c:pt idx="8">
                  <c:v>0.40991320813285742</c:v>
                </c:pt>
                <c:pt idx="9">
                  <c:v>0.40572385534688815</c:v>
                </c:pt>
                <c:pt idx="10">
                  <c:v>0.40154946453515444</c:v>
                </c:pt>
                <c:pt idx="11">
                  <c:v>0.39791370479590249</c:v>
                </c:pt>
                <c:pt idx="12">
                  <c:v>0.39475672823219005</c:v>
                </c:pt>
                <c:pt idx="13">
                  <c:v>0.3914202079776502</c:v>
                </c:pt>
                <c:pt idx="14">
                  <c:v>0.38862231879559211</c:v>
                </c:pt>
                <c:pt idx="15">
                  <c:v>0.38583939158776964</c:v>
                </c:pt>
                <c:pt idx="16">
                  <c:v>0.38313127425112525</c:v>
                </c:pt>
                <c:pt idx="17">
                  <c:v>0.3802136892751824</c:v>
                </c:pt>
                <c:pt idx="18">
                  <c:v>0.37799931708831291</c:v>
                </c:pt>
                <c:pt idx="19">
                  <c:v>0.3757101350302654</c:v>
                </c:pt>
                <c:pt idx="20">
                  <c:v>0.37360049666304518</c:v>
                </c:pt>
                <c:pt idx="21">
                  <c:v>0.37123650473381969</c:v>
                </c:pt>
                <c:pt idx="22">
                  <c:v>0.36866304516529569</c:v>
                </c:pt>
                <c:pt idx="23">
                  <c:v>0.36698730405090801</c:v>
                </c:pt>
                <c:pt idx="24">
                  <c:v>0.36460835014744686</c:v>
                </c:pt>
                <c:pt idx="25">
                  <c:v>0.36284283718764554</c:v>
                </c:pt>
                <c:pt idx="26">
                  <c:v>0.36127182989290707</c:v>
                </c:pt>
                <c:pt idx="27">
                  <c:v>0.35931181126804285</c:v>
                </c:pt>
                <c:pt idx="28">
                  <c:v>0.35744156448859232</c:v>
                </c:pt>
                <c:pt idx="29">
                  <c:v>0.35599025298773868</c:v>
                </c:pt>
                <c:pt idx="30">
                  <c:v>0.3540751202855813</c:v>
                </c:pt>
                <c:pt idx="31">
                  <c:v>0.35293801024367527</c:v>
                </c:pt>
                <c:pt idx="32">
                  <c:v>0.3509779916188111</c:v>
                </c:pt>
                <c:pt idx="33">
                  <c:v>0.34957156604066425</c:v>
                </c:pt>
                <c:pt idx="34">
                  <c:v>0.34815017848828189</c:v>
                </c:pt>
                <c:pt idx="35">
                  <c:v>0.34662405711625027</c:v>
                </c:pt>
                <c:pt idx="36">
                  <c:v>0.34484358218221328</c:v>
                </c:pt>
                <c:pt idx="37">
                  <c:v>0.34372143411454298</c:v>
                </c:pt>
                <c:pt idx="38">
                  <c:v>0.34249455222722336</c:v>
                </c:pt>
                <c:pt idx="39">
                  <c:v>0.34099835480366286</c:v>
                </c:pt>
                <c:pt idx="40">
                  <c:v>0.33984628278752138</c:v>
                </c:pt>
                <c:pt idx="41">
                  <c:v>0.33861940090020176</c:v>
                </c:pt>
                <c:pt idx="42">
                  <c:v>0.33776656836877234</c:v>
                </c:pt>
                <c:pt idx="43">
                  <c:v>0.33667434424957321</c:v>
                </c:pt>
                <c:pt idx="44">
                  <c:v>0.33544746236225359</c:v>
                </c:pt>
                <c:pt idx="45">
                  <c:v>0.33447493403693934</c:v>
                </c:pt>
                <c:pt idx="46">
                  <c:v>0.33323309017538411</c:v>
                </c:pt>
                <c:pt idx="47">
                  <c:v>0.33251491541207517</c:v>
                </c:pt>
                <c:pt idx="48">
                  <c:v>0.33107856588545709</c:v>
                </c:pt>
                <c:pt idx="49">
                  <c:v>0.32998634176625802</c:v>
                </c:pt>
                <c:pt idx="50">
                  <c:v>0.32907366133788607</c:v>
                </c:pt>
                <c:pt idx="51">
                  <c:v>0.32826571472916338</c:v>
                </c:pt>
                <c:pt idx="52">
                  <c:v>0.3273979202234984</c:v>
                </c:pt>
                <c:pt idx="53">
                  <c:v>0.32636554400124168</c:v>
                </c:pt>
                <c:pt idx="54">
                  <c:v>0.3255127114698122</c:v>
                </c:pt>
                <c:pt idx="55">
                  <c:v>0.32460003104144031</c:v>
                </c:pt>
                <c:pt idx="56">
                  <c:v>0.32347788297377</c:v>
                </c:pt>
                <c:pt idx="57">
                  <c:v>0.3228943659785814</c:v>
                </c:pt>
                <c:pt idx="58">
                  <c:v>0.32180214185938227</c:v>
                </c:pt>
                <c:pt idx="59">
                  <c:v>0.32100915722489526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3649</c:v>
                </c:pt>
                <c:pt idx="1">
                  <c:v>3679</c:v>
                </c:pt>
                <c:pt idx="2">
                  <c:v>3710</c:v>
                </c:pt>
                <c:pt idx="3">
                  <c:v>3740</c:v>
                </c:pt>
                <c:pt idx="4">
                  <c:v>3770</c:v>
                </c:pt>
                <c:pt idx="5">
                  <c:v>3800</c:v>
                </c:pt>
                <c:pt idx="6">
                  <c:v>3830</c:v>
                </c:pt>
                <c:pt idx="7">
                  <c:v>3859</c:v>
                </c:pt>
                <c:pt idx="8">
                  <c:v>3890</c:v>
                </c:pt>
                <c:pt idx="9">
                  <c:v>3920</c:v>
                </c:pt>
                <c:pt idx="10">
                  <c:v>3950</c:v>
                </c:pt>
                <c:pt idx="11">
                  <c:v>3980</c:v>
                </c:pt>
                <c:pt idx="12">
                  <c:v>4009</c:v>
                </c:pt>
                <c:pt idx="13">
                  <c:v>4040</c:v>
                </c:pt>
                <c:pt idx="14">
                  <c:v>4070</c:v>
                </c:pt>
                <c:pt idx="15">
                  <c:v>4100</c:v>
                </c:pt>
                <c:pt idx="16">
                  <c:v>4130</c:v>
                </c:pt>
                <c:pt idx="17">
                  <c:v>4160</c:v>
                </c:pt>
                <c:pt idx="18">
                  <c:v>4189</c:v>
                </c:pt>
                <c:pt idx="19">
                  <c:v>4220</c:v>
                </c:pt>
                <c:pt idx="20">
                  <c:v>4250</c:v>
                </c:pt>
                <c:pt idx="21">
                  <c:v>4280</c:v>
                </c:pt>
                <c:pt idx="22">
                  <c:v>4310</c:v>
                </c:pt>
                <c:pt idx="23">
                  <c:v>4340</c:v>
                </c:pt>
                <c:pt idx="24">
                  <c:v>4369</c:v>
                </c:pt>
                <c:pt idx="25">
                  <c:v>4400</c:v>
                </c:pt>
                <c:pt idx="26">
                  <c:v>4430</c:v>
                </c:pt>
                <c:pt idx="27">
                  <c:v>4460</c:v>
                </c:pt>
                <c:pt idx="28">
                  <c:v>4490</c:v>
                </c:pt>
                <c:pt idx="29">
                  <c:v>4519</c:v>
                </c:pt>
                <c:pt idx="30">
                  <c:v>4549</c:v>
                </c:pt>
                <c:pt idx="31">
                  <c:v>4580</c:v>
                </c:pt>
                <c:pt idx="32">
                  <c:v>4610</c:v>
                </c:pt>
                <c:pt idx="33">
                  <c:v>4640</c:v>
                </c:pt>
                <c:pt idx="34">
                  <c:v>4670</c:v>
                </c:pt>
                <c:pt idx="35">
                  <c:v>4699</c:v>
                </c:pt>
                <c:pt idx="36">
                  <c:v>4730</c:v>
                </c:pt>
                <c:pt idx="37">
                  <c:v>4760</c:v>
                </c:pt>
                <c:pt idx="38">
                  <c:v>4790</c:v>
                </c:pt>
                <c:pt idx="39">
                  <c:v>4820</c:v>
                </c:pt>
                <c:pt idx="40">
                  <c:v>4850</c:v>
                </c:pt>
                <c:pt idx="41">
                  <c:v>4879</c:v>
                </c:pt>
                <c:pt idx="42">
                  <c:v>4909</c:v>
                </c:pt>
                <c:pt idx="43">
                  <c:v>4940</c:v>
                </c:pt>
                <c:pt idx="44">
                  <c:v>4970</c:v>
                </c:pt>
                <c:pt idx="45">
                  <c:v>5000</c:v>
                </c:pt>
                <c:pt idx="46">
                  <c:v>5030</c:v>
                </c:pt>
                <c:pt idx="47">
                  <c:v>5059</c:v>
                </c:pt>
                <c:pt idx="48">
                  <c:v>5090</c:v>
                </c:pt>
                <c:pt idx="49">
                  <c:v>5120</c:v>
                </c:pt>
                <c:pt idx="50">
                  <c:v>5150</c:v>
                </c:pt>
                <c:pt idx="51">
                  <c:v>5180</c:v>
                </c:pt>
                <c:pt idx="52">
                  <c:v>5209</c:v>
                </c:pt>
                <c:pt idx="53">
                  <c:v>5239</c:v>
                </c:pt>
                <c:pt idx="54">
                  <c:v>5270</c:v>
                </c:pt>
                <c:pt idx="55">
                  <c:v>5300</c:v>
                </c:pt>
                <c:pt idx="56">
                  <c:v>5330</c:v>
                </c:pt>
                <c:pt idx="57">
                  <c:v>5360</c:v>
                </c:pt>
                <c:pt idx="58">
                  <c:v>5389</c:v>
                </c:pt>
                <c:pt idx="59">
                  <c:v>5420</c:v>
                </c:pt>
              </c:numCache>
            </c:numRef>
          </c:xVal>
          <c:yVal>
            <c:numRef>
              <c:f>Calculation!$F$122:$F$181</c:f>
              <c:numCache>
                <c:formatCode>General</c:formatCode>
                <c:ptCount val="60"/>
                <c:pt idx="0">
                  <c:v>0.434086348939694</c:v>
                </c:pt>
                <c:pt idx="1">
                  <c:v>0.4301583605788849</c:v>
                </c:pt>
                <c:pt idx="2">
                  <c:v>0.42621762524543322</c:v>
                </c:pt>
                <c:pt idx="3">
                  <c:v>0.42251507131785648</c:v>
                </c:pt>
                <c:pt idx="4">
                  <c:v>0.41891859344258597</c:v>
                </c:pt>
                <c:pt idx="5">
                  <c:v>0.41542515260139457</c:v>
                </c:pt>
                <c:pt idx="6">
                  <c:v>0.41203179684218905</c:v>
                </c:pt>
                <c:pt idx="7">
                  <c:v>0.40884399340515842</c:v>
                </c:pt>
                <c:pt idx="8">
                  <c:v>0.40553395319712665</c:v>
                </c:pt>
                <c:pt idx="9">
                  <c:v>0.40242397464346663</c:v>
                </c:pt>
                <c:pt idx="10">
                  <c:v>0.39940309519658046</c:v>
                </c:pt>
                <c:pt idx="11">
                  <c:v>0.39646876221802047</c:v>
                </c:pt>
                <c:pt idx="12">
                  <c:v>0.39371217628414951</c:v>
                </c:pt>
                <c:pt idx="13">
                  <c:v>0.39084988867506559</c:v>
                </c:pt>
                <c:pt idx="14">
                  <c:v>0.38816060017124077</c:v>
                </c:pt>
                <c:pt idx="15">
                  <c:v>0.38554835824488071</c:v>
                </c:pt>
                <c:pt idx="16">
                  <c:v>0.3830109555556086</c:v>
                </c:pt>
                <c:pt idx="17">
                  <c:v>0.38054624800208708</c:v>
                </c:pt>
                <c:pt idx="18">
                  <c:v>0.37823083996121881</c:v>
                </c:pt>
                <c:pt idx="19">
                  <c:v>0.37582664727347481</c:v>
                </c:pt>
                <c:pt idx="20">
                  <c:v>0.37356776604308761</c:v>
                </c:pt>
                <c:pt idx="21">
                  <c:v>0.37137360046795759</c:v>
                </c:pt>
                <c:pt idx="22">
                  <c:v>0.36924229648157642</c:v>
                </c:pt>
                <c:pt idx="23">
                  <c:v>0.36717205313538093</c:v>
                </c:pt>
                <c:pt idx="24">
                  <c:v>0.36522721465607078</c:v>
                </c:pt>
                <c:pt idx="25">
                  <c:v>0.36320780107182521</c:v>
                </c:pt>
                <c:pt idx="26">
                  <c:v>0.36131044256761913</c:v>
                </c:pt>
                <c:pt idx="27">
                  <c:v>0.35946744229934224</c:v>
                </c:pt>
                <c:pt idx="28">
                  <c:v>0.35767724293462599</c:v>
                </c:pt>
                <c:pt idx="29">
                  <c:v>0.35599548478936494</c:v>
                </c:pt>
                <c:pt idx="30">
                  <c:v>0.35430475502148301</c:v>
                </c:pt>
                <c:pt idx="31">
                  <c:v>0.35260853855554658</c:v>
                </c:pt>
                <c:pt idx="32">
                  <c:v>0.35101484286006013</c:v>
                </c:pt>
                <c:pt idx="33">
                  <c:v>0.34946680563471655</c:v>
                </c:pt>
                <c:pt idx="34">
                  <c:v>0.34796311879046116</c:v>
                </c:pt>
                <c:pt idx="35">
                  <c:v>0.34655051768686884</c:v>
                </c:pt>
                <c:pt idx="36">
                  <c:v>0.34508375019534621</c:v>
                </c:pt>
                <c:pt idx="37">
                  <c:v>0.34370563538248911</c:v>
                </c:pt>
                <c:pt idx="38">
                  <c:v>0.34236700277079157</c:v>
                </c:pt>
                <c:pt idx="39">
                  <c:v>0.34106672121777259</c:v>
                </c:pt>
                <c:pt idx="40">
                  <c:v>0.33980369198753646</c:v>
                </c:pt>
                <c:pt idx="41">
                  <c:v>0.33861717067738673</c:v>
                </c:pt>
                <c:pt idx="42">
                  <c:v>0.33742431966908365</c:v>
                </c:pt>
                <c:pt idx="43">
                  <c:v>0.33622759766174171</c:v>
                </c:pt>
                <c:pt idx="44">
                  <c:v>0.33510320655359271</c:v>
                </c:pt>
                <c:pt idx="45">
                  <c:v>0.33401102860758364</c:v>
                </c:pt>
                <c:pt idx="46">
                  <c:v>0.33295014093504377</c:v>
                </c:pt>
                <c:pt idx="47">
                  <c:v>0.33195351646982191</c:v>
                </c:pt>
                <c:pt idx="48">
                  <c:v>0.33091867629935467</c:v>
                </c:pt>
                <c:pt idx="49">
                  <c:v>0.32994638275173865</c:v>
                </c:pt>
                <c:pt idx="50">
                  <c:v>0.32900194485814721</c:v>
                </c:pt>
                <c:pt idx="51">
                  <c:v>0.32808456457002494</c:v>
                </c:pt>
                <c:pt idx="52">
                  <c:v>0.32722275453799188</c:v>
                </c:pt>
                <c:pt idx="53">
                  <c:v>0.3263563470349134</c:v>
                </c:pt>
                <c:pt idx="54">
                  <c:v>0.32548712789602424</c:v>
                </c:pt>
                <c:pt idx="55">
                  <c:v>0.32467044510352622</c:v>
                </c:pt>
                <c:pt idx="56">
                  <c:v>0.32387715980592208</c:v>
                </c:pt>
                <c:pt idx="57">
                  <c:v>0.32310660167836547</c:v>
                </c:pt>
                <c:pt idx="58">
                  <c:v>0.32238272006330254</c:v>
                </c:pt>
                <c:pt idx="59">
                  <c:v>0.32163108110593158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5471</c:v>
                </c:pt>
                <c:pt idx="1">
                  <c:v>5501</c:v>
                </c:pt>
                <c:pt idx="2">
                  <c:v>5531</c:v>
                </c:pt>
                <c:pt idx="3">
                  <c:v>5561</c:v>
                </c:pt>
                <c:pt idx="4">
                  <c:v>5591</c:v>
                </c:pt>
                <c:pt idx="5">
                  <c:v>5621</c:v>
                </c:pt>
                <c:pt idx="6">
                  <c:v>5651</c:v>
                </c:pt>
                <c:pt idx="7">
                  <c:v>5681</c:v>
                </c:pt>
                <c:pt idx="8">
                  <c:v>5711</c:v>
                </c:pt>
                <c:pt idx="9">
                  <c:v>5741</c:v>
                </c:pt>
                <c:pt idx="10">
                  <c:v>5771</c:v>
                </c:pt>
                <c:pt idx="11">
                  <c:v>5801</c:v>
                </c:pt>
                <c:pt idx="12">
                  <c:v>5831</c:v>
                </c:pt>
                <c:pt idx="13">
                  <c:v>5861</c:v>
                </c:pt>
                <c:pt idx="14">
                  <c:v>5891</c:v>
                </c:pt>
                <c:pt idx="15">
                  <c:v>5921</c:v>
                </c:pt>
                <c:pt idx="16">
                  <c:v>5951</c:v>
                </c:pt>
                <c:pt idx="17">
                  <c:v>5981</c:v>
                </c:pt>
                <c:pt idx="18">
                  <c:v>6011</c:v>
                </c:pt>
                <c:pt idx="19">
                  <c:v>6041</c:v>
                </c:pt>
                <c:pt idx="20">
                  <c:v>6071</c:v>
                </c:pt>
                <c:pt idx="21">
                  <c:v>6101</c:v>
                </c:pt>
                <c:pt idx="22">
                  <c:v>6131</c:v>
                </c:pt>
                <c:pt idx="23">
                  <c:v>6161</c:v>
                </c:pt>
                <c:pt idx="24">
                  <c:v>6191</c:v>
                </c:pt>
                <c:pt idx="25">
                  <c:v>6221</c:v>
                </c:pt>
                <c:pt idx="26">
                  <c:v>6251</c:v>
                </c:pt>
                <c:pt idx="27">
                  <c:v>6281</c:v>
                </c:pt>
                <c:pt idx="28">
                  <c:v>6311</c:v>
                </c:pt>
                <c:pt idx="29">
                  <c:v>6341</c:v>
                </c:pt>
                <c:pt idx="30">
                  <c:v>6371</c:v>
                </c:pt>
                <c:pt idx="31">
                  <c:v>6401</c:v>
                </c:pt>
                <c:pt idx="32">
                  <c:v>6431</c:v>
                </c:pt>
                <c:pt idx="33">
                  <c:v>6461</c:v>
                </c:pt>
                <c:pt idx="34">
                  <c:v>6491</c:v>
                </c:pt>
                <c:pt idx="35">
                  <c:v>6521</c:v>
                </c:pt>
                <c:pt idx="36">
                  <c:v>6551</c:v>
                </c:pt>
                <c:pt idx="37">
                  <c:v>6581</c:v>
                </c:pt>
                <c:pt idx="38">
                  <c:v>6612</c:v>
                </c:pt>
                <c:pt idx="39">
                  <c:v>6641</c:v>
                </c:pt>
                <c:pt idx="40">
                  <c:v>6671</c:v>
                </c:pt>
                <c:pt idx="41">
                  <c:v>6701</c:v>
                </c:pt>
                <c:pt idx="42">
                  <c:v>6731</c:v>
                </c:pt>
                <c:pt idx="43">
                  <c:v>6761</c:v>
                </c:pt>
                <c:pt idx="44">
                  <c:v>6791</c:v>
                </c:pt>
                <c:pt idx="45">
                  <c:v>6821</c:v>
                </c:pt>
                <c:pt idx="46">
                  <c:v>6851</c:v>
                </c:pt>
                <c:pt idx="47">
                  <c:v>6881</c:v>
                </c:pt>
                <c:pt idx="48">
                  <c:v>6911</c:v>
                </c:pt>
                <c:pt idx="49">
                  <c:v>6941</c:v>
                </c:pt>
                <c:pt idx="50">
                  <c:v>6971</c:v>
                </c:pt>
                <c:pt idx="51">
                  <c:v>7001</c:v>
                </c:pt>
                <c:pt idx="52">
                  <c:v>7031</c:v>
                </c:pt>
                <c:pt idx="53">
                  <c:v>7061</c:v>
                </c:pt>
                <c:pt idx="54">
                  <c:v>7091</c:v>
                </c:pt>
                <c:pt idx="55">
                  <c:v>7121</c:v>
                </c:pt>
                <c:pt idx="56">
                  <c:v>7151</c:v>
                </c:pt>
                <c:pt idx="57">
                  <c:v>7181</c:v>
                </c:pt>
                <c:pt idx="58">
                  <c:v>7211</c:v>
                </c:pt>
                <c:pt idx="59">
                  <c:v>7241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0.31897432872885301</c:v>
                </c:pt>
                <c:pt idx="1">
                  <c:v>0.36091274251125249</c:v>
                </c:pt>
                <c:pt idx="2">
                  <c:v>0.3812311035232035</c:v>
                </c:pt>
                <c:pt idx="3">
                  <c:v>0.39058233742045623</c:v>
                </c:pt>
                <c:pt idx="4">
                  <c:v>0.40093602359149466</c:v>
                </c:pt>
                <c:pt idx="5">
                  <c:v>0.41039199130839676</c:v>
                </c:pt>
                <c:pt idx="6">
                  <c:v>0.41740915722489524</c:v>
                </c:pt>
                <c:pt idx="7">
                  <c:v>0.42372311035232035</c:v>
                </c:pt>
                <c:pt idx="8">
                  <c:v>0.43024653111904398</c:v>
                </c:pt>
                <c:pt idx="9">
                  <c:v>0.43650063634952668</c:v>
                </c:pt>
                <c:pt idx="10">
                  <c:v>0.44164755548657458</c:v>
                </c:pt>
                <c:pt idx="11">
                  <c:v>0.44648027316467481</c:v>
                </c:pt>
                <c:pt idx="12">
                  <c:v>0.45122321899736145</c:v>
                </c:pt>
                <c:pt idx="13">
                  <c:v>0.45559211547415801</c:v>
                </c:pt>
                <c:pt idx="14">
                  <c:v>0.45960192456930005</c:v>
                </c:pt>
                <c:pt idx="15">
                  <c:v>0.4654221325469502</c:v>
                </c:pt>
                <c:pt idx="16">
                  <c:v>0.46766642868229091</c:v>
                </c:pt>
                <c:pt idx="17">
                  <c:v>0.47374099022194632</c:v>
                </c:pt>
                <c:pt idx="18">
                  <c:v>0.47754133167778978</c:v>
                </c:pt>
                <c:pt idx="19">
                  <c:v>0.47770591339438145</c:v>
                </c:pt>
                <c:pt idx="20">
                  <c:v>0.47773583734285269</c:v>
                </c:pt>
                <c:pt idx="21">
                  <c:v>0.47995020952972217</c:v>
                </c:pt>
                <c:pt idx="22">
                  <c:v>0.48247878317553938</c:v>
                </c:pt>
                <c:pt idx="23">
                  <c:v>0.48379543690827259</c:v>
                </c:pt>
                <c:pt idx="24">
                  <c:v>0.48346627347508925</c:v>
                </c:pt>
                <c:pt idx="25">
                  <c:v>0.48785013192612142</c:v>
                </c:pt>
                <c:pt idx="26">
                  <c:v>0.48027937296290546</c:v>
                </c:pt>
                <c:pt idx="27">
                  <c:v>0.48141648300481144</c:v>
                </c:pt>
                <c:pt idx="28">
                  <c:v>0.48367574111438771</c:v>
                </c:pt>
                <c:pt idx="29">
                  <c:v>0.48262840291789538</c:v>
                </c:pt>
                <c:pt idx="30">
                  <c:v>0.47947142635418283</c:v>
                </c:pt>
                <c:pt idx="31">
                  <c:v>0.48071327021573806</c:v>
                </c:pt>
                <c:pt idx="32">
                  <c:v>0.48571056961042997</c:v>
                </c:pt>
                <c:pt idx="33">
                  <c:v>0.48289771845413626</c:v>
                </c:pt>
                <c:pt idx="34">
                  <c:v>0.48387024677945056</c:v>
                </c:pt>
                <c:pt idx="35">
                  <c:v>0.48524674840912618</c:v>
                </c:pt>
                <c:pt idx="36">
                  <c:v>0.48681775570386471</c:v>
                </c:pt>
                <c:pt idx="37">
                  <c:v>0.48199999999999998</c:v>
                </c:pt>
                <c:pt idx="38">
                  <c:v>0.48461834549123073</c:v>
                </c:pt>
                <c:pt idx="39">
                  <c:v>0.48412460034145582</c:v>
                </c:pt>
                <c:pt idx="40">
                  <c:v>0.48171572248952349</c:v>
                </c:pt>
                <c:pt idx="41">
                  <c:v>0.48252366909824612</c:v>
                </c:pt>
                <c:pt idx="42">
                  <c:v>0.48325680583579084</c:v>
                </c:pt>
                <c:pt idx="43">
                  <c:v>0.48602477106937769</c:v>
                </c:pt>
                <c:pt idx="44">
                  <c:v>0.48446872574887473</c:v>
                </c:pt>
                <c:pt idx="45">
                  <c:v>0.48328672978426196</c:v>
                </c:pt>
                <c:pt idx="46">
                  <c:v>0.48746112059599567</c:v>
                </c:pt>
                <c:pt idx="47">
                  <c:v>0.48618935278596931</c:v>
                </c:pt>
                <c:pt idx="48">
                  <c:v>0.48189526618035089</c:v>
                </c:pt>
                <c:pt idx="49">
                  <c:v>0.48698233742045632</c:v>
                </c:pt>
                <c:pt idx="50">
                  <c:v>0.48767058823529408</c:v>
                </c:pt>
                <c:pt idx="51">
                  <c:v>0.48799975166847753</c:v>
                </c:pt>
                <c:pt idx="52">
                  <c:v>0.4884635728697812</c:v>
                </c:pt>
                <c:pt idx="53">
                  <c:v>0.48635393450256093</c:v>
                </c:pt>
                <c:pt idx="54">
                  <c:v>0.48479788918205807</c:v>
                </c:pt>
                <c:pt idx="55">
                  <c:v>0.48707210926586986</c:v>
                </c:pt>
                <c:pt idx="56">
                  <c:v>0.48856830668943041</c:v>
                </c:pt>
                <c:pt idx="57">
                  <c:v>0.48436399192922558</c:v>
                </c:pt>
                <c:pt idx="58">
                  <c:v>0.48692248952351386</c:v>
                </c:pt>
                <c:pt idx="59">
                  <c:v>0.48701226136892756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5471</c:v>
                </c:pt>
                <c:pt idx="1">
                  <c:v>5501</c:v>
                </c:pt>
                <c:pt idx="2">
                  <c:v>5531</c:v>
                </c:pt>
                <c:pt idx="3">
                  <c:v>5561</c:v>
                </c:pt>
                <c:pt idx="4">
                  <c:v>5591</c:v>
                </c:pt>
                <c:pt idx="5">
                  <c:v>5621</c:v>
                </c:pt>
                <c:pt idx="6">
                  <c:v>5651</c:v>
                </c:pt>
                <c:pt idx="7">
                  <c:v>5681</c:v>
                </c:pt>
                <c:pt idx="8">
                  <c:v>5711</c:v>
                </c:pt>
                <c:pt idx="9">
                  <c:v>5741</c:v>
                </c:pt>
                <c:pt idx="10">
                  <c:v>5771</c:v>
                </c:pt>
                <c:pt idx="11">
                  <c:v>5801</c:v>
                </c:pt>
                <c:pt idx="12">
                  <c:v>5831</c:v>
                </c:pt>
                <c:pt idx="13">
                  <c:v>5861</c:v>
                </c:pt>
                <c:pt idx="14">
                  <c:v>5891</c:v>
                </c:pt>
                <c:pt idx="15">
                  <c:v>5921</c:v>
                </c:pt>
                <c:pt idx="16">
                  <c:v>5951</c:v>
                </c:pt>
                <c:pt idx="17">
                  <c:v>5981</c:v>
                </c:pt>
                <c:pt idx="18">
                  <c:v>6011</c:v>
                </c:pt>
                <c:pt idx="19">
                  <c:v>6041</c:v>
                </c:pt>
                <c:pt idx="20">
                  <c:v>6071</c:v>
                </c:pt>
                <c:pt idx="21">
                  <c:v>6101</c:v>
                </c:pt>
                <c:pt idx="22">
                  <c:v>6131</c:v>
                </c:pt>
                <c:pt idx="23">
                  <c:v>6161</c:v>
                </c:pt>
                <c:pt idx="24">
                  <c:v>6191</c:v>
                </c:pt>
                <c:pt idx="25">
                  <c:v>6221</c:v>
                </c:pt>
                <c:pt idx="26">
                  <c:v>6251</c:v>
                </c:pt>
                <c:pt idx="27">
                  <c:v>6281</c:v>
                </c:pt>
                <c:pt idx="28">
                  <c:v>6311</c:v>
                </c:pt>
                <c:pt idx="29">
                  <c:v>6341</c:v>
                </c:pt>
                <c:pt idx="30">
                  <c:v>6371</c:v>
                </c:pt>
                <c:pt idx="31">
                  <c:v>6401</c:v>
                </c:pt>
                <c:pt idx="32">
                  <c:v>6431</c:v>
                </c:pt>
                <c:pt idx="33">
                  <c:v>6461</c:v>
                </c:pt>
                <c:pt idx="34">
                  <c:v>6491</c:v>
                </c:pt>
                <c:pt idx="35">
                  <c:v>6521</c:v>
                </c:pt>
                <c:pt idx="36">
                  <c:v>6551</c:v>
                </c:pt>
                <c:pt idx="37">
                  <c:v>6581</c:v>
                </c:pt>
                <c:pt idx="38">
                  <c:v>6612</c:v>
                </c:pt>
                <c:pt idx="39">
                  <c:v>6641</c:v>
                </c:pt>
                <c:pt idx="40">
                  <c:v>6671</c:v>
                </c:pt>
                <c:pt idx="41">
                  <c:v>6701</c:v>
                </c:pt>
                <c:pt idx="42">
                  <c:v>6731</c:v>
                </c:pt>
                <c:pt idx="43">
                  <c:v>6761</c:v>
                </c:pt>
                <c:pt idx="44">
                  <c:v>6791</c:v>
                </c:pt>
                <c:pt idx="45">
                  <c:v>6821</c:v>
                </c:pt>
                <c:pt idx="46">
                  <c:v>6851</c:v>
                </c:pt>
                <c:pt idx="47">
                  <c:v>6881</c:v>
                </c:pt>
                <c:pt idx="48">
                  <c:v>6911</c:v>
                </c:pt>
                <c:pt idx="49">
                  <c:v>6941</c:v>
                </c:pt>
                <c:pt idx="50">
                  <c:v>6971</c:v>
                </c:pt>
                <c:pt idx="51">
                  <c:v>7001</c:v>
                </c:pt>
                <c:pt idx="52">
                  <c:v>7031</c:v>
                </c:pt>
                <c:pt idx="53">
                  <c:v>7061</c:v>
                </c:pt>
                <c:pt idx="54">
                  <c:v>7091</c:v>
                </c:pt>
                <c:pt idx="55">
                  <c:v>7121</c:v>
                </c:pt>
                <c:pt idx="56">
                  <c:v>7151</c:v>
                </c:pt>
                <c:pt idx="57">
                  <c:v>7181</c:v>
                </c:pt>
                <c:pt idx="58">
                  <c:v>7211</c:v>
                </c:pt>
                <c:pt idx="59">
                  <c:v>7241</c:v>
                </c:pt>
              </c:numCache>
            </c:numRef>
          </c:xVal>
          <c:yVal>
            <c:numRef>
              <c:f>Calculation!$E$182:$E$241</c:f>
              <c:numCache>
                <c:formatCode>General</c:formatCode>
                <c:ptCount val="60"/>
                <c:pt idx="0">
                  <c:v>0.32801799436719481</c:v>
                </c:pt>
                <c:pt idx="1">
                  <c:v>0.34793824400555445</c:v>
                </c:pt>
                <c:pt idx="2">
                  <c:v>0.36535207951221216</c:v>
                </c:pt>
                <c:pt idx="3">
                  <c:v>0.38057486399323565</c:v>
                </c:pt>
                <c:pt idx="4">
                  <c:v>0.39388228080368448</c:v>
                </c:pt>
                <c:pt idx="5">
                  <c:v>0.40551532615013686</c:v>
                </c:pt>
                <c:pt idx="6">
                  <c:v>0.41568467351185456</c:v>
                </c:pt>
                <c:pt idx="7">
                  <c:v>0.4245744889198908</c:v>
                </c:pt>
                <c:pt idx="8">
                  <c:v>0.43234576618852455</c:v>
                </c:pt>
                <c:pt idx="9">
                  <c:v>0.43913924249978631</c:v>
                </c:pt>
                <c:pt idx="10">
                  <c:v>0.44507794714206556</c:v>
                </c:pt>
                <c:pt idx="11">
                  <c:v>0.45026942956024435</c:v>
                </c:pt>
                <c:pt idx="12">
                  <c:v>0.45480770706715795</c:v>
                </c:pt>
                <c:pt idx="13">
                  <c:v>0.4587749674892751</c:v>
                </c:pt>
                <c:pt idx="14">
                  <c:v>0.46224305758136847</c:v>
                </c:pt>
                <c:pt idx="15">
                  <c:v>0.4652747841652406</c:v>
                </c:pt>
                <c:pt idx="16">
                  <c:v>0.46792505155601904</c:v>
                </c:pt>
                <c:pt idx="17">
                  <c:v>0.47024185587471606</c:v>
                </c:pt>
                <c:pt idx="18">
                  <c:v>0.47226715425397009</c:v>
                </c:pt>
                <c:pt idx="19">
                  <c:v>0.47403762467821187</c:v>
                </c:pt>
                <c:pt idx="20">
                  <c:v>0.47558533021889848</c:v>
                </c:pt>
                <c:pt idx="21">
                  <c:v>0.4769382996940581</c:v>
                </c:pt>
                <c:pt idx="22">
                  <c:v>0.47812103526784272</c:v>
                </c:pt>
                <c:pt idx="23">
                  <c:v>0.47915495618267384</c:v>
                </c:pt>
                <c:pt idx="24">
                  <c:v>0.48005878665993312</c:v>
                </c:pt>
                <c:pt idx="25">
                  <c:v>0.48084889499404704</c:v>
                </c:pt>
                <c:pt idx="26">
                  <c:v>0.48153958998093133</c:v>
                </c:pt>
                <c:pt idx="27">
                  <c:v>0.48214338004908969</c:v>
                </c:pt>
                <c:pt idx="28">
                  <c:v>0.48267119978620865</c:v>
                </c:pt>
                <c:pt idx="29">
                  <c:v>0.48313260796362711</c:v>
                </c:pt>
                <c:pt idx="30">
                  <c:v>0.48353596064488669</c:v>
                </c:pt>
                <c:pt idx="31">
                  <c:v>0.48388856251334411</c:v>
                </c:pt>
                <c:pt idx="32">
                  <c:v>0.48419679915937658</c:v>
                </c:pt>
                <c:pt idx="33">
                  <c:v>0.48446625272289001</c:v>
                </c:pt>
                <c:pt idx="34">
                  <c:v>0.48470180298540633</c:v>
                </c:pt>
                <c:pt idx="35">
                  <c:v>0.48490771574249897</c:v>
                </c:pt>
                <c:pt idx="36">
                  <c:v>0.48508772005699458</c:v>
                </c:pt>
                <c:pt idx="37">
                  <c:v>0.48524507579198894</c:v>
                </c:pt>
                <c:pt idx="38">
                  <c:v>0.48538690690407482</c:v>
                </c:pt>
                <c:pt idx="39">
                  <c:v>0.48550288176425965</c:v>
                </c:pt>
                <c:pt idx="40">
                  <c:v>0.48560800084615369</c:v>
                </c:pt>
                <c:pt idx="41">
                  <c:v>0.48569989359016774</c:v>
                </c:pt>
                <c:pt idx="42">
                  <c:v>0.48578022416621808</c:v>
                </c:pt>
                <c:pt idx="43">
                  <c:v>0.4858504473543252</c:v>
                </c:pt>
                <c:pt idx="44">
                  <c:v>0.4859118348905585</c:v>
                </c:pt>
                <c:pt idx="45">
                  <c:v>0.48596549849807003</c:v>
                </c:pt>
                <c:pt idx="46">
                  <c:v>0.48601241002030826</c:v>
                </c:pt>
                <c:pt idx="47">
                  <c:v>0.48605341902102123</c:v>
                </c:pt>
                <c:pt idx="48">
                  <c:v>0.48608926816978559</c:v>
                </c:pt>
                <c:pt idx="49">
                  <c:v>0.48612060669169016</c:v>
                </c:pt>
                <c:pt idx="50">
                  <c:v>0.48614800212474824</c:v>
                </c:pt>
                <c:pt idx="51">
                  <c:v>0.48617195059796359</c:v>
                </c:pt>
                <c:pt idx="52">
                  <c:v>0.48619288581618519</c:v>
                </c:pt>
                <c:pt idx="53">
                  <c:v>0.4862111869144658</c:v>
                </c:pt>
                <c:pt idx="54">
                  <c:v>0.48622718532416631</c:v>
                </c:pt>
                <c:pt idx="55">
                  <c:v>0.48624117077514961</c:v>
                </c:pt>
                <c:pt idx="56">
                  <c:v>0.4862533965427645</c:v>
                </c:pt>
                <c:pt idx="57">
                  <c:v>0.48626408403464105</c:v>
                </c:pt>
                <c:pt idx="58">
                  <c:v>0.48627342680036417</c:v>
                </c:pt>
                <c:pt idx="59">
                  <c:v>0.48628159403664045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7296</c:v>
                </c:pt>
                <c:pt idx="1">
                  <c:v>7327</c:v>
                </c:pt>
                <c:pt idx="2">
                  <c:v>7357</c:v>
                </c:pt>
                <c:pt idx="3">
                  <c:v>7387</c:v>
                </c:pt>
                <c:pt idx="4">
                  <c:v>7417</c:v>
                </c:pt>
                <c:pt idx="5">
                  <c:v>7448</c:v>
                </c:pt>
                <c:pt idx="6">
                  <c:v>7477</c:v>
                </c:pt>
                <c:pt idx="7">
                  <c:v>7507</c:v>
                </c:pt>
                <c:pt idx="8">
                  <c:v>7537</c:v>
                </c:pt>
                <c:pt idx="9">
                  <c:v>7567</c:v>
                </c:pt>
                <c:pt idx="10">
                  <c:v>7597</c:v>
                </c:pt>
                <c:pt idx="11">
                  <c:v>7628</c:v>
                </c:pt>
                <c:pt idx="12">
                  <c:v>7657</c:v>
                </c:pt>
                <c:pt idx="13">
                  <c:v>7687</c:v>
                </c:pt>
                <c:pt idx="14">
                  <c:v>7717</c:v>
                </c:pt>
                <c:pt idx="15">
                  <c:v>7747</c:v>
                </c:pt>
                <c:pt idx="16">
                  <c:v>7778</c:v>
                </c:pt>
                <c:pt idx="17">
                  <c:v>7807</c:v>
                </c:pt>
                <c:pt idx="18">
                  <c:v>7837</c:v>
                </c:pt>
                <c:pt idx="19">
                  <c:v>7867</c:v>
                </c:pt>
                <c:pt idx="20">
                  <c:v>7897</c:v>
                </c:pt>
                <c:pt idx="21">
                  <c:v>7927</c:v>
                </c:pt>
                <c:pt idx="22">
                  <c:v>7957</c:v>
                </c:pt>
                <c:pt idx="23">
                  <c:v>7987</c:v>
                </c:pt>
                <c:pt idx="24">
                  <c:v>8017</c:v>
                </c:pt>
                <c:pt idx="25">
                  <c:v>8047</c:v>
                </c:pt>
                <c:pt idx="26">
                  <c:v>8077</c:v>
                </c:pt>
                <c:pt idx="27">
                  <c:v>8107</c:v>
                </c:pt>
                <c:pt idx="28">
                  <c:v>8137</c:v>
                </c:pt>
                <c:pt idx="29">
                  <c:v>8167</c:v>
                </c:pt>
                <c:pt idx="30">
                  <c:v>8197</c:v>
                </c:pt>
                <c:pt idx="31">
                  <c:v>8227</c:v>
                </c:pt>
                <c:pt idx="32">
                  <c:v>8257</c:v>
                </c:pt>
                <c:pt idx="33">
                  <c:v>8288</c:v>
                </c:pt>
                <c:pt idx="34">
                  <c:v>8317</c:v>
                </c:pt>
                <c:pt idx="35">
                  <c:v>8347</c:v>
                </c:pt>
                <c:pt idx="36">
                  <c:v>8377</c:v>
                </c:pt>
                <c:pt idx="37">
                  <c:v>8407</c:v>
                </c:pt>
                <c:pt idx="38">
                  <c:v>8438</c:v>
                </c:pt>
                <c:pt idx="39">
                  <c:v>8467</c:v>
                </c:pt>
                <c:pt idx="40">
                  <c:v>8497</c:v>
                </c:pt>
                <c:pt idx="41">
                  <c:v>8527</c:v>
                </c:pt>
                <c:pt idx="42">
                  <c:v>8557</c:v>
                </c:pt>
                <c:pt idx="43">
                  <c:v>8587</c:v>
                </c:pt>
                <c:pt idx="44">
                  <c:v>8618</c:v>
                </c:pt>
                <c:pt idx="45">
                  <c:v>8647</c:v>
                </c:pt>
                <c:pt idx="46">
                  <c:v>8677</c:v>
                </c:pt>
                <c:pt idx="47">
                  <c:v>8707</c:v>
                </c:pt>
                <c:pt idx="48">
                  <c:v>8737</c:v>
                </c:pt>
                <c:pt idx="49">
                  <c:v>8767</c:v>
                </c:pt>
                <c:pt idx="50">
                  <c:v>8798</c:v>
                </c:pt>
                <c:pt idx="51">
                  <c:v>8827</c:v>
                </c:pt>
                <c:pt idx="52">
                  <c:v>8857</c:v>
                </c:pt>
                <c:pt idx="53">
                  <c:v>8887</c:v>
                </c:pt>
                <c:pt idx="54">
                  <c:v>8917</c:v>
                </c:pt>
                <c:pt idx="55">
                  <c:v>8948</c:v>
                </c:pt>
                <c:pt idx="56">
                  <c:v>8977</c:v>
                </c:pt>
                <c:pt idx="57">
                  <c:v>9007</c:v>
                </c:pt>
                <c:pt idx="58">
                  <c:v>9037</c:v>
                </c:pt>
                <c:pt idx="59">
                  <c:v>9067</c:v>
                </c:pt>
              </c:numCache>
            </c:numRef>
          </c:xVal>
          <c:yVal>
            <c:numRef>
              <c:f>Calculation!$C$242:$C$301</c:f>
              <c:numCache>
                <c:formatCode>General</c:formatCode>
                <c:ptCount val="60"/>
                <c:pt idx="0">
                  <c:v>0.49088741269594915</c:v>
                </c:pt>
                <c:pt idx="1">
                  <c:v>0.46039490920378712</c:v>
                </c:pt>
                <c:pt idx="2">
                  <c:v>0.45044519633711005</c:v>
                </c:pt>
                <c:pt idx="3">
                  <c:v>0.44130343007915568</c:v>
                </c:pt>
                <c:pt idx="4">
                  <c:v>0.43415160639453676</c:v>
                </c:pt>
                <c:pt idx="5">
                  <c:v>0.42746360391122157</c:v>
                </c:pt>
                <c:pt idx="6">
                  <c:v>0.42233164674840912</c:v>
                </c:pt>
                <c:pt idx="7">
                  <c:v>0.41740915722489524</c:v>
                </c:pt>
                <c:pt idx="8">
                  <c:v>0.41250162967561693</c:v>
                </c:pt>
                <c:pt idx="9">
                  <c:v>0.40901548967872109</c:v>
                </c:pt>
                <c:pt idx="10">
                  <c:v>0.40526003414558437</c:v>
                </c:pt>
                <c:pt idx="11">
                  <c:v>0.4010706813596151</c:v>
                </c:pt>
                <c:pt idx="12">
                  <c:v>0.39804836256402293</c:v>
                </c:pt>
                <c:pt idx="13">
                  <c:v>0.39490634797454605</c:v>
                </c:pt>
                <c:pt idx="14">
                  <c:v>0.3920934968182524</c:v>
                </c:pt>
                <c:pt idx="15">
                  <c:v>0.38905621604842461</c:v>
                </c:pt>
                <c:pt idx="16">
                  <c:v>0.38666230017072795</c:v>
                </c:pt>
                <c:pt idx="17">
                  <c:v>0.38362501940090016</c:v>
                </c:pt>
                <c:pt idx="18">
                  <c:v>0.38133583734285276</c:v>
                </c:pt>
                <c:pt idx="19">
                  <c:v>0.37910650318174766</c:v>
                </c:pt>
                <c:pt idx="20">
                  <c:v>0.37626372807698277</c:v>
                </c:pt>
                <c:pt idx="21">
                  <c:v>0.37431867142635422</c:v>
                </c:pt>
                <c:pt idx="22">
                  <c:v>0.37232872885301882</c:v>
                </c:pt>
                <c:pt idx="23">
                  <c:v>0.3699796988980289</c:v>
                </c:pt>
                <c:pt idx="24">
                  <c:v>0.36801968027316467</c:v>
                </c:pt>
                <c:pt idx="25">
                  <c:v>0.36586515598323766</c:v>
                </c:pt>
                <c:pt idx="26">
                  <c:v>0.3639200993326091</c:v>
                </c:pt>
                <c:pt idx="27">
                  <c:v>0.36251367375446225</c:v>
                </c:pt>
                <c:pt idx="28">
                  <c:v>0.36041899736147759</c:v>
                </c:pt>
                <c:pt idx="29">
                  <c:v>0.35893776191215271</c:v>
                </c:pt>
                <c:pt idx="30">
                  <c:v>0.35708247710693775</c:v>
                </c:pt>
                <c:pt idx="31">
                  <c:v>0.35542169796678569</c:v>
                </c:pt>
                <c:pt idx="32">
                  <c:v>0.3538357286978116</c:v>
                </c:pt>
                <c:pt idx="33">
                  <c:v>0.35220487350613067</c:v>
                </c:pt>
                <c:pt idx="34">
                  <c:v>0.35040943659785811</c:v>
                </c:pt>
                <c:pt idx="35">
                  <c:v>0.34921247865900978</c:v>
                </c:pt>
                <c:pt idx="36">
                  <c:v>0.34806040664286819</c:v>
                </c:pt>
                <c:pt idx="37">
                  <c:v>0.34677367685860627</c:v>
                </c:pt>
                <c:pt idx="38">
                  <c:v>0.3452026695638678</c:v>
                </c:pt>
                <c:pt idx="39">
                  <c:v>0.34396082570231257</c:v>
                </c:pt>
                <c:pt idx="40">
                  <c:v>0.3424795902529878</c:v>
                </c:pt>
                <c:pt idx="41">
                  <c:v>0.34099835480366286</c:v>
                </c:pt>
                <c:pt idx="42">
                  <c:v>0.34010063634952664</c:v>
                </c:pt>
                <c:pt idx="43">
                  <c:v>0.33887375446220708</c:v>
                </c:pt>
                <c:pt idx="44">
                  <c:v>0.33758702467794505</c:v>
                </c:pt>
                <c:pt idx="45">
                  <c:v>0.33683892596616483</c:v>
                </c:pt>
                <c:pt idx="46">
                  <c:v>0.33537265249107562</c:v>
                </c:pt>
                <c:pt idx="47">
                  <c:v>0.33425050442340526</c:v>
                </c:pt>
                <c:pt idx="48">
                  <c:v>0.3336071395312743</c:v>
                </c:pt>
                <c:pt idx="49">
                  <c:v>0.3321109421077138</c:v>
                </c:pt>
                <c:pt idx="50">
                  <c:v>0.33139276734440481</c:v>
                </c:pt>
                <c:pt idx="51">
                  <c:v>0.33056985876144657</c:v>
                </c:pt>
                <c:pt idx="52">
                  <c:v>0.32974695017848832</c:v>
                </c:pt>
                <c:pt idx="53">
                  <c:v>0.32869961198199599</c:v>
                </c:pt>
                <c:pt idx="54">
                  <c:v>0.32784677945056651</c:v>
                </c:pt>
                <c:pt idx="55">
                  <c:v>0.32694906099643023</c:v>
                </c:pt>
                <c:pt idx="56">
                  <c:v>0.32647027782089089</c:v>
                </c:pt>
                <c:pt idx="57">
                  <c:v>0.32534812975322053</c:v>
                </c:pt>
                <c:pt idx="58">
                  <c:v>0.32437560142790628</c:v>
                </c:pt>
                <c:pt idx="59">
                  <c:v>0.32377712245848206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7296</c:v>
                </c:pt>
                <c:pt idx="1">
                  <c:v>7327</c:v>
                </c:pt>
                <c:pt idx="2">
                  <c:v>7357</c:v>
                </c:pt>
                <c:pt idx="3">
                  <c:v>7387</c:v>
                </c:pt>
                <c:pt idx="4">
                  <c:v>7417</c:v>
                </c:pt>
                <c:pt idx="5">
                  <c:v>7448</c:v>
                </c:pt>
                <c:pt idx="6">
                  <c:v>7477</c:v>
                </c:pt>
                <c:pt idx="7">
                  <c:v>7507</c:v>
                </c:pt>
                <c:pt idx="8">
                  <c:v>7537</c:v>
                </c:pt>
                <c:pt idx="9">
                  <c:v>7567</c:v>
                </c:pt>
                <c:pt idx="10">
                  <c:v>7597</c:v>
                </c:pt>
                <c:pt idx="11">
                  <c:v>7628</c:v>
                </c:pt>
                <c:pt idx="12">
                  <c:v>7657</c:v>
                </c:pt>
                <c:pt idx="13">
                  <c:v>7687</c:v>
                </c:pt>
                <c:pt idx="14">
                  <c:v>7717</c:v>
                </c:pt>
                <c:pt idx="15">
                  <c:v>7747</c:v>
                </c:pt>
                <c:pt idx="16">
                  <c:v>7778</c:v>
                </c:pt>
                <c:pt idx="17">
                  <c:v>7807</c:v>
                </c:pt>
                <c:pt idx="18">
                  <c:v>7837</c:v>
                </c:pt>
                <c:pt idx="19">
                  <c:v>7867</c:v>
                </c:pt>
                <c:pt idx="20">
                  <c:v>7897</c:v>
                </c:pt>
                <c:pt idx="21">
                  <c:v>7927</c:v>
                </c:pt>
                <c:pt idx="22">
                  <c:v>7957</c:v>
                </c:pt>
                <c:pt idx="23">
                  <c:v>7987</c:v>
                </c:pt>
                <c:pt idx="24">
                  <c:v>8017</c:v>
                </c:pt>
                <c:pt idx="25">
                  <c:v>8047</c:v>
                </c:pt>
                <c:pt idx="26">
                  <c:v>8077</c:v>
                </c:pt>
                <c:pt idx="27">
                  <c:v>8107</c:v>
                </c:pt>
                <c:pt idx="28">
                  <c:v>8137</c:v>
                </c:pt>
                <c:pt idx="29">
                  <c:v>8167</c:v>
                </c:pt>
                <c:pt idx="30">
                  <c:v>8197</c:v>
                </c:pt>
                <c:pt idx="31">
                  <c:v>8227</c:v>
                </c:pt>
                <c:pt idx="32">
                  <c:v>8257</c:v>
                </c:pt>
                <c:pt idx="33">
                  <c:v>8288</c:v>
                </c:pt>
                <c:pt idx="34">
                  <c:v>8317</c:v>
                </c:pt>
                <c:pt idx="35">
                  <c:v>8347</c:v>
                </c:pt>
                <c:pt idx="36">
                  <c:v>8377</c:v>
                </c:pt>
                <c:pt idx="37">
                  <c:v>8407</c:v>
                </c:pt>
                <c:pt idx="38">
                  <c:v>8438</c:v>
                </c:pt>
                <c:pt idx="39">
                  <c:v>8467</c:v>
                </c:pt>
                <c:pt idx="40">
                  <c:v>8497</c:v>
                </c:pt>
                <c:pt idx="41">
                  <c:v>8527</c:v>
                </c:pt>
                <c:pt idx="42">
                  <c:v>8557</c:v>
                </c:pt>
                <c:pt idx="43">
                  <c:v>8587</c:v>
                </c:pt>
                <c:pt idx="44">
                  <c:v>8618</c:v>
                </c:pt>
                <c:pt idx="45">
                  <c:v>8647</c:v>
                </c:pt>
                <c:pt idx="46">
                  <c:v>8677</c:v>
                </c:pt>
                <c:pt idx="47">
                  <c:v>8707</c:v>
                </c:pt>
                <c:pt idx="48">
                  <c:v>8737</c:v>
                </c:pt>
                <c:pt idx="49">
                  <c:v>8767</c:v>
                </c:pt>
                <c:pt idx="50">
                  <c:v>8798</c:v>
                </c:pt>
                <c:pt idx="51">
                  <c:v>8827</c:v>
                </c:pt>
                <c:pt idx="52">
                  <c:v>8857</c:v>
                </c:pt>
                <c:pt idx="53">
                  <c:v>8887</c:v>
                </c:pt>
                <c:pt idx="54">
                  <c:v>8917</c:v>
                </c:pt>
                <c:pt idx="55">
                  <c:v>8948</c:v>
                </c:pt>
                <c:pt idx="56">
                  <c:v>8977</c:v>
                </c:pt>
                <c:pt idx="57">
                  <c:v>9007</c:v>
                </c:pt>
                <c:pt idx="58">
                  <c:v>9037</c:v>
                </c:pt>
                <c:pt idx="59">
                  <c:v>9067</c:v>
                </c:pt>
              </c:numCache>
            </c:numRef>
          </c:xVal>
          <c:yVal>
            <c:numRef>
              <c:f>Calculation!$F$242:$F$301</c:f>
              <c:numCache>
                <c:formatCode>General</c:formatCode>
                <c:ptCount val="60"/>
                <c:pt idx="0">
                  <c:v>0.43891291703443203</c:v>
                </c:pt>
                <c:pt idx="1">
                  <c:v>0.4347345909481134</c:v>
                </c:pt>
                <c:pt idx="2">
                  <c:v>0.43081030638921447</c:v>
                </c:pt>
                <c:pt idx="3">
                  <c:v>0.42699988263945765</c:v>
                </c:pt>
                <c:pt idx="4">
                  <c:v>0.4233000160944117</c:v>
                </c:pt>
                <c:pt idx="5">
                  <c:v>0.41958956061310027</c:v>
                </c:pt>
                <c:pt idx="6">
                  <c:v>0.41621921668033424</c:v>
                </c:pt>
                <c:pt idx="7">
                  <c:v>0.41283214481945896</c:v>
                </c:pt>
                <c:pt idx="8">
                  <c:v>0.40954334685715377</c:v>
                </c:pt>
                <c:pt idx="9">
                  <c:v>0.40634997143403323</c:v>
                </c:pt>
                <c:pt idx="10">
                  <c:v>0.40324924992122774</c:v>
                </c:pt>
                <c:pt idx="11">
                  <c:v>0.40013965421199488</c:v>
                </c:pt>
                <c:pt idx="12">
                  <c:v>0.39731509343104621</c:v>
                </c:pt>
                <c:pt idx="13">
                  <c:v>0.39447651359132296</c:v>
                </c:pt>
                <c:pt idx="14">
                  <c:v>0.39172029347666915</c:v>
                </c:pt>
                <c:pt idx="15">
                  <c:v>0.38904404346808646</c:v>
                </c:pt>
                <c:pt idx="16">
                  <c:v>0.3863601340911384</c:v>
                </c:pt>
                <c:pt idx="17">
                  <c:v>0.38392223994842428</c:v>
                </c:pt>
                <c:pt idx="18">
                  <c:v>0.38147224587799622</c:v>
                </c:pt>
                <c:pt idx="19">
                  <c:v>0.37909333694501568</c:v>
                </c:pt>
                <c:pt idx="20">
                  <c:v>0.37678345065601498</c:v>
                </c:pt>
                <c:pt idx="21">
                  <c:v>0.37454058435956183</c:v>
                </c:pt>
                <c:pt idx="22">
                  <c:v>0.37236279350997781</c:v>
                </c:pt>
                <c:pt idx="23">
                  <c:v>0.37024818998143383</c:v>
                </c:pt>
                <c:pt idx="24">
                  <c:v>0.36819494043096179</c:v>
                </c:pt>
                <c:pt idx="25">
                  <c:v>0.36620126470896192</c:v>
                </c:pt>
                <c:pt idx="26">
                  <c:v>0.36426543431582814</c:v>
                </c:pt>
                <c:pt idx="27">
                  <c:v>0.36238577090335439</c:v>
                </c:pt>
                <c:pt idx="28">
                  <c:v>0.36056064481962097</c:v>
                </c:pt>
                <c:pt idx="29">
                  <c:v>0.35878847369610034</c:v>
                </c:pt>
                <c:pt idx="30">
                  <c:v>0.35706772107575746</c:v>
                </c:pt>
                <c:pt idx="31">
                  <c:v>0.35539689508095496</c:v>
                </c:pt>
                <c:pt idx="32">
                  <c:v>0.35377454712000767</c:v>
                </c:pt>
                <c:pt idx="33">
                  <c:v>0.35214755603505854</c:v>
                </c:pt>
                <c:pt idx="34">
                  <c:v>0.35066969986364194</c:v>
                </c:pt>
                <c:pt idx="35">
                  <c:v>0.34918450869250883</c:v>
                </c:pt>
                <c:pt idx="36">
                  <c:v>0.34774240946996859</c:v>
                </c:pt>
                <c:pt idx="37">
                  <c:v>0.34634215190846934</c:v>
                </c:pt>
                <c:pt idx="38">
                  <c:v>0.34493788684078208</c:v>
                </c:pt>
                <c:pt idx="39">
                  <c:v>0.34366234094763959</c:v>
                </c:pt>
                <c:pt idx="40">
                  <c:v>0.34238046417538615</c:v>
                </c:pt>
                <c:pt idx="41">
                  <c:v>0.34113578030398339</c:v>
                </c:pt>
                <c:pt idx="42">
                  <c:v>0.33992721020328132</c:v>
                </c:pt>
                <c:pt idx="43">
                  <c:v>0.33875370605345656</c:v>
                </c:pt>
                <c:pt idx="44">
                  <c:v>0.3375768433606956</c:v>
                </c:pt>
                <c:pt idx="45">
                  <c:v>0.33650785545443357</c:v>
                </c:pt>
                <c:pt idx="46">
                  <c:v>0.33543356187219237</c:v>
                </c:pt>
                <c:pt idx="47">
                  <c:v>0.33439043828659493</c:v>
                </c:pt>
                <c:pt idx="48">
                  <c:v>0.3333775803185155</c:v>
                </c:pt>
                <c:pt idx="49">
                  <c:v>0.33239410982885681</c:v>
                </c:pt>
                <c:pt idx="50">
                  <c:v>0.33140782466839658</c:v>
                </c:pt>
                <c:pt idx="51">
                  <c:v>0.33051194538261158</c:v>
                </c:pt>
                <c:pt idx="52">
                  <c:v>0.32961161960573071</c:v>
                </c:pt>
                <c:pt idx="53">
                  <c:v>0.32873741625190767</c:v>
                </c:pt>
                <c:pt idx="54">
                  <c:v>0.32788857739439659</c:v>
                </c:pt>
                <c:pt idx="55">
                  <c:v>0.32703730917883911</c:v>
                </c:pt>
                <c:pt idx="56">
                  <c:v>0.32626407077727049</c:v>
                </c:pt>
                <c:pt idx="57">
                  <c:v>0.32548699458447022</c:v>
                </c:pt>
                <c:pt idx="58">
                  <c:v>0.32473246480051199</c:v>
                </c:pt>
                <c:pt idx="59">
                  <c:v>0.32399982725459964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9127</c:v>
                </c:pt>
                <c:pt idx="1">
                  <c:v>9158</c:v>
                </c:pt>
                <c:pt idx="2">
                  <c:v>9188</c:v>
                </c:pt>
                <c:pt idx="3">
                  <c:v>9218</c:v>
                </c:pt>
                <c:pt idx="4">
                  <c:v>9248</c:v>
                </c:pt>
                <c:pt idx="5">
                  <c:v>9278</c:v>
                </c:pt>
                <c:pt idx="6">
                  <c:v>9307</c:v>
                </c:pt>
                <c:pt idx="7">
                  <c:v>9338</c:v>
                </c:pt>
                <c:pt idx="8">
                  <c:v>9368</c:v>
                </c:pt>
                <c:pt idx="9">
                  <c:v>9398</c:v>
                </c:pt>
                <c:pt idx="10">
                  <c:v>9428</c:v>
                </c:pt>
                <c:pt idx="11">
                  <c:v>9458</c:v>
                </c:pt>
                <c:pt idx="12">
                  <c:v>9488</c:v>
                </c:pt>
                <c:pt idx="13">
                  <c:v>9518</c:v>
                </c:pt>
                <c:pt idx="14">
                  <c:v>9548</c:v>
                </c:pt>
                <c:pt idx="15">
                  <c:v>9578</c:v>
                </c:pt>
                <c:pt idx="16">
                  <c:v>9608</c:v>
                </c:pt>
                <c:pt idx="17">
                  <c:v>9637</c:v>
                </c:pt>
                <c:pt idx="18">
                  <c:v>9668</c:v>
                </c:pt>
                <c:pt idx="19">
                  <c:v>9698</c:v>
                </c:pt>
                <c:pt idx="20">
                  <c:v>9728</c:v>
                </c:pt>
                <c:pt idx="21">
                  <c:v>9758</c:v>
                </c:pt>
                <c:pt idx="22">
                  <c:v>9787</c:v>
                </c:pt>
                <c:pt idx="23">
                  <c:v>9818</c:v>
                </c:pt>
                <c:pt idx="24">
                  <c:v>9848</c:v>
                </c:pt>
                <c:pt idx="25">
                  <c:v>9878</c:v>
                </c:pt>
                <c:pt idx="26">
                  <c:v>9908</c:v>
                </c:pt>
                <c:pt idx="27">
                  <c:v>9938</c:v>
                </c:pt>
                <c:pt idx="28">
                  <c:v>9968</c:v>
                </c:pt>
                <c:pt idx="29">
                  <c:v>9998</c:v>
                </c:pt>
                <c:pt idx="30">
                  <c:v>10028</c:v>
                </c:pt>
                <c:pt idx="31">
                  <c:v>10058</c:v>
                </c:pt>
                <c:pt idx="32">
                  <c:v>10088</c:v>
                </c:pt>
                <c:pt idx="33">
                  <c:v>10118</c:v>
                </c:pt>
                <c:pt idx="34">
                  <c:v>10148</c:v>
                </c:pt>
                <c:pt idx="35">
                  <c:v>10178</c:v>
                </c:pt>
                <c:pt idx="36">
                  <c:v>10208</c:v>
                </c:pt>
                <c:pt idx="37">
                  <c:v>10237</c:v>
                </c:pt>
                <c:pt idx="38">
                  <c:v>10267</c:v>
                </c:pt>
                <c:pt idx="39">
                  <c:v>10298</c:v>
                </c:pt>
                <c:pt idx="40">
                  <c:v>10328</c:v>
                </c:pt>
                <c:pt idx="41">
                  <c:v>10358</c:v>
                </c:pt>
                <c:pt idx="42">
                  <c:v>10388</c:v>
                </c:pt>
                <c:pt idx="43">
                  <c:v>10417</c:v>
                </c:pt>
                <c:pt idx="44">
                  <c:v>10448</c:v>
                </c:pt>
                <c:pt idx="45">
                  <c:v>10478</c:v>
                </c:pt>
                <c:pt idx="46">
                  <c:v>10508</c:v>
                </c:pt>
                <c:pt idx="47">
                  <c:v>10538</c:v>
                </c:pt>
                <c:pt idx="48">
                  <c:v>10568</c:v>
                </c:pt>
                <c:pt idx="49">
                  <c:v>10598</c:v>
                </c:pt>
                <c:pt idx="50">
                  <c:v>10628</c:v>
                </c:pt>
                <c:pt idx="51">
                  <c:v>10658</c:v>
                </c:pt>
                <c:pt idx="52">
                  <c:v>10688</c:v>
                </c:pt>
                <c:pt idx="53">
                  <c:v>10718</c:v>
                </c:pt>
                <c:pt idx="54">
                  <c:v>10748</c:v>
                </c:pt>
                <c:pt idx="55">
                  <c:v>10778</c:v>
                </c:pt>
                <c:pt idx="56">
                  <c:v>10808</c:v>
                </c:pt>
                <c:pt idx="57">
                  <c:v>10838</c:v>
                </c:pt>
                <c:pt idx="58">
                  <c:v>10868</c:v>
                </c:pt>
                <c:pt idx="59">
                  <c:v>10898</c:v>
                </c:pt>
              </c:numCache>
            </c:numRef>
          </c:xVal>
          <c:yVal>
            <c:numRef>
              <c:f>Calculation!$D$302:$D$361</c:f>
              <c:numCache>
                <c:formatCode>General</c:formatCode>
                <c:ptCount val="60"/>
                <c:pt idx="0">
                  <c:v>0.3213832065807854</c:v>
                </c:pt>
                <c:pt idx="1">
                  <c:v>0.36804960422163591</c:v>
                </c:pt>
                <c:pt idx="2">
                  <c:v>0.38667726214496351</c:v>
                </c:pt>
                <c:pt idx="3">
                  <c:v>0.39930516839981373</c:v>
                </c:pt>
                <c:pt idx="4">
                  <c:v>0.40971870246779457</c:v>
                </c:pt>
                <c:pt idx="5">
                  <c:v>0.41899512649386927</c:v>
                </c:pt>
                <c:pt idx="6">
                  <c:v>0.42673046717367691</c:v>
                </c:pt>
                <c:pt idx="7">
                  <c:v>0.43483985720937457</c:v>
                </c:pt>
                <c:pt idx="8">
                  <c:v>0.44148297376998297</c:v>
                </c:pt>
                <c:pt idx="9">
                  <c:v>0.44630072947384763</c:v>
                </c:pt>
                <c:pt idx="10">
                  <c:v>0.45550234362874448</c:v>
                </c:pt>
                <c:pt idx="11">
                  <c:v>0.45590631693310574</c:v>
                </c:pt>
                <c:pt idx="12">
                  <c:v>0.46127766568368767</c:v>
                </c:pt>
                <c:pt idx="13">
                  <c:v>0.46293844482383983</c:v>
                </c:pt>
                <c:pt idx="14">
                  <c:v>0.46344715194785041</c:v>
                </c:pt>
                <c:pt idx="15">
                  <c:v>0.46497327331988203</c:v>
                </c:pt>
                <c:pt idx="16">
                  <c:v>0.46599068756790324</c:v>
                </c:pt>
                <c:pt idx="17">
                  <c:v>0.46953667546174144</c:v>
                </c:pt>
                <c:pt idx="18">
                  <c:v>0.47329213099487827</c:v>
                </c:pt>
                <c:pt idx="19">
                  <c:v>0.47610498215117192</c:v>
                </c:pt>
                <c:pt idx="20">
                  <c:v>0.47810988669874277</c:v>
                </c:pt>
                <c:pt idx="21">
                  <c:v>0.47538680738786288</c:v>
                </c:pt>
                <c:pt idx="22">
                  <c:v>0.47790041905944436</c:v>
                </c:pt>
                <c:pt idx="23">
                  <c:v>0.47604513425422934</c:v>
                </c:pt>
                <c:pt idx="24">
                  <c:v>0.47414496352630764</c:v>
                </c:pt>
                <c:pt idx="25">
                  <c:v>0.47873828961663828</c:v>
                </c:pt>
                <c:pt idx="26">
                  <c:v>0.48029433493714108</c:v>
                </c:pt>
                <c:pt idx="27">
                  <c:v>0.48051876455067516</c:v>
                </c:pt>
                <c:pt idx="28">
                  <c:v>0.47893279528170113</c:v>
                </c:pt>
                <c:pt idx="29">
                  <c:v>0.48574049355890109</c:v>
                </c:pt>
                <c:pt idx="30">
                  <c:v>0.48170076051528793</c:v>
                </c:pt>
                <c:pt idx="31">
                  <c:v>0.48211969579388486</c:v>
                </c:pt>
                <c:pt idx="32">
                  <c:v>0.47845401210616173</c:v>
                </c:pt>
                <c:pt idx="33">
                  <c:v>0.4810424336489213</c:v>
                </c:pt>
                <c:pt idx="34">
                  <c:v>0.47890287133322995</c:v>
                </c:pt>
                <c:pt idx="35">
                  <c:v>0.481132205494335</c:v>
                </c:pt>
                <c:pt idx="36">
                  <c:v>0.48003998137513587</c:v>
                </c:pt>
                <c:pt idx="37">
                  <c:v>0.4772570541673134</c:v>
                </c:pt>
                <c:pt idx="38">
                  <c:v>0.47822958249262765</c:v>
                </c:pt>
                <c:pt idx="39">
                  <c:v>0.47800515287909362</c:v>
                </c:pt>
                <c:pt idx="40">
                  <c:v>0.47870836566816699</c:v>
                </c:pt>
                <c:pt idx="41">
                  <c:v>0.47802011485332924</c:v>
                </c:pt>
                <c:pt idx="42">
                  <c:v>0.47852882197733976</c:v>
                </c:pt>
                <c:pt idx="43">
                  <c:v>0.47915722489523516</c:v>
                </c:pt>
                <c:pt idx="44">
                  <c:v>0.47938165450876918</c:v>
                </c:pt>
                <c:pt idx="45">
                  <c:v>0.47888790935899433</c:v>
                </c:pt>
                <c:pt idx="46">
                  <c:v>0.48092273785503653</c:v>
                </c:pt>
                <c:pt idx="47">
                  <c:v>0.4825984789694242</c:v>
                </c:pt>
                <c:pt idx="48">
                  <c:v>0.48054868849914634</c:v>
                </c:pt>
                <c:pt idx="49">
                  <c:v>0.4816259506441099</c:v>
                </c:pt>
                <c:pt idx="50">
                  <c:v>0.48060853639608886</c:v>
                </c:pt>
                <c:pt idx="51">
                  <c:v>0.48099754772621456</c:v>
                </c:pt>
                <c:pt idx="52">
                  <c:v>0.47876821356510946</c:v>
                </c:pt>
                <c:pt idx="53">
                  <c:v>0.482493745149775</c:v>
                </c:pt>
                <c:pt idx="54">
                  <c:v>0.47984547571007297</c:v>
                </c:pt>
                <c:pt idx="55">
                  <c:v>0.47930684463759121</c:v>
                </c:pt>
                <c:pt idx="56">
                  <c:v>0.47969585596771697</c:v>
                </c:pt>
                <c:pt idx="57">
                  <c:v>0.47992028558125099</c:v>
                </c:pt>
                <c:pt idx="58">
                  <c:v>0.48093769982927209</c:v>
                </c:pt>
                <c:pt idx="59">
                  <c:v>0.48140152103057582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9127</c:v>
                </c:pt>
                <c:pt idx="1">
                  <c:v>9158</c:v>
                </c:pt>
                <c:pt idx="2">
                  <c:v>9188</c:v>
                </c:pt>
                <c:pt idx="3">
                  <c:v>9218</c:v>
                </c:pt>
                <c:pt idx="4">
                  <c:v>9248</c:v>
                </c:pt>
                <c:pt idx="5">
                  <c:v>9278</c:v>
                </c:pt>
                <c:pt idx="6">
                  <c:v>9307</c:v>
                </c:pt>
                <c:pt idx="7">
                  <c:v>9338</c:v>
                </c:pt>
                <c:pt idx="8">
                  <c:v>9368</c:v>
                </c:pt>
                <c:pt idx="9">
                  <c:v>9398</c:v>
                </c:pt>
                <c:pt idx="10">
                  <c:v>9428</c:v>
                </c:pt>
                <c:pt idx="11">
                  <c:v>9458</c:v>
                </c:pt>
                <c:pt idx="12">
                  <c:v>9488</c:v>
                </c:pt>
                <c:pt idx="13">
                  <c:v>9518</c:v>
                </c:pt>
                <c:pt idx="14">
                  <c:v>9548</c:v>
                </c:pt>
                <c:pt idx="15">
                  <c:v>9578</c:v>
                </c:pt>
                <c:pt idx="16">
                  <c:v>9608</c:v>
                </c:pt>
                <c:pt idx="17">
                  <c:v>9637</c:v>
                </c:pt>
                <c:pt idx="18">
                  <c:v>9668</c:v>
                </c:pt>
                <c:pt idx="19">
                  <c:v>9698</c:v>
                </c:pt>
                <c:pt idx="20">
                  <c:v>9728</c:v>
                </c:pt>
                <c:pt idx="21">
                  <c:v>9758</c:v>
                </c:pt>
                <c:pt idx="22">
                  <c:v>9787</c:v>
                </c:pt>
                <c:pt idx="23">
                  <c:v>9818</c:v>
                </c:pt>
                <c:pt idx="24">
                  <c:v>9848</c:v>
                </c:pt>
                <c:pt idx="25">
                  <c:v>9878</c:v>
                </c:pt>
                <c:pt idx="26">
                  <c:v>9908</c:v>
                </c:pt>
                <c:pt idx="27">
                  <c:v>9938</c:v>
                </c:pt>
                <c:pt idx="28">
                  <c:v>9968</c:v>
                </c:pt>
                <c:pt idx="29">
                  <c:v>9998</c:v>
                </c:pt>
                <c:pt idx="30">
                  <c:v>10028</c:v>
                </c:pt>
                <c:pt idx="31">
                  <c:v>10058</c:v>
                </c:pt>
                <c:pt idx="32">
                  <c:v>10088</c:v>
                </c:pt>
                <c:pt idx="33">
                  <c:v>10118</c:v>
                </c:pt>
                <c:pt idx="34">
                  <c:v>10148</c:v>
                </c:pt>
                <c:pt idx="35">
                  <c:v>10178</c:v>
                </c:pt>
                <c:pt idx="36">
                  <c:v>10208</c:v>
                </c:pt>
                <c:pt idx="37">
                  <c:v>10237</c:v>
                </c:pt>
                <c:pt idx="38">
                  <c:v>10267</c:v>
                </c:pt>
                <c:pt idx="39">
                  <c:v>10298</c:v>
                </c:pt>
                <c:pt idx="40">
                  <c:v>10328</c:v>
                </c:pt>
                <c:pt idx="41">
                  <c:v>10358</c:v>
                </c:pt>
                <c:pt idx="42">
                  <c:v>10388</c:v>
                </c:pt>
                <c:pt idx="43">
                  <c:v>10417</c:v>
                </c:pt>
                <c:pt idx="44">
                  <c:v>10448</c:v>
                </c:pt>
                <c:pt idx="45">
                  <c:v>10478</c:v>
                </c:pt>
                <c:pt idx="46">
                  <c:v>10508</c:v>
                </c:pt>
                <c:pt idx="47">
                  <c:v>10538</c:v>
                </c:pt>
                <c:pt idx="48">
                  <c:v>10568</c:v>
                </c:pt>
                <c:pt idx="49">
                  <c:v>10598</c:v>
                </c:pt>
                <c:pt idx="50">
                  <c:v>10628</c:v>
                </c:pt>
                <c:pt idx="51">
                  <c:v>10658</c:v>
                </c:pt>
                <c:pt idx="52">
                  <c:v>10688</c:v>
                </c:pt>
                <c:pt idx="53">
                  <c:v>10718</c:v>
                </c:pt>
                <c:pt idx="54">
                  <c:v>10748</c:v>
                </c:pt>
                <c:pt idx="55">
                  <c:v>10778</c:v>
                </c:pt>
                <c:pt idx="56">
                  <c:v>10808</c:v>
                </c:pt>
                <c:pt idx="57">
                  <c:v>10838</c:v>
                </c:pt>
                <c:pt idx="58">
                  <c:v>10868</c:v>
                </c:pt>
                <c:pt idx="59">
                  <c:v>10898</c:v>
                </c:pt>
              </c:numCache>
            </c:numRef>
          </c:xVal>
          <c:yVal>
            <c:numRef>
              <c:f>Calculation!$E$302:$E$361</c:f>
              <c:numCache>
                <c:formatCode>General</c:formatCode>
                <c:ptCount val="60"/>
                <c:pt idx="0">
                  <c:v>0.34252921547801163</c:v>
                </c:pt>
                <c:pt idx="1">
                  <c:v>0.36333958596531546</c:v>
                </c:pt>
                <c:pt idx="2">
                  <c:v>0.38048513784205423</c:v>
                </c:pt>
                <c:pt idx="3">
                  <c:v>0.39512171251332606</c:v>
                </c:pt>
                <c:pt idx="4">
                  <c:v>0.40761645865202334</c:v>
                </c:pt>
                <c:pt idx="5">
                  <c:v>0.41828279859677253</c:v>
                </c:pt>
                <c:pt idx="6">
                  <c:v>0.42710741153564968</c:v>
                </c:pt>
                <c:pt idx="7">
                  <c:v>0.43516133904794307</c:v>
                </c:pt>
                <c:pt idx="8">
                  <c:v>0.44179692643730578</c:v>
                </c:pt>
                <c:pt idx="9">
                  <c:v>0.44746150177500149</c:v>
                </c:pt>
                <c:pt idx="10">
                  <c:v>0.45229715713956936</c:v>
                </c:pt>
                <c:pt idx="11">
                  <c:v>0.45642519170718548</c:v>
                </c:pt>
                <c:pt idx="12">
                  <c:v>0.4599491544602583</c:v>
                </c:pt>
                <c:pt idx="13">
                  <c:v>0.46295744164430092</c:v>
                </c:pt>
                <c:pt idx="14">
                  <c:v>0.4655255141285472</c:v>
                </c:pt>
                <c:pt idx="15">
                  <c:v>0.46771779029131705</c:v>
                </c:pt>
                <c:pt idx="16">
                  <c:v>0.4695892619118931</c:v>
                </c:pt>
                <c:pt idx="17">
                  <c:v>0.47113759177604736</c:v>
                </c:pt>
                <c:pt idx="18">
                  <c:v>0.47255070038232738</c:v>
                </c:pt>
                <c:pt idx="19">
                  <c:v>0.47371495293281524</c:v>
                </c:pt>
                <c:pt idx="20">
                  <c:v>0.47470883574941636</c:v>
                </c:pt>
                <c:pt idx="21">
                  <c:v>0.47555727971693962</c:v>
                </c:pt>
                <c:pt idx="22">
                  <c:v>0.47625922524394337</c:v>
                </c:pt>
                <c:pt idx="23">
                  <c:v>0.47689986732436374</c:v>
                </c:pt>
                <c:pt idx="24">
                  <c:v>0.47742768887520881</c:v>
                </c:pt>
                <c:pt idx="25">
                  <c:v>0.47787827218670503</c:v>
                </c:pt>
                <c:pt idx="26">
                  <c:v>0.47826291983944635</c:v>
                </c:pt>
                <c:pt idx="27">
                  <c:v>0.47859128046218702</c:v>
                </c:pt>
                <c:pt idx="28">
                  <c:v>0.47887159076123137</c:v>
                </c:pt>
                <c:pt idx="29">
                  <c:v>0.4791108821326952</c:v>
                </c:pt>
                <c:pt idx="30">
                  <c:v>0.47931515704036809</c:v>
                </c:pt>
                <c:pt idx="31">
                  <c:v>0.47948953958349744</c:v>
                </c:pt>
                <c:pt idx="32">
                  <c:v>0.47963840403138613</c:v>
                </c:pt>
                <c:pt idx="33">
                  <c:v>0.47976548454900875</c:v>
                </c:pt>
                <c:pt idx="34">
                  <c:v>0.47987396886603856</c:v>
                </c:pt>
                <c:pt idx="35">
                  <c:v>0.4799665782389117</c:v>
                </c:pt>
                <c:pt idx="36">
                  <c:v>0.48004563571172226</c:v>
                </c:pt>
                <c:pt idx="37">
                  <c:v>0.48011104255240922</c:v>
                </c:pt>
                <c:pt idx="38">
                  <c:v>0.4801689599842241</c:v>
                </c:pt>
                <c:pt idx="39">
                  <c:v>0.48021991925528518</c:v>
                </c:pt>
                <c:pt idx="40">
                  <c:v>0.48026190432355254</c:v>
                </c:pt>
                <c:pt idx="41">
                  <c:v>0.48029774554879812</c:v>
                </c:pt>
                <c:pt idx="42">
                  <c:v>0.48032834198415275</c:v>
                </c:pt>
                <c:pt idx="43">
                  <c:v>0.48035365541881853</c:v>
                </c:pt>
                <c:pt idx="44">
                  <c:v>0.48037675813950415</c:v>
                </c:pt>
                <c:pt idx="45">
                  <c:v>0.48039579234633145</c:v>
                </c:pt>
                <c:pt idx="46">
                  <c:v>0.48041204120151787</c:v>
                </c:pt>
                <c:pt idx="47">
                  <c:v>0.48042591229671322</c:v>
                </c:pt>
                <c:pt idx="48">
                  <c:v>0.48043775357905039</c:v>
                </c:pt>
                <c:pt idx="49">
                  <c:v>0.48044786207916618</c:v>
                </c:pt>
                <c:pt idx="50">
                  <c:v>0.4804564913620159</c:v>
                </c:pt>
                <c:pt idx="51">
                  <c:v>0.4804638578873805</c:v>
                </c:pt>
                <c:pt idx="52">
                  <c:v>0.48047014643961505</c:v>
                </c:pt>
                <c:pt idx="53">
                  <c:v>0.48047551476284056</c:v>
                </c:pt>
                <c:pt idx="54">
                  <c:v>0.48048009751784987</c:v>
                </c:pt>
                <c:pt idx="55">
                  <c:v>0.48048400965998306</c:v>
                </c:pt>
                <c:pt idx="56">
                  <c:v>0.48048734932270543</c:v>
                </c:pt>
                <c:pt idx="57">
                  <c:v>0.48049020027921963</c:v>
                </c:pt>
                <c:pt idx="58">
                  <c:v>0.48049263404386044</c:v>
                </c:pt>
                <c:pt idx="59">
                  <c:v>0.4804947116659839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10947</c:v>
                </c:pt>
                <c:pt idx="1">
                  <c:v>10977</c:v>
                </c:pt>
                <c:pt idx="2">
                  <c:v>11007</c:v>
                </c:pt>
                <c:pt idx="3">
                  <c:v>11037</c:v>
                </c:pt>
                <c:pt idx="4">
                  <c:v>11067</c:v>
                </c:pt>
                <c:pt idx="5">
                  <c:v>11097</c:v>
                </c:pt>
                <c:pt idx="6">
                  <c:v>11127</c:v>
                </c:pt>
                <c:pt idx="7">
                  <c:v>11157</c:v>
                </c:pt>
                <c:pt idx="8">
                  <c:v>11187</c:v>
                </c:pt>
                <c:pt idx="9">
                  <c:v>11217</c:v>
                </c:pt>
                <c:pt idx="10">
                  <c:v>11247</c:v>
                </c:pt>
                <c:pt idx="11">
                  <c:v>11277</c:v>
                </c:pt>
                <c:pt idx="12">
                  <c:v>11307</c:v>
                </c:pt>
                <c:pt idx="13">
                  <c:v>11337</c:v>
                </c:pt>
                <c:pt idx="14">
                  <c:v>11367</c:v>
                </c:pt>
                <c:pt idx="15">
                  <c:v>11397</c:v>
                </c:pt>
                <c:pt idx="16">
                  <c:v>11427</c:v>
                </c:pt>
                <c:pt idx="17">
                  <c:v>11457</c:v>
                </c:pt>
                <c:pt idx="18">
                  <c:v>11487</c:v>
                </c:pt>
                <c:pt idx="19">
                  <c:v>11517</c:v>
                </c:pt>
                <c:pt idx="20">
                  <c:v>11547</c:v>
                </c:pt>
                <c:pt idx="21">
                  <c:v>11577</c:v>
                </c:pt>
                <c:pt idx="22">
                  <c:v>11608</c:v>
                </c:pt>
                <c:pt idx="23">
                  <c:v>11637</c:v>
                </c:pt>
                <c:pt idx="24">
                  <c:v>11667</c:v>
                </c:pt>
                <c:pt idx="25">
                  <c:v>11697</c:v>
                </c:pt>
                <c:pt idx="26">
                  <c:v>11727</c:v>
                </c:pt>
                <c:pt idx="27">
                  <c:v>11757</c:v>
                </c:pt>
                <c:pt idx="28">
                  <c:v>11787</c:v>
                </c:pt>
                <c:pt idx="29">
                  <c:v>11817</c:v>
                </c:pt>
                <c:pt idx="30">
                  <c:v>11847</c:v>
                </c:pt>
                <c:pt idx="31">
                  <c:v>11877</c:v>
                </c:pt>
                <c:pt idx="32">
                  <c:v>11907</c:v>
                </c:pt>
                <c:pt idx="33">
                  <c:v>11937</c:v>
                </c:pt>
                <c:pt idx="34">
                  <c:v>11967</c:v>
                </c:pt>
                <c:pt idx="35">
                  <c:v>11997</c:v>
                </c:pt>
                <c:pt idx="36">
                  <c:v>12027</c:v>
                </c:pt>
                <c:pt idx="37">
                  <c:v>12057</c:v>
                </c:pt>
                <c:pt idx="38">
                  <c:v>12087</c:v>
                </c:pt>
                <c:pt idx="39">
                  <c:v>12117</c:v>
                </c:pt>
                <c:pt idx="40">
                  <c:v>12147</c:v>
                </c:pt>
                <c:pt idx="41">
                  <c:v>12177</c:v>
                </c:pt>
                <c:pt idx="42">
                  <c:v>12207</c:v>
                </c:pt>
                <c:pt idx="43">
                  <c:v>12237</c:v>
                </c:pt>
                <c:pt idx="44">
                  <c:v>12267</c:v>
                </c:pt>
                <c:pt idx="45">
                  <c:v>12296</c:v>
                </c:pt>
                <c:pt idx="46">
                  <c:v>12327</c:v>
                </c:pt>
                <c:pt idx="47">
                  <c:v>12357</c:v>
                </c:pt>
                <c:pt idx="48">
                  <c:v>12387</c:v>
                </c:pt>
                <c:pt idx="49">
                  <c:v>12417</c:v>
                </c:pt>
                <c:pt idx="50">
                  <c:v>12447</c:v>
                </c:pt>
                <c:pt idx="51">
                  <c:v>12477</c:v>
                </c:pt>
                <c:pt idx="52">
                  <c:v>12507</c:v>
                </c:pt>
                <c:pt idx="53">
                  <c:v>12537</c:v>
                </c:pt>
                <c:pt idx="54">
                  <c:v>12567</c:v>
                </c:pt>
                <c:pt idx="55">
                  <c:v>12597</c:v>
                </c:pt>
                <c:pt idx="56">
                  <c:v>12628</c:v>
                </c:pt>
                <c:pt idx="57">
                  <c:v>12657</c:v>
                </c:pt>
                <c:pt idx="58">
                  <c:v>12687</c:v>
                </c:pt>
                <c:pt idx="59">
                  <c:v>12717</c:v>
                </c:pt>
              </c:numCache>
            </c:numRef>
          </c:xVal>
          <c:yVal>
            <c:numRef>
              <c:f>Calculation!$C$362:$C$421</c:f>
              <c:numCache>
                <c:formatCode>General</c:formatCode>
                <c:ptCount val="60"/>
                <c:pt idx="0">
                  <c:v>0.48223939158776963</c:v>
                </c:pt>
                <c:pt idx="1">
                  <c:v>0.46359677169020647</c:v>
                </c:pt>
                <c:pt idx="2">
                  <c:v>0.45319819959646124</c:v>
                </c:pt>
                <c:pt idx="3">
                  <c:v>0.44341306844637596</c:v>
                </c:pt>
                <c:pt idx="4">
                  <c:v>0.43624628278752131</c:v>
                </c:pt>
                <c:pt idx="5">
                  <c:v>0.4297827099177402</c:v>
                </c:pt>
                <c:pt idx="6">
                  <c:v>0.42370814837808474</c:v>
                </c:pt>
                <c:pt idx="7">
                  <c:v>0.41905497439081185</c:v>
                </c:pt>
                <c:pt idx="8">
                  <c:v>0.41464119199130839</c:v>
                </c:pt>
                <c:pt idx="9">
                  <c:v>0.41067626881887326</c:v>
                </c:pt>
                <c:pt idx="10">
                  <c:v>0.40689088933726525</c:v>
                </c:pt>
                <c:pt idx="11">
                  <c:v>0.40307558590718606</c:v>
                </c:pt>
                <c:pt idx="12">
                  <c:v>0.39935005432252052</c:v>
                </c:pt>
                <c:pt idx="13">
                  <c:v>0.39649231724352013</c:v>
                </c:pt>
                <c:pt idx="14">
                  <c:v>0.3933203787055719</c:v>
                </c:pt>
                <c:pt idx="15">
                  <c:v>0.39071699518857672</c:v>
                </c:pt>
                <c:pt idx="16">
                  <c:v>0.38779941021263387</c:v>
                </c:pt>
                <c:pt idx="17">
                  <c:v>0.38536060841223035</c:v>
                </c:pt>
                <c:pt idx="18">
                  <c:v>0.3825926431786435</c:v>
                </c:pt>
                <c:pt idx="19">
                  <c:v>0.38049796678565889</c:v>
                </c:pt>
                <c:pt idx="20">
                  <c:v>0.37790954524289933</c:v>
                </c:pt>
                <c:pt idx="21">
                  <c:v>0.37701182678876299</c:v>
                </c:pt>
                <c:pt idx="22">
                  <c:v>0.3735256867918671</c:v>
                </c:pt>
                <c:pt idx="23">
                  <c:v>0.37155070619276737</c:v>
                </c:pt>
                <c:pt idx="24">
                  <c:v>0.36971038336178802</c:v>
                </c:pt>
                <c:pt idx="25">
                  <c:v>0.36745112525221169</c:v>
                </c:pt>
                <c:pt idx="26">
                  <c:v>0.36576042216358839</c:v>
                </c:pt>
                <c:pt idx="27">
                  <c:v>0.36381536551295984</c:v>
                </c:pt>
                <c:pt idx="28">
                  <c:v>0.36210970045010094</c:v>
                </c:pt>
                <c:pt idx="29">
                  <c:v>0.36037411143877079</c:v>
                </c:pt>
                <c:pt idx="30">
                  <c:v>0.35895272388638838</c:v>
                </c:pt>
                <c:pt idx="31">
                  <c:v>0.35700766723575977</c:v>
                </c:pt>
                <c:pt idx="32">
                  <c:v>0.35567605152879095</c:v>
                </c:pt>
                <c:pt idx="33">
                  <c:v>0.35434443582182212</c:v>
                </c:pt>
                <c:pt idx="34">
                  <c:v>0.35284823839826174</c:v>
                </c:pt>
                <c:pt idx="35">
                  <c:v>0.35073860003104146</c:v>
                </c:pt>
                <c:pt idx="36">
                  <c:v>0.34963141393760672</c:v>
                </c:pt>
                <c:pt idx="37">
                  <c:v>0.34822498835945992</c:v>
                </c:pt>
                <c:pt idx="38">
                  <c:v>0.34692329660096233</c:v>
                </c:pt>
                <c:pt idx="39">
                  <c:v>0.3457413006363495</c:v>
                </c:pt>
                <c:pt idx="40">
                  <c:v>0.34430495110973147</c:v>
                </c:pt>
                <c:pt idx="41">
                  <c:v>0.34318280304206117</c:v>
                </c:pt>
                <c:pt idx="42">
                  <c:v>0.3416117957473227</c:v>
                </c:pt>
                <c:pt idx="43">
                  <c:v>0.34051957162812357</c:v>
                </c:pt>
                <c:pt idx="44">
                  <c:v>0.33993605463293497</c:v>
                </c:pt>
                <c:pt idx="45">
                  <c:v>0.33872413471985102</c:v>
                </c:pt>
                <c:pt idx="46">
                  <c:v>0.33751221480676702</c:v>
                </c:pt>
                <c:pt idx="47">
                  <c:v>0.33624044699674066</c:v>
                </c:pt>
                <c:pt idx="48">
                  <c:v>0.33571677789849447</c:v>
                </c:pt>
                <c:pt idx="49">
                  <c:v>0.33419065652646285</c:v>
                </c:pt>
                <c:pt idx="50">
                  <c:v>0.33353232966009627</c:v>
                </c:pt>
                <c:pt idx="51">
                  <c:v>0.33221567592736306</c:v>
                </c:pt>
                <c:pt idx="52">
                  <c:v>0.33163215893217446</c:v>
                </c:pt>
                <c:pt idx="53">
                  <c:v>0.33068955455533139</c:v>
                </c:pt>
                <c:pt idx="54">
                  <c:v>0.33037535309638366</c:v>
                </c:pt>
                <c:pt idx="55">
                  <c:v>0.32922328108024213</c:v>
                </c:pt>
                <c:pt idx="56">
                  <c:v>0.32835548657457708</c:v>
                </c:pt>
                <c:pt idx="57">
                  <c:v>0.32820586683222108</c:v>
                </c:pt>
                <c:pt idx="58">
                  <c:v>0.32690417507372344</c:v>
                </c:pt>
                <c:pt idx="59">
                  <c:v>0.32591668477417352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10947</c:v>
                </c:pt>
                <c:pt idx="1">
                  <c:v>10977</c:v>
                </c:pt>
                <c:pt idx="2">
                  <c:v>11007</c:v>
                </c:pt>
                <c:pt idx="3">
                  <c:v>11037</c:v>
                </c:pt>
                <c:pt idx="4">
                  <c:v>11067</c:v>
                </c:pt>
                <c:pt idx="5">
                  <c:v>11097</c:v>
                </c:pt>
                <c:pt idx="6">
                  <c:v>11127</c:v>
                </c:pt>
                <c:pt idx="7">
                  <c:v>11157</c:v>
                </c:pt>
                <c:pt idx="8">
                  <c:v>11187</c:v>
                </c:pt>
                <c:pt idx="9">
                  <c:v>11217</c:v>
                </c:pt>
                <c:pt idx="10">
                  <c:v>11247</c:v>
                </c:pt>
                <c:pt idx="11">
                  <c:v>11277</c:v>
                </c:pt>
                <c:pt idx="12">
                  <c:v>11307</c:v>
                </c:pt>
                <c:pt idx="13">
                  <c:v>11337</c:v>
                </c:pt>
                <c:pt idx="14">
                  <c:v>11367</c:v>
                </c:pt>
                <c:pt idx="15">
                  <c:v>11397</c:v>
                </c:pt>
                <c:pt idx="16">
                  <c:v>11427</c:v>
                </c:pt>
                <c:pt idx="17">
                  <c:v>11457</c:v>
                </c:pt>
                <c:pt idx="18">
                  <c:v>11487</c:v>
                </c:pt>
                <c:pt idx="19">
                  <c:v>11517</c:v>
                </c:pt>
                <c:pt idx="20">
                  <c:v>11547</c:v>
                </c:pt>
                <c:pt idx="21">
                  <c:v>11577</c:v>
                </c:pt>
                <c:pt idx="22">
                  <c:v>11608</c:v>
                </c:pt>
                <c:pt idx="23">
                  <c:v>11637</c:v>
                </c:pt>
                <c:pt idx="24">
                  <c:v>11667</c:v>
                </c:pt>
                <c:pt idx="25">
                  <c:v>11697</c:v>
                </c:pt>
                <c:pt idx="26">
                  <c:v>11727</c:v>
                </c:pt>
                <c:pt idx="27">
                  <c:v>11757</c:v>
                </c:pt>
                <c:pt idx="28">
                  <c:v>11787</c:v>
                </c:pt>
                <c:pt idx="29">
                  <c:v>11817</c:v>
                </c:pt>
                <c:pt idx="30">
                  <c:v>11847</c:v>
                </c:pt>
                <c:pt idx="31">
                  <c:v>11877</c:v>
                </c:pt>
                <c:pt idx="32">
                  <c:v>11907</c:v>
                </c:pt>
                <c:pt idx="33">
                  <c:v>11937</c:v>
                </c:pt>
                <c:pt idx="34">
                  <c:v>11967</c:v>
                </c:pt>
                <c:pt idx="35">
                  <c:v>11997</c:v>
                </c:pt>
                <c:pt idx="36">
                  <c:v>12027</c:v>
                </c:pt>
                <c:pt idx="37">
                  <c:v>12057</c:v>
                </c:pt>
                <c:pt idx="38">
                  <c:v>12087</c:v>
                </c:pt>
                <c:pt idx="39">
                  <c:v>12117</c:v>
                </c:pt>
                <c:pt idx="40">
                  <c:v>12147</c:v>
                </c:pt>
                <c:pt idx="41">
                  <c:v>12177</c:v>
                </c:pt>
                <c:pt idx="42">
                  <c:v>12207</c:v>
                </c:pt>
                <c:pt idx="43">
                  <c:v>12237</c:v>
                </c:pt>
                <c:pt idx="44">
                  <c:v>12267</c:v>
                </c:pt>
                <c:pt idx="45">
                  <c:v>12296</c:v>
                </c:pt>
                <c:pt idx="46">
                  <c:v>12327</c:v>
                </c:pt>
                <c:pt idx="47">
                  <c:v>12357</c:v>
                </c:pt>
                <c:pt idx="48">
                  <c:v>12387</c:v>
                </c:pt>
                <c:pt idx="49">
                  <c:v>12417</c:v>
                </c:pt>
                <c:pt idx="50">
                  <c:v>12447</c:v>
                </c:pt>
                <c:pt idx="51">
                  <c:v>12477</c:v>
                </c:pt>
                <c:pt idx="52">
                  <c:v>12507</c:v>
                </c:pt>
                <c:pt idx="53">
                  <c:v>12537</c:v>
                </c:pt>
                <c:pt idx="54">
                  <c:v>12567</c:v>
                </c:pt>
                <c:pt idx="55">
                  <c:v>12597</c:v>
                </c:pt>
                <c:pt idx="56">
                  <c:v>12628</c:v>
                </c:pt>
                <c:pt idx="57">
                  <c:v>12657</c:v>
                </c:pt>
                <c:pt idx="58">
                  <c:v>12687</c:v>
                </c:pt>
                <c:pt idx="59">
                  <c:v>12717</c:v>
                </c:pt>
              </c:numCache>
            </c:numRef>
          </c:xVal>
          <c:yVal>
            <c:numRef>
              <c:f>Calculation!$F$362:$F$421</c:f>
              <c:numCache>
                <c:formatCode>General</c:formatCode>
                <c:ptCount val="60"/>
                <c:pt idx="0">
                  <c:v>0.44047272051563913</c:v>
                </c:pt>
                <c:pt idx="1">
                  <c:v>0.43640023825135021</c:v>
                </c:pt>
                <c:pt idx="2">
                  <c:v>0.4324483278877283</c:v>
                </c:pt>
                <c:pt idx="3">
                  <c:v>0.42861341971414302</c:v>
                </c:pt>
                <c:pt idx="4">
                  <c:v>0.42489204970656202</c:v>
                </c:pt>
                <c:pt idx="5">
                  <c:v>0.42128085639854185</c:v>
                </c:pt>
                <c:pt idx="6">
                  <c:v>0.4177765778448575</c:v>
                </c:pt>
                <c:pt idx="7">
                  <c:v>0.41437604867502909</c:v>
                </c:pt>
                <c:pt idx="8">
                  <c:v>0.41107619723408234</c:v>
                </c:pt>
                <c:pt idx="9">
                  <c:v>0.4078740428079618</c:v>
                </c:pt>
                <c:pt idx="10">
                  <c:v>0.40476669293108924</c:v>
                </c:pt>
                <c:pt idx="11">
                  <c:v>0.40175134077363633</c:v>
                </c:pt>
                <c:pt idx="12">
                  <c:v>0.39882526260615081</c:v>
                </c:pt>
                <c:pt idx="13">
                  <c:v>0.39598581533924587</c:v>
                </c:pt>
                <c:pt idx="14">
                  <c:v>0.39323043413613112</c:v>
                </c:pt>
                <c:pt idx="15">
                  <c:v>0.39055663009582808</c:v>
                </c:pt>
                <c:pt idx="16">
                  <c:v>0.38796198800497711</c:v>
                </c:pt>
                <c:pt idx="17">
                  <c:v>0.38544416415620608</c:v>
                </c:pt>
                <c:pt idx="18">
                  <c:v>0.38300088423108897</c:v>
                </c:pt>
                <c:pt idx="19">
                  <c:v>0.3806299412457827</c:v>
                </c:pt>
                <c:pt idx="20">
                  <c:v>0.37832919355748684</c:v>
                </c:pt>
                <c:pt idx="21">
                  <c:v>0.37609656292992455</c:v>
                </c:pt>
                <c:pt idx="22">
                  <c:v>0.37385893036616868</c:v>
                </c:pt>
                <c:pt idx="23">
                  <c:v>0.37182764573662291</c:v>
                </c:pt>
                <c:pt idx="24">
                  <c:v>0.36978750311199493</c:v>
                </c:pt>
                <c:pt idx="25">
                  <c:v>0.36780776194719411</c:v>
                </c:pt>
                <c:pt idx="26">
                  <c:v>0.36588663396707471</c:v>
                </c:pt>
                <c:pt idx="27">
                  <c:v>0.36402238384103919</c:v>
                </c:pt>
                <c:pt idx="28">
                  <c:v>0.36221332761553593</c:v>
                </c:pt>
                <c:pt idx="29">
                  <c:v>0.36045783119296543</c:v>
                </c:pt>
                <c:pt idx="30">
                  <c:v>0.35875430885562037</c:v>
                </c:pt>
                <c:pt idx="31">
                  <c:v>0.35710122183332715</c:v>
                </c:pt>
                <c:pt idx="32">
                  <c:v>0.35549707691349403</c:v>
                </c:pt>
                <c:pt idx="33">
                  <c:v>0.35394042509231116</c:v>
                </c:pt>
                <c:pt idx="34">
                  <c:v>0.35242986026588397</c:v>
                </c:pt>
                <c:pt idx="35">
                  <c:v>0.35096401796011695</c:v>
                </c:pt>
                <c:pt idx="36">
                  <c:v>0.3495415740982018</c:v>
                </c:pt>
                <c:pt idx="37">
                  <c:v>0.34816124380459529</c:v>
                </c:pt>
                <c:pt idx="38">
                  <c:v>0.34682178024440785</c:v>
                </c:pt>
                <c:pt idx="39">
                  <c:v>0.34552197349715291</c:v>
                </c:pt>
                <c:pt idx="40">
                  <c:v>0.34426064946384138</c:v>
                </c:pt>
                <c:pt idx="41">
                  <c:v>0.34303666880643274</c:v>
                </c:pt>
                <c:pt idx="42">
                  <c:v>0.34184892591868549</c:v>
                </c:pt>
                <c:pt idx="43">
                  <c:v>0.34069634792747694</c:v>
                </c:pt>
                <c:pt idx="44">
                  <c:v>0.33957789372369046</c:v>
                </c:pt>
                <c:pt idx="45">
                  <c:v>0.33852820798449512</c:v>
                </c:pt>
                <c:pt idx="46">
                  <c:v>0.33743934544726661</c:v>
                </c:pt>
                <c:pt idx="47">
                  <c:v>0.33641731965102889</c:v>
                </c:pt>
                <c:pt idx="48">
                  <c:v>0.33542555245011119</c:v>
                </c:pt>
                <c:pt idx="49">
                  <c:v>0.33446314799374915</c:v>
                </c:pt>
                <c:pt idx="50">
                  <c:v>0.33352923695417408</c:v>
                </c:pt>
                <c:pt idx="51">
                  <c:v>0.33262297574136018</c:v>
                </c:pt>
                <c:pt idx="52">
                  <c:v>0.33174354574102022</c:v>
                </c:pt>
                <c:pt idx="53">
                  <c:v>0.33089015257516186</c:v>
                </c:pt>
                <c:pt idx="54">
                  <c:v>0.33006202538453588</c:v>
                </c:pt>
                <c:pt idx="55">
                  <c:v>0.32925841613232876</c:v>
                </c:pt>
                <c:pt idx="56">
                  <c:v>0.32845300649175713</c:v>
                </c:pt>
                <c:pt idx="57">
                  <c:v>0.32772186937394765</c:v>
                </c:pt>
                <c:pt idx="58">
                  <c:v>0.32698754392452783</c:v>
                </c:pt>
                <c:pt idx="59">
                  <c:v>0.32627495927332362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12761</c:v>
                </c:pt>
                <c:pt idx="1">
                  <c:v>12792</c:v>
                </c:pt>
                <c:pt idx="2">
                  <c:v>12822</c:v>
                </c:pt>
                <c:pt idx="3">
                  <c:v>12852</c:v>
                </c:pt>
                <c:pt idx="4">
                  <c:v>12882</c:v>
                </c:pt>
                <c:pt idx="5">
                  <c:v>12912</c:v>
                </c:pt>
                <c:pt idx="6">
                  <c:v>12942</c:v>
                </c:pt>
                <c:pt idx="7">
                  <c:v>12972</c:v>
                </c:pt>
                <c:pt idx="8">
                  <c:v>13002</c:v>
                </c:pt>
                <c:pt idx="9">
                  <c:v>13032</c:v>
                </c:pt>
                <c:pt idx="10">
                  <c:v>13062</c:v>
                </c:pt>
                <c:pt idx="11">
                  <c:v>13092</c:v>
                </c:pt>
                <c:pt idx="12">
                  <c:v>13122</c:v>
                </c:pt>
                <c:pt idx="13">
                  <c:v>13152</c:v>
                </c:pt>
                <c:pt idx="14">
                  <c:v>13182</c:v>
                </c:pt>
                <c:pt idx="15">
                  <c:v>13212</c:v>
                </c:pt>
                <c:pt idx="16">
                  <c:v>13242</c:v>
                </c:pt>
                <c:pt idx="17">
                  <c:v>13272</c:v>
                </c:pt>
                <c:pt idx="18">
                  <c:v>13302</c:v>
                </c:pt>
                <c:pt idx="19">
                  <c:v>13332</c:v>
                </c:pt>
                <c:pt idx="20">
                  <c:v>13362</c:v>
                </c:pt>
                <c:pt idx="21">
                  <c:v>13392</c:v>
                </c:pt>
                <c:pt idx="22">
                  <c:v>13423</c:v>
                </c:pt>
                <c:pt idx="23">
                  <c:v>13452</c:v>
                </c:pt>
                <c:pt idx="24">
                  <c:v>13482</c:v>
                </c:pt>
                <c:pt idx="25">
                  <c:v>13512</c:v>
                </c:pt>
                <c:pt idx="26">
                  <c:v>13542</c:v>
                </c:pt>
                <c:pt idx="27">
                  <c:v>13572</c:v>
                </c:pt>
                <c:pt idx="28">
                  <c:v>13602</c:v>
                </c:pt>
                <c:pt idx="29">
                  <c:v>13632</c:v>
                </c:pt>
                <c:pt idx="30">
                  <c:v>13662</c:v>
                </c:pt>
                <c:pt idx="31">
                  <c:v>13692</c:v>
                </c:pt>
                <c:pt idx="32">
                  <c:v>13722</c:v>
                </c:pt>
                <c:pt idx="33">
                  <c:v>13752</c:v>
                </c:pt>
                <c:pt idx="34">
                  <c:v>13782</c:v>
                </c:pt>
                <c:pt idx="35">
                  <c:v>13812</c:v>
                </c:pt>
                <c:pt idx="36">
                  <c:v>13842</c:v>
                </c:pt>
                <c:pt idx="37">
                  <c:v>13872</c:v>
                </c:pt>
                <c:pt idx="38">
                  <c:v>13902</c:v>
                </c:pt>
                <c:pt idx="39">
                  <c:v>13932</c:v>
                </c:pt>
                <c:pt idx="40">
                  <c:v>13962</c:v>
                </c:pt>
                <c:pt idx="41">
                  <c:v>13992</c:v>
                </c:pt>
                <c:pt idx="42">
                  <c:v>14022</c:v>
                </c:pt>
                <c:pt idx="43">
                  <c:v>14052</c:v>
                </c:pt>
                <c:pt idx="44">
                  <c:v>14082</c:v>
                </c:pt>
                <c:pt idx="45">
                  <c:v>14112</c:v>
                </c:pt>
                <c:pt idx="46">
                  <c:v>14142</c:v>
                </c:pt>
                <c:pt idx="47">
                  <c:v>14172</c:v>
                </c:pt>
                <c:pt idx="48">
                  <c:v>14202</c:v>
                </c:pt>
                <c:pt idx="49">
                  <c:v>14232</c:v>
                </c:pt>
                <c:pt idx="50">
                  <c:v>14262</c:v>
                </c:pt>
                <c:pt idx="51">
                  <c:v>14293</c:v>
                </c:pt>
                <c:pt idx="52">
                  <c:v>14322</c:v>
                </c:pt>
                <c:pt idx="53">
                  <c:v>14352</c:v>
                </c:pt>
                <c:pt idx="54">
                  <c:v>14382</c:v>
                </c:pt>
                <c:pt idx="55">
                  <c:v>14412</c:v>
                </c:pt>
                <c:pt idx="56">
                  <c:v>14443</c:v>
                </c:pt>
                <c:pt idx="57">
                  <c:v>14472</c:v>
                </c:pt>
                <c:pt idx="58">
                  <c:v>14502</c:v>
                </c:pt>
                <c:pt idx="59">
                  <c:v>14532</c:v>
                </c:pt>
              </c:numCache>
            </c:numRef>
          </c:xVal>
          <c:yVal>
            <c:numRef>
              <c:f>Calculation!$D$422:$D$481</c:f>
              <c:numCache>
                <c:formatCode>General</c:formatCode>
                <c:ptCount val="60"/>
                <c:pt idx="0">
                  <c:v>0.32498904237156601</c:v>
                </c:pt>
                <c:pt idx="1">
                  <c:v>0.36772044078845256</c:v>
                </c:pt>
                <c:pt idx="2">
                  <c:v>0.38794902995498987</c:v>
                </c:pt>
                <c:pt idx="3">
                  <c:v>0.39692621449635257</c:v>
                </c:pt>
                <c:pt idx="4">
                  <c:v>0.40915014744684153</c:v>
                </c:pt>
                <c:pt idx="5">
                  <c:v>0.41473096383672203</c:v>
                </c:pt>
                <c:pt idx="6">
                  <c:v>0.42164339593357136</c:v>
                </c:pt>
                <c:pt idx="7">
                  <c:v>0.42797231103523198</c:v>
                </c:pt>
                <c:pt idx="8">
                  <c:v>0.43166791867142634</c:v>
                </c:pt>
                <c:pt idx="9">
                  <c:v>0.43524383051373583</c:v>
                </c:pt>
                <c:pt idx="10">
                  <c:v>0.44262008381188883</c:v>
                </c:pt>
                <c:pt idx="11">
                  <c:v>0.44428086295204094</c:v>
                </c:pt>
                <c:pt idx="12">
                  <c:v>0.44839540586683224</c:v>
                </c:pt>
                <c:pt idx="13">
                  <c:v>0.45111848517771225</c:v>
                </c:pt>
                <c:pt idx="14">
                  <c:v>0.45473928294272858</c:v>
                </c:pt>
                <c:pt idx="15">
                  <c:v>0.45499363650473384</c:v>
                </c:pt>
                <c:pt idx="16">
                  <c:v>0.45725289461431018</c:v>
                </c:pt>
                <c:pt idx="17">
                  <c:v>0.45815061306844646</c:v>
                </c:pt>
                <c:pt idx="18">
                  <c:v>0.45853962439857215</c:v>
                </c:pt>
                <c:pt idx="19">
                  <c:v>0.46201080242123227</c:v>
                </c:pt>
                <c:pt idx="20">
                  <c:v>0.46278882508148383</c:v>
                </c:pt>
                <c:pt idx="21">
                  <c:v>0.46313295048890274</c:v>
                </c:pt>
                <c:pt idx="22">
                  <c:v>0.4657662579543691</c:v>
                </c:pt>
                <c:pt idx="23">
                  <c:v>0.46482365357752603</c:v>
                </c:pt>
                <c:pt idx="24">
                  <c:v>0.4673671891975788</c:v>
                </c:pt>
                <c:pt idx="25">
                  <c:v>0.46805544001241667</c:v>
                </c:pt>
                <c:pt idx="26">
                  <c:v>0.46575129598013348</c:v>
                </c:pt>
                <c:pt idx="27">
                  <c:v>0.46835467949712867</c:v>
                </c:pt>
                <c:pt idx="28">
                  <c:v>0.46920751202855815</c:v>
                </c:pt>
                <c:pt idx="29">
                  <c:v>0.46860903305913398</c:v>
                </c:pt>
                <c:pt idx="30">
                  <c:v>0.46997057271457399</c:v>
                </c:pt>
                <c:pt idx="31">
                  <c:v>0.46955163743597705</c:v>
                </c:pt>
                <c:pt idx="32">
                  <c:v>0.47112264473071552</c:v>
                </c:pt>
                <c:pt idx="33">
                  <c:v>0.47151165606084122</c:v>
                </c:pt>
                <c:pt idx="34">
                  <c:v>0.47166127580319733</c:v>
                </c:pt>
                <c:pt idx="35">
                  <c:v>0.47190066739096692</c:v>
                </c:pt>
                <c:pt idx="36">
                  <c:v>0.47182585751978895</c:v>
                </c:pt>
                <c:pt idx="37">
                  <c:v>0.47142188421542758</c:v>
                </c:pt>
                <c:pt idx="38">
                  <c:v>0.47290311966475246</c:v>
                </c:pt>
                <c:pt idx="39">
                  <c:v>0.47380083811888873</c:v>
                </c:pt>
                <c:pt idx="40">
                  <c:v>0.47269365202545399</c:v>
                </c:pt>
                <c:pt idx="41">
                  <c:v>0.47366618035076835</c:v>
                </c:pt>
                <c:pt idx="42">
                  <c:v>0.47326220704640687</c:v>
                </c:pt>
                <c:pt idx="43">
                  <c:v>0.47341182678876298</c:v>
                </c:pt>
                <c:pt idx="44">
                  <c:v>0.47366618035076824</c:v>
                </c:pt>
                <c:pt idx="45">
                  <c:v>0.47395045786124473</c:v>
                </c:pt>
                <c:pt idx="46">
                  <c:v>0.47429458326866369</c:v>
                </c:pt>
                <c:pt idx="47">
                  <c:v>0.47429458326866369</c:v>
                </c:pt>
                <c:pt idx="48">
                  <c:v>0.47377091417041745</c:v>
                </c:pt>
                <c:pt idx="49">
                  <c:v>0.47471351854726057</c:v>
                </c:pt>
                <c:pt idx="50">
                  <c:v>0.47701766257954381</c:v>
                </c:pt>
                <c:pt idx="51">
                  <c:v>0.47635933571317712</c:v>
                </c:pt>
                <c:pt idx="52">
                  <c:v>0.47637429768741274</c:v>
                </c:pt>
                <c:pt idx="53">
                  <c:v>0.47689796678565888</c:v>
                </c:pt>
                <c:pt idx="54">
                  <c:v>0.47650895545553318</c:v>
                </c:pt>
                <c:pt idx="55">
                  <c:v>0.47736178798696255</c:v>
                </c:pt>
                <c:pt idx="56">
                  <c:v>0.47746652180661187</c:v>
                </c:pt>
                <c:pt idx="57">
                  <c:v>0.4771672823218997</c:v>
                </c:pt>
                <c:pt idx="58">
                  <c:v>0.47796026695638688</c:v>
                </c:pt>
                <c:pt idx="59">
                  <c:v>0.47613490609964304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12761</c:v>
                </c:pt>
                <c:pt idx="1">
                  <c:v>12792</c:v>
                </c:pt>
                <c:pt idx="2">
                  <c:v>12822</c:v>
                </c:pt>
                <c:pt idx="3">
                  <c:v>12852</c:v>
                </c:pt>
                <c:pt idx="4">
                  <c:v>12882</c:v>
                </c:pt>
                <c:pt idx="5">
                  <c:v>12912</c:v>
                </c:pt>
                <c:pt idx="6">
                  <c:v>12942</c:v>
                </c:pt>
                <c:pt idx="7">
                  <c:v>12972</c:v>
                </c:pt>
                <c:pt idx="8">
                  <c:v>13002</c:v>
                </c:pt>
                <c:pt idx="9">
                  <c:v>13032</c:v>
                </c:pt>
                <c:pt idx="10">
                  <c:v>13062</c:v>
                </c:pt>
                <c:pt idx="11">
                  <c:v>13092</c:v>
                </c:pt>
                <c:pt idx="12">
                  <c:v>13122</c:v>
                </c:pt>
                <c:pt idx="13">
                  <c:v>13152</c:v>
                </c:pt>
                <c:pt idx="14">
                  <c:v>13182</c:v>
                </c:pt>
                <c:pt idx="15">
                  <c:v>13212</c:v>
                </c:pt>
                <c:pt idx="16">
                  <c:v>13242</c:v>
                </c:pt>
                <c:pt idx="17">
                  <c:v>13272</c:v>
                </c:pt>
                <c:pt idx="18">
                  <c:v>13302</c:v>
                </c:pt>
                <c:pt idx="19">
                  <c:v>13332</c:v>
                </c:pt>
                <c:pt idx="20">
                  <c:v>13362</c:v>
                </c:pt>
                <c:pt idx="21">
                  <c:v>13392</c:v>
                </c:pt>
                <c:pt idx="22">
                  <c:v>13423</c:v>
                </c:pt>
                <c:pt idx="23">
                  <c:v>13452</c:v>
                </c:pt>
                <c:pt idx="24">
                  <c:v>13482</c:v>
                </c:pt>
                <c:pt idx="25">
                  <c:v>13512</c:v>
                </c:pt>
                <c:pt idx="26">
                  <c:v>13542</c:v>
                </c:pt>
                <c:pt idx="27">
                  <c:v>13572</c:v>
                </c:pt>
                <c:pt idx="28">
                  <c:v>13602</c:v>
                </c:pt>
                <c:pt idx="29">
                  <c:v>13632</c:v>
                </c:pt>
                <c:pt idx="30">
                  <c:v>13662</c:v>
                </c:pt>
                <c:pt idx="31">
                  <c:v>13692</c:v>
                </c:pt>
                <c:pt idx="32">
                  <c:v>13722</c:v>
                </c:pt>
                <c:pt idx="33">
                  <c:v>13752</c:v>
                </c:pt>
                <c:pt idx="34">
                  <c:v>13782</c:v>
                </c:pt>
                <c:pt idx="35">
                  <c:v>13812</c:v>
                </c:pt>
                <c:pt idx="36">
                  <c:v>13842</c:v>
                </c:pt>
                <c:pt idx="37">
                  <c:v>13872</c:v>
                </c:pt>
                <c:pt idx="38">
                  <c:v>13902</c:v>
                </c:pt>
                <c:pt idx="39">
                  <c:v>13932</c:v>
                </c:pt>
                <c:pt idx="40">
                  <c:v>13962</c:v>
                </c:pt>
                <c:pt idx="41">
                  <c:v>13992</c:v>
                </c:pt>
                <c:pt idx="42">
                  <c:v>14022</c:v>
                </c:pt>
                <c:pt idx="43">
                  <c:v>14052</c:v>
                </c:pt>
                <c:pt idx="44">
                  <c:v>14082</c:v>
                </c:pt>
                <c:pt idx="45">
                  <c:v>14112</c:v>
                </c:pt>
                <c:pt idx="46">
                  <c:v>14142</c:v>
                </c:pt>
                <c:pt idx="47">
                  <c:v>14172</c:v>
                </c:pt>
                <c:pt idx="48">
                  <c:v>14202</c:v>
                </c:pt>
                <c:pt idx="49">
                  <c:v>14232</c:v>
                </c:pt>
                <c:pt idx="50">
                  <c:v>14262</c:v>
                </c:pt>
                <c:pt idx="51">
                  <c:v>14293</c:v>
                </c:pt>
                <c:pt idx="52">
                  <c:v>14322</c:v>
                </c:pt>
                <c:pt idx="53">
                  <c:v>14352</c:v>
                </c:pt>
                <c:pt idx="54">
                  <c:v>14382</c:v>
                </c:pt>
                <c:pt idx="55">
                  <c:v>14412</c:v>
                </c:pt>
                <c:pt idx="56">
                  <c:v>14443</c:v>
                </c:pt>
                <c:pt idx="57">
                  <c:v>14472</c:v>
                </c:pt>
                <c:pt idx="58">
                  <c:v>14502</c:v>
                </c:pt>
                <c:pt idx="59">
                  <c:v>14532</c:v>
                </c:pt>
              </c:numCache>
            </c:numRef>
          </c:xVal>
          <c:yVal>
            <c:numRef>
              <c:f>Calculation!$E$422:$E$481</c:f>
              <c:numCache>
                <c:formatCode>General</c:formatCode>
                <c:ptCount val="60"/>
                <c:pt idx="0">
                  <c:v>0.37775777885145734</c:v>
                </c:pt>
                <c:pt idx="1">
                  <c:v>0.38747204425318649</c:v>
                </c:pt>
                <c:pt idx="2">
                  <c:v>0.39595371083763603</c:v>
                </c:pt>
                <c:pt idx="3">
                  <c:v>0.40361916359527705</c:v>
                </c:pt>
                <c:pt idx="4">
                  <c:v>0.410546949000961</c:v>
                </c:pt>
                <c:pt idx="5">
                  <c:v>0.41680805478879152</c:v>
                </c:pt>
                <c:pt idx="6">
                  <c:v>0.42246663735028966</c:v>
                </c:pt>
                <c:pt idx="7">
                  <c:v>0.42758067913305697</c:v>
                </c:pt>
                <c:pt idx="8">
                  <c:v>0.43220258277617796</c:v>
                </c:pt>
                <c:pt idx="9">
                  <c:v>0.43637970807035886</c:v>
                </c:pt>
                <c:pt idx="10">
                  <c:v>0.44015485724493225</c:v>
                </c:pt>
                <c:pt idx="11">
                  <c:v>0.44356671355437455</c:v>
                </c:pt>
                <c:pt idx="12">
                  <c:v>0.44665023765845091</c:v>
                </c:pt>
                <c:pt idx="13">
                  <c:v>0.44943702585762169</c:v>
                </c:pt>
                <c:pt idx="14">
                  <c:v>0.45195563385448173</c:v>
                </c:pt>
                <c:pt idx="15">
                  <c:v>0.45423186935875687</c:v>
                </c:pt>
                <c:pt idx="16">
                  <c:v>0.45628905653412594</c:v>
                </c:pt>
                <c:pt idx="17">
                  <c:v>0.45814827499660693</c:v>
                </c:pt>
                <c:pt idx="18">
                  <c:v>0.45982857581347841</c:v>
                </c:pt>
                <c:pt idx="19">
                  <c:v>0.46134717671603792</c:v>
                </c:pt>
                <c:pt idx="20">
                  <c:v>0.46271963852650616</c:v>
                </c:pt>
                <c:pt idx="21">
                  <c:v>0.46396002460689029</c:v>
                </c:pt>
                <c:pt idx="22">
                  <c:v>0.46511649389273602</c:v>
                </c:pt>
                <c:pt idx="23">
                  <c:v>0.46609418648478185</c:v>
                </c:pt>
                <c:pt idx="24">
                  <c:v>0.46700983064382912</c:v>
                </c:pt>
                <c:pt idx="25">
                  <c:v>0.46783735987692288</c:v>
                </c:pt>
                <c:pt idx="26">
                  <c:v>0.46858525372286558</c:v>
                </c:pt>
                <c:pt idx="27">
                  <c:v>0.46926117571139492</c:v>
                </c:pt>
                <c:pt idx="28">
                  <c:v>0.46987205188995418</c:v>
                </c:pt>
                <c:pt idx="29">
                  <c:v>0.47042414179361769</c:v>
                </c:pt>
                <c:pt idx="30">
                  <c:v>0.47092310258538733</c:v>
                </c:pt>
                <c:pt idx="31">
                  <c:v>0.47137404702409441</c:v>
                </c:pt>
                <c:pt idx="32">
                  <c:v>0.47178159585389257</c:v>
                </c:pt>
                <c:pt idx="33">
                  <c:v>0.47214992515216714</c:v>
                </c:pt>
                <c:pt idx="34">
                  <c:v>0.47248280912102714</c:v>
                </c:pt>
                <c:pt idx="35">
                  <c:v>0.47278365876085515</c:v>
                </c:pt>
                <c:pt idx="36">
                  <c:v>0.47305555682219635</c:v>
                </c:pt>
                <c:pt idx="37">
                  <c:v>0.47330128939413296</c:v>
                </c:pt>
                <c:pt idx="38">
                  <c:v>0.47352337445282267</c:v>
                </c:pt>
                <c:pt idx="39">
                  <c:v>0.47372408766273411</c:v>
                </c:pt>
                <c:pt idx="40">
                  <c:v>0.47390548569495944</c:v>
                </c:pt>
                <c:pt idx="41">
                  <c:v>0.47406942730154206</c:v>
                </c:pt>
                <c:pt idx="42">
                  <c:v>0.47421759236176436</c:v>
                </c:pt>
                <c:pt idx="43">
                  <c:v>0.47435149909556001</c:v>
                </c:pt>
                <c:pt idx="44">
                  <c:v>0.47447251962043213</c:v>
                </c:pt>
                <c:pt idx="45">
                  <c:v>0.47458189401128748</c:v>
                </c:pt>
                <c:pt idx="46">
                  <c:v>0.47468074300725421</c:v>
                </c:pt>
                <c:pt idx="47">
                  <c:v>0.47477007949568828</c:v>
                </c:pt>
                <c:pt idx="48">
                  <c:v>0.47485081889104253</c:v>
                </c:pt>
                <c:pt idx="49">
                  <c:v>0.4749237885149491</c:v>
                </c:pt>
                <c:pt idx="50">
                  <c:v>0.4749897360736311</c:v>
                </c:pt>
                <c:pt idx="51">
                  <c:v>0.47505122203134886</c:v>
                </c:pt>
                <c:pt idx="52">
                  <c:v>0.47510320297551339</c:v>
                </c:pt>
                <c:pt idx="53">
                  <c:v>0.47515188499304445</c:v>
                </c:pt>
                <c:pt idx="54">
                  <c:v>0.47519588220772102</c:v>
                </c:pt>
                <c:pt idx="55">
                  <c:v>0.47523564545085412</c:v>
                </c:pt>
                <c:pt idx="56">
                  <c:v>0.47527271856068359</c:v>
                </c:pt>
                <c:pt idx="57">
                  <c:v>0.47530406059915187</c:v>
                </c:pt>
                <c:pt idx="58">
                  <c:v>0.47533341354167141</c:v>
                </c:pt>
                <c:pt idx="59">
                  <c:v>0.47535994177075719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14583</c:v>
                </c:pt>
                <c:pt idx="1">
                  <c:v>14613</c:v>
                </c:pt>
                <c:pt idx="2">
                  <c:v>14643</c:v>
                </c:pt>
                <c:pt idx="3">
                  <c:v>14673</c:v>
                </c:pt>
                <c:pt idx="4">
                  <c:v>14703</c:v>
                </c:pt>
                <c:pt idx="5">
                  <c:v>14734</c:v>
                </c:pt>
                <c:pt idx="6">
                  <c:v>14763</c:v>
                </c:pt>
                <c:pt idx="7">
                  <c:v>14793</c:v>
                </c:pt>
                <c:pt idx="8">
                  <c:v>14823</c:v>
                </c:pt>
                <c:pt idx="9">
                  <c:v>14853</c:v>
                </c:pt>
                <c:pt idx="10">
                  <c:v>14884</c:v>
                </c:pt>
                <c:pt idx="11">
                  <c:v>14914</c:v>
                </c:pt>
                <c:pt idx="12">
                  <c:v>14943</c:v>
                </c:pt>
                <c:pt idx="13">
                  <c:v>14973</c:v>
                </c:pt>
                <c:pt idx="14">
                  <c:v>15003</c:v>
                </c:pt>
                <c:pt idx="15">
                  <c:v>15033</c:v>
                </c:pt>
                <c:pt idx="16">
                  <c:v>15064</c:v>
                </c:pt>
                <c:pt idx="17">
                  <c:v>15093</c:v>
                </c:pt>
                <c:pt idx="18">
                  <c:v>15123</c:v>
                </c:pt>
                <c:pt idx="19">
                  <c:v>15153</c:v>
                </c:pt>
                <c:pt idx="20">
                  <c:v>15183</c:v>
                </c:pt>
                <c:pt idx="21">
                  <c:v>15214</c:v>
                </c:pt>
                <c:pt idx="22">
                  <c:v>15244</c:v>
                </c:pt>
                <c:pt idx="23">
                  <c:v>15273</c:v>
                </c:pt>
                <c:pt idx="24">
                  <c:v>15303</c:v>
                </c:pt>
                <c:pt idx="25">
                  <c:v>15333</c:v>
                </c:pt>
                <c:pt idx="26">
                  <c:v>15363</c:v>
                </c:pt>
                <c:pt idx="27">
                  <c:v>15394</c:v>
                </c:pt>
                <c:pt idx="28">
                  <c:v>15423</c:v>
                </c:pt>
                <c:pt idx="29">
                  <c:v>15453</c:v>
                </c:pt>
                <c:pt idx="30">
                  <c:v>15483</c:v>
                </c:pt>
                <c:pt idx="31">
                  <c:v>15513</c:v>
                </c:pt>
                <c:pt idx="32">
                  <c:v>15543</c:v>
                </c:pt>
                <c:pt idx="33">
                  <c:v>15573</c:v>
                </c:pt>
                <c:pt idx="34">
                  <c:v>15604</c:v>
                </c:pt>
                <c:pt idx="35">
                  <c:v>15633</c:v>
                </c:pt>
                <c:pt idx="36">
                  <c:v>15663</c:v>
                </c:pt>
                <c:pt idx="37">
                  <c:v>15693</c:v>
                </c:pt>
                <c:pt idx="38">
                  <c:v>15723</c:v>
                </c:pt>
                <c:pt idx="39">
                  <c:v>15754</c:v>
                </c:pt>
                <c:pt idx="40">
                  <c:v>15783</c:v>
                </c:pt>
                <c:pt idx="41">
                  <c:v>15813</c:v>
                </c:pt>
                <c:pt idx="42">
                  <c:v>15843</c:v>
                </c:pt>
                <c:pt idx="43">
                  <c:v>15873</c:v>
                </c:pt>
                <c:pt idx="44">
                  <c:v>15904</c:v>
                </c:pt>
                <c:pt idx="45">
                  <c:v>15934</c:v>
                </c:pt>
                <c:pt idx="46">
                  <c:v>15963</c:v>
                </c:pt>
                <c:pt idx="47">
                  <c:v>15993</c:v>
                </c:pt>
                <c:pt idx="48">
                  <c:v>16023</c:v>
                </c:pt>
                <c:pt idx="49">
                  <c:v>16053</c:v>
                </c:pt>
                <c:pt idx="50">
                  <c:v>16084</c:v>
                </c:pt>
                <c:pt idx="51">
                  <c:v>16113</c:v>
                </c:pt>
                <c:pt idx="52">
                  <c:v>16143</c:v>
                </c:pt>
                <c:pt idx="53">
                  <c:v>16173</c:v>
                </c:pt>
                <c:pt idx="54">
                  <c:v>16203</c:v>
                </c:pt>
                <c:pt idx="55">
                  <c:v>16234</c:v>
                </c:pt>
                <c:pt idx="56">
                  <c:v>16264</c:v>
                </c:pt>
                <c:pt idx="57">
                  <c:v>16293</c:v>
                </c:pt>
                <c:pt idx="58">
                  <c:v>16323</c:v>
                </c:pt>
                <c:pt idx="59">
                  <c:v>16353</c:v>
                </c:pt>
              </c:numCache>
            </c:numRef>
          </c:xVal>
          <c:yVal>
            <c:numRef>
              <c:f>Calculation!$C$482:$C$541</c:f>
              <c:numCache>
                <c:formatCode>General</c:formatCode>
                <c:ptCount val="60"/>
                <c:pt idx="0">
                  <c:v>0.47689796678565888</c:v>
                </c:pt>
                <c:pt idx="1">
                  <c:v>0.46337234207667238</c:v>
                </c:pt>
                <c:pt idx="2">
                  <c:v>0.45259972062703707</c:v>
                </c:pt>
                <c:pt idx="3">
                  <c:v>0.4422909203787056</c:v>
                </c:pt>
                <c:pt idx="4">
                  <c:v>0.43485481918361008</c:v>
                </c:pt>
                <c:pt idx="5">
                  <c:v>0.42897476330901763</c:v>
                </c:pt>
                <c:pt idx="6">
                  <c:v>0.4234238708676083</c:v>
                </c:pt>
                <c:pt idx="7">
                  <c:v>0.41797771224584823</c:v>
                </c:pt>
                <c:pt idx="8">
                  <c:v>0.41350408194940247</c:v>
                </c:pt>
                <c:pt idx="9">
                  <c:v>0.40873121216824465</c:v>
                </c:pt>
                <c:pt idx="10">
                  <c:v>0.40549942573335401</c:v>
                </c:pt>
                <c:pt idx="11">
                  <c:v>0.40084625174608096</c:v>
                </c:pt>
                <c:pt idx="12">
                  <c:v>0.39824286822908578</c:v>
                </c:pt>
                <c:pt idx="13">
                  <c:v>0.39477169020642561</c:v>
                </c:pt>
                <c:pt idx="14">
                  <c:v>0.39152494179729941</c:v>
                </c:pt>
                <c:pt idx="15">
                  <c:v>0.3884577370790005</c:v>
                </c:pt>
                <c:pt idx="16">
                  <c:v>0.38577954369082734</c:v>
                </c:pt>
                <c:pt idx="17">
                  <c:v>0.38311631227688964</c:v>
                </c:pt>
                <c:pt idx="18">
                  <c:v>0.38042315691448086</c:v>
                </c:pt>
                <c:pt idx="19">
                  <c:v>0.37771503957783642</c:v>
                </c:pt>
                <c:pt idx="20">
                  <c:v>0.37544081949402458</c:v>
                </c:pt>
                <c:pt idx="21">
                  <c:v>0.37303194164209219</c:v>
                </c:pt>
                <c:pt idx="22">
                  <c:v>0.37044352009933262</c:v>
                </c:pt>
                <c:pt idx="23">
                  <c:v>0.36873785503647372</c:v>
                </c:pt>
                <c:pt idx="24">
                  <c:v>0.36674791246313831</c:v>
                </c:pt>
                <c:pt idx="25">
                  <c:v>0.36451857830203321</c:v>
                </c:pt>
                <c:pt idx="26">
                  <c:v>0.36290268508458795</c:v>
                </c:pt>
                <c:pt idx="27">
                  <c:v>0.36088281856278132</c:v>
                </c:pt>
                <c:pt idx="28">
                  <c:v>0.35952127890734137</c:v>
                </c:pt>
                <c:pt idx="29">
                  <c:v>0.35759118423094832</c:v>
                </c:pt>
                <c:pt idx="30">
                  <c:v>0.35599025298773868</c:v>
                </c:pt>
                <c:pt idx="31">
                  <c:v>0.3540751202855813</c:v>
                </c:pt>
                <c:pt idx="32">
                  <c:v>0.35311755393450256</c:v>
                </c:pt>
                <c:pt idx="33">
                  <c:v>0.35162135651094212</c:v>
                </c:pt>
                <c:pt idx="34">
                  <c:v>0.34949675616948628</c:v>
                </c:pt>
                <c:pt idx="35">
                  <c:v>0.34871873350923488</c:v>
                </c:pt>
                <c:pt idx="36">
                  <c:v>0.34666894303895701</c:v>
                </c:pt>
                <c:pt idx="37">
                  <c:v>0.34587595840447</c:v>
                </c:pt>
                <c:pt idx="38">
                  <c:v>0.34430495110973147</c:v>
                </c:pt>
                <c:pt idx="39">
                  <c:v>0.34306310724817635</c:v>
                </c:pt>
                <c:pt idx="40">
                  <c:v>0.34198584510321278</c:v>
                </c:pt>
                <c:pt idx="41">
                  <c:v>0.34065422939624401</c:v>
                </c:pt>
                <c:pt idx="42">
                  <c:v>0.33950215738010248</c:v>
                </c:pt>
                <c:pt idx="43">
                  <c:v>0.33849970510631694</c:v>
                </c:pt>
                <c:pt idx="44">
                  <c:v>0.33709327952817014</c:v>
                </c:pt>
                <c:pt idx="45">
                  <c:v>0.33607586528014904</c:v>
                </c:pt>
                <c:pt idx="46">
                  <c:v>0.33493875523824307</c:v>
                </c:pt>
                <c:pt idx="47">
                  <c:v>0.33372683532515912</c:v>
                </c:pt>
                <c:pt idx="48">
                  <c:v>0.33300866056185008</c:v>
                </c:pt>
                <c:pt idx="49">
                  <c:v>0.33208101815924262</c:v>
                </c:pt>
                <c:pt idx="50">
                  <c:v>0.33077932640074498</c:v>
                </c:pt>
                <c:pt idx="51">
                  <c:v>0.3299264938693155</c:v>
                </c:pt>
                <c:pt idx="52">
                  <c:v>0.32920831910600651</c:v>
                </c:pt>
                <c:pt idx="53">
                  <c:v>0.32859487816234678</c:v>
                </c:pt>
                <c:pt idx="54">
                  <c:v>0.32745776812044081</c:v>
                </c:pt>
                <c:pt idx="55">
                  <c:v>0.32636554400124168</c:v>
                </c:pt>
                <c:pt idx="56">
                  <c:v>0.32620096228465001</c:v>
                </c:pt>
                <c:pt idx="57">
                  <c:v>0.32516858606239329</c:v>
                </c:pt>
                <c:pt idx="58">
                  <c:v>0.32409132391742979</c:v>
                </c:pt>
                <c:pt idx="59">
                  <c:v>0.32370231258730409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14583</c:v>
                </c:pt>
                <c:pt idx="1">
                  <c:v>14613</c:v>
                </c:pt>
                <c:pt idx="2">
                  <c:v>14643</c:v>
                </c:pt>
                <c:pt idx="3">
                  <c:v>14673</c:v>
                </c:pt>
                <c:pt idx="4">
                  <c:v>14703</c:v>
                </c:pt>
                <c:pt idx="5">
                  <c:v>14734</c:v>
                </c:pt>
                <c:pt idx="6">
                  <c:v>14763</c:v>
                </c:pt>
                <c:pt idx="7">
                  <c:v>14793</c:v>
                </c:pt>
                <c:pt idx="8">
                  <c:v>14823</c:v>
                </c:pt>
                <c:pt idx="9">
                  <c:v>14853</c:v>
                </c:pt>
                <c:pt idx="10">
                  <c:v>14884</c:v>
                </c:pt>
                <c:pt idx="11">
                  <c:v>14914</c:v>
                </c:pt>
                <c:pt idx="12">
                  <c:v>14943</c:v>
                </c:pt>
                <c:pt idx="13">
                  <c:v>14973</c:v>
                </c:pt>
                <c:pt idx="14">
                  <c:v>15003</c:v>
                </c:pt>
                <c:pt idx="15">
                  <c:v>15033</c:v>
                </c:pt>
                <c:pt idx="16">
                  <c:v>15064</c:v>
                </c:pt>
                <c:pt idx="17">
                  <c:v>15093</c:v>
                </c:pt>
                <c:pt idx="18">
                  <c:v>15123</c:v>
                </c:pt>
                <c:pt idx="19">
                  <c:v>15153</c:v>
                </c:pt>
                <c:pt idx="20">
                  <c:v>15183</c:v>
                </c:pt>
                <c:pt idx="21">
                  <c:v>15214</c:v>
                </c:pt>
                <c:pt idx="22">
                  <c:v>15244</c:v>
                </c:pt>
                <c:pt idx="23">
                  <c:v>15273</c:v>
                </c:pt>
                <c:pt idx="24">
                  <c:v>15303</c:v>
                </c:pt>
                <c:pt idx="25">
                  <c:v>15333</c:v>
                </c:pt>
                <c:pt idx="26">
                  <c:v>15363</c:v>
                </c:pt>
                <c:pt idx="27">
                  <c:v>15394</c:v>
                </c:pt>
                <c:pt idx="28">
                  <c:v>15423</c:v>
                </c:pt>
                <c:pt idx="29">
                  <c:v>15453</c:v>
                </c:pt>
                <c:pt idx="30">
                  <c:v>15483</c:v>
                </c:pt>
                <c:pt idx="31">
                  <c:v>15513</c:v>
                </c:pt>
                <c:pt idx="32">
                  <c:v>15543</c:v>
                </c:pt>
                <c:pt idx="33">
                  <c:v>15573</c:v>
                </c:pt>
                <c:pt idx="34">
                  <c:v>15604</c:v>
                </c:pt>
                <c:pt idx="35">
                  <c:v>15633</c:v>
                </c:pt>
                <c:pt idx="36">
                  <c:v>15663</c:v>
                </c:pt>
                <c:pt idx="37">
                  <c:v>15693</c:v>
                </c:pt>
                <c:pt idx="38">
                  <c:v>15723</c:v>
                </c:pt>
                <c:pt idx="39">
                  <c:v>15754</c:v>
                </c:pt>
                <c:pt idx="40">
                  <c:v>15783</c:v>
                </c:pt>
                <c:pt idx="41">
                  <c:v>15813</c:v>
                </c:pt>
                <c:pt idx="42">
                  <c:v>15843</c:v>
                </c:pt>
                <c:pt idx="43">
                  <c:v>15873</c:v>
                </c:pt>
                <c:pt idx="44">
                  <c:v>15904</c:v>
                </c:pt>
                <c:pt idx="45">
                  <c:v>15934</c:v>
                </c:pt>
                <c:pt idx="46">
                  <c:v>15963</c:v>
                </c:pt>
                <c:pt idx="47">
                  <c:v>15993</c:v>
                </c:pt>
                <c:pt idx="48">
                  <c:v>16023</c:v>
                </c:pt>
                <c:pt idx="49">
                  <c:v>16053</c:v>
                </c:pt>
                <c:pt idx="50">
                  <c:v>16084</c:v>
                </c:pt>
                <c:pt idx="51">
                  <c:v>16113</c:v>
                </c:pt>
                <c:pt idx="52">
                  <c:v>16143</c:v>
                </c:pt>
                <c:pt idx="53">
                  <c:v>16173</c:v>
                </c:pt>
                <c:pt idx="54">
                  <c:v>16203</c:v>
                </c:pt>
                <c:pt idx="55">
                  <c:v>16234</c:v>
                </c:pt>
                <c:pt idx="56">
                  <c:v>16264</c:v>
                </c:pt>
                <c:pt idx="57">
                  <c:v>16293</c:v>
                </c:pt>
                <c:pt idx="58">
                  <c:v>16323</c:v>
                </c:pt>
                <c:pt idx="59">
                  <c:v>16353</c:v>
                </c:pt>
              </c:numCache>
            </c:numRef>
          </c:xVal>
          <c:yVal>
            <c:numRef>
              <c:f>Calculation!$F$482:$F$541</c:f>
              <c:numCache>
                <c:formatCode>General</c:formatCode>
                <c:ptCount val="60"/>
                <c:pt idx="0">
                  <c:v>0.43755373419973154</c:v>
                </c:pt>
                <c:pt idx="1">
                  <c:v>0.43348344180029791</c:v>
                </c:pt>
                <c:pt idx="2">
                  <c:v>0.42953433562321874</c:v>
                </c:pt>
                <c:pt idx="3">
                  <c:v>0.4257028075492123</c:v>
                </c:pt>
                <c:pt idx="4">
                  <c:v>0.42198535688477934</c:v>
                </c:pt>
                <c:pt idx="5">
                  <c:v>0.41826022893215542</c:v>
                </c:pt>
                <c:pt idx="6">
                  <c:v>0.4148792030442266</c:v>
                </c:pt>
                <c:pt idx="7">
                  <c:v>0.4114840072974994</c:v>
                </c:pt>
                <c:pt idx="8">
                  <c:v>0.40818989788716342</c:v>
                </c:pt>
                <c:pt idx="9">
                  <c:v>0.40499386513478852</c:v>
                </c:pt>
                <c:pt idx="10">
                  <c:v>0.40179123192776806</c:v>
                </c:pt>
                <c:pt idx="11">
                  <c:v>0.39878570886846459</c:v>
                </c:pt>
                <c:pt idx="12">
                  <c:v>0.39596545823588891</c:v>
                </c:pt>
                <c:pt idx="13">
                  <c:v>0.39313338795017716</c:v>
                </c:pt>
                <c:pt idx="14">
                  <c:v>0.39038563787188224</c:v>
                </c:pt>
                <c:pt idx="15">
                  <c:v>0.38771969750632668</c:v>
                </c:pt>
                <c:pt idx="16">
                  <c:v>0.38504825143421745</c:v>
                </c:pt>
                <c:pt idx="17">
                  <c:v>0.38262357543841835</c:v>
                </c:pt>
                <c:pt idx="18">
                  <c:v>0.38018873764036432</c:v>
                </c:pt>
                <c:pt idx="19">
                  <c:v>0.37782639310958333</c:v>
                </c:pt>
                <c:pt idx="20">
                  <c:v>0.37553438347897444</c:v>
                </c:pt>
                <c:pt idx="21">
                  <c:v>0.37323764038447882</c:v>
                </c:pt>
                <c:pt idx="22">
                  <c:v>0.37108225327468725</c:v>
                </c:pt>
                <c:pt idx="23">
                  <c:v>0.36905973282154386</c:v>
                </c:pt>
                <c:pt idx="24">
                  <c:v>0.3670287359975628</c:v>
                </c:pt>
                <c:pt idx="25">
                  <c:v>0.36505820874396111</c:v>
                </c:pt>
                <c:pt idx="26">
                  <c:v>0.36314635067932088</c:v>
                </c:pt>
                <c:pt idx="27">
                  <c:v>0.36123054424073631</c:v>
                </c:pt>
                <c:pt idx="28">
                  <c:v>0.35949170701219163</c:v>
                </c:pt>
                <c:pt idx="29">
                  <c:v>0.35774558232746689</c:v>
                </c:pt>
                <c:pt idx="30">
                  <c:v>0.3560514456164639</c:v>
                </c:pt>
                <c:pt idx="31">
                  <c:v>0.35440774902327338</c:v>
                </c:pt>
                <c:pt idx="32">
                  <c:v>0.35281299077683481</c:v>
                </c:pt>
                <c:pt idx="33">
                  <c:v>0.35126571381883676</c:v>
                </c:pt>
                <c:pt idx="34">
                  <c:v>0.34971524142068627</c:v>
                </c:pt>
                <c:pt idx="35">
                  <c:v>0.34830799115080674</c:v>
                </c:pt>
                <c:pt idx="36">
                  <c:v>0.34689484310366098</c:v>
                </c:pt>
                <c:pt idx="37">
                  <c:v>0.34552376920172534</c:v>
                </c:pt>
                <c:pt idx="38">
                  <c:v>0.34419351675693299</c:v>
                </c:pt>
                <c:pt idx="39">
                  <c:v>0.34286051707154297</c:v>
                </c:pt>
                <c:pt idx="40">
                  <c:v>0.34165065085963731</c:v>
                </c:pt>
                <c:pt idx="41">
                  <c:v>0.34043571410584417</c:v>
                </c:pt>
                <c:pt idx="42">
                  <c:v>0.33925695008391971</c:v>
                </c:pt>
                <c:pt idx="43">
                  <c:v>0.33811328181061617</c:v>
                </c:pt>
                <c:pt idx="44">
                  <c:v>0.33696725163080155</c:v>
                </c:pt>
                <c:pt idx="45">
                  <c:v>0.33589175534089238</c:v>
                </c:pt>
                <c:pt idx="46">
                  <c:v>0.33488255693113134</c:v>
                </c:pt>
                <c:pt idx="47">
                  <c:v>0.3338691289770131</c:v>
                </c:pt>
                <c:pt idx="48">
                  <c:v>0.33288587416362669</c:v>
                </c:pt>
                <c:pt idx="49">
                  <c:v>0.33193189413562496</c:v>
                </c:pt>
                <c:pt idx="50">
                  <c:v>0.33097594394573959</c:v>
                </c:pt>
                <c:pt idx="51">
                  <c:v>0.33010829795325863</c:v>
                </c:pt>
                <c:pt idx="52">
                  <c:v>0.32923701566173474</c:v>
                </c:pt>
                <c:pt idx="53">
                  <c:v>0.32839167435900291</c:v>
                </c:pt>
                <c:pt idx="54">
                  <c:v>0.32757150169503824</c:v>
                </c:pt>
                <c:pt idx="55">
                  <c:v>0.32674963520848499</c:v>
                </c:pt>
                <c:pt idx="56">
                  <c:v>0.32597835154365884</c:v>
                </c:pt>
                <c:pt idx="57">
                  <c:v>0.32525461287963897</c:v>
                </c:pt>
                <c:pt idx="58">
                  <c:v>0.32452784103130883</c:v>
                </c:pt>
                <c:pt idx="59">
                  <c:v>0.32382270761240078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721"/>
  <sheetViews>
    <sheetView workbookViewId="0">
      <selection activeCell="A2" sqref="A2:B1048576"/>
    </sheetView>
  </sheetViews>
  <sheetFormatPr baseColWidth="10" defaultColWidth="9.140625" defaultRowHeight="15" x14ac:dyDescent="0.25"/>
  <cols>
    <col min="1" max="1" width="14.42578125" bestFit="1" customWidth="1"/>
    <col min="2" max="2" width="16.5703125" bestFit="1" customWidth="1"/>
    <col min="3" max="3" width="13.7109375" bestFit="1" customWidth="1"/>
    <col min="4" max="5" width="12" bestFit="1" customWidth="1"/>
  </cols>
  <sheetData>
    <row r="1" spans="1:5" ht="18" thickBot="1" x14ac:dyDescent="0.3">
      <c r="A1" s="30" t="s">
        <v>0</v>
      </c>
      <c r="B1" s="31" t="s">
        <v>1</v>
      </c>
      <c r="C1" s="32" t="s">
        <v>39</v>
      </c>
      <c r="D1" s="32" t="s">
        <v>38</v>
      </c>
      <c r="E1" s="33" t="s">
        <v>37</v>
      </c>
    </row>
    <row r="2" spans="1:5" x14ac:dyDescent="0.25">
      <c r="A2">
        <v>0</v>
      </c>
      <c r="B2">
        <v>161.07499999999999</v>
      </c>
      <c r="C2">
        <v>0.48199999999999998</v>
      </c>
      <c r="D2">
        <f>4/3*PI()*(C2/2)^3</f>
        <v>5.8632678856091795E-2</v>
      </c>
      <c r="E2">
        <f>D2/$D$2</f>
        <v>1</v>
      </c>
    </row>
    <row r="3" spans="1:5" x14ac:dyDescent="0.25">
      <c r="A3">
        <v>31</v>
      </c>
      <c r="B3">
        <v>155.62</v>
      </c>
      <c r="C3">
        <f>B3/$B$2*$C$2</f>
        <v>0.46567648610895551</v>
      </c>
      <c r="D3">
        <f t="shared" ref="D3:D66" si="0">4/3*PI()*(C3/2)^3</f>
        <v>5.287514238911209E-2</v>
      </c>
      <c r="E3">
        <f t="shared" ref="E3:E66" si="1">D3/$D$2</f>
        <v>0.90180328480110861</v>
      </c>
    </row>
    <row r="4" spans="1:5" x14ac:dyDescent="0.25">
      <c r="A4">
        <v>61</v>
      </c>
      <c r="B4">
        <v>151.97</v>
      </c>
      <c r="C4">
        <f t="shared" ref="C4:C67" si="2">B4/$B$2*$C$2</f>
        <v>0.4547542449169642</v>
      </c>
      <c r="D4">
        <f t="shared" si="0"/>
        <v>4.9241231668082239E-2</v>
      </c>
      <c r="E4">
        <f t="shared" si="1"/>
        <v>0.83982571884426516</v>
      </c>
    </row>
    <row r="5" spans="1:5" x14ac:dyDescent="0.25">
      <c r="A5">
        <v>91</v>
      </c>
      <c r="B5">
        <v>149.18</v>
      </c>
      <c r="C5">
        <f t="shared" si="2"/>
        <v>0.44640546329349684</v>
      </c>
      <c r="D5">
        <f t="shared" si="0"/>
        <v>4.6578674485260915E-2</v>
      </c>
      <c r="E5">
        <f t="shared" si="1"/>
        <v>0.79441491321902147</v>
      </c>
    </row>
    <row r="6" spans="1:5" x14ac:dyDescent="0.25">
      <c r="A6">
        <v>121</v>
      </c>
      <c r="B6">
        <v>146.73000000000002</v>
      </c>
      <c r="C6">
        <f t="shared" si="2"/>
        <v>0.43907409591805069</v>
      </c>
      <c r="D6">
        <f t="shared" si="0"/>
        <v>4.4321257063941667E-2</v>
      </c>
      <c r="E6">
        <f t="shared" si="1"/>
        <v>0.75591390208733056</v>
      </c>
    </row>
    <row r="7" spans="1:5" x14ac:dyDescent="0.25">
      <c r="A7">
        <v>150</v>
      </c>
      <c r="B7">
        <v>144.755</v>
      </c>
      <c r="C7">
        <f t="shared" si="2"/>
        <v>0.43316411609498684</v>
      </c>
      <c r="D7">
        <f t="shared" si="0"/>
        <v>4.2555533358708264E-2</v>
      </c>
      <c r="E7">
        <f t="shared" si="1"/>
        <v>0.72579889216995663</v>
      </c>
    </row>
    <row r="8" spans="1:5" x14ac:dyDescent="0.25">
      <c r="A8">
        <v>181</v>
      </c>
      <c r="B8">
        <v>142.995</v>
      </c>
      <c r="C8">
        <f t="shared" si="2"/>
        <v>0.42789750116405406</v>
      </c>
      <c r="D8">
        <f t="shared" si="0"/>
        <v>4.1022098511005245E-2</v>
      </c>
      <c r="E8">
        <f t="shared" si="1"/>
        <v>0.69964564661440753</v>
      </c>
    </row>
    <row r="9" spans="1:5" x14ac:dyDescent="0.25">
      <c r="A9">
        <v>211</v>
      </c>
      <c r="B9">
        <v>141.465</v>
      </c>
      <c r="C9">
        <f t="shared" si="2"/>
        <v>0.42331913704795904</v>
      </c>
      <c r="D9">
        <f t="shared" si="0"/>
        <v>3.9719367922781586E-2</v>
      </c>
      <c r="E9">
        <f t="shared" si="1"/>
        <v>0.67742713956953782</v>
      </c>
    </row>
    <row r="10" spans="1:5" x14ac:dyDescent="0.25">
      <c r="A10">
        <v>241</v>
      </c>
      <c r="B10">
        <v>140.035</v>
      </c>
      <c r="C10">
        <f t="shared" si="2"/>
        <v>0.41904001241657618</v>
      </c>
      <c r="D10">
        <f t="shared" si="0"/>
        <v>3.8526992126171368E-2</v>
      </c>
      <c r="E10">
        <f t="shared" si="1"/>
        <v>0.65709077050243814</v>
      </c>
    </row>
    <row r="11" spans="1:5" x14ac:dyDescent="0.25">
      <c r="A11">
        <v>271</v>
      </c>
      <c r="B11">
        <v>138.89499999999998</v>
      </c>
      <c r="C11">
        <f t="shared" si="2"/>
        <v>0.41562868229085825</v>
      </c>
      <c r="D11">
        <f t="shared" si="0"/>
        <v>3.7593707088122333E-2</v>
      </c>
      <c r="E11">
        <f t="shared" si="1"/>
        <v>0.6411732812070966</v>
      </c>
    </row>
    <row r="12" spans="1:5" x14ac:dyDescent="0.25">
      <c r="A12">
        <v>301</v>
      </c>
      <c r="B12">
        <v>137.32</v>
      </c>
      <c r="C12">
        <f t="shared" si="2"/>
        <v>0.41091566040664285</v>
      </c>
      <c r="D12">
        <f t="shared" si="0"/>
        <v>3.6329272508847266E-2</v>
      </c>
      <c r="E12">
        <f t="shared" si="1"/>
        <v>0.61960792543717691</v>
      </c>
    </row>
    <row r="13" spans="1:5" x14ac:dyDescent="0.25">
      <c r="A13">
        <v>330</v>
      </c>
      <c r="B13">
        <v>136.17500000000001</v>
      </c>
      <c r="C13">
        <f t="shared" si="2"/>
        <v>0.40748936830668947</v>
      </c>
      <c r="D13">
        <f t="shared" si="0"/>
        <v>3.542806793667861E-2</v>
      </c>
      <c r="E13">
        <f t="shared" si="1"/>
        <v>0.60423757924541288</v>
      </c>
    </row>
    <row r="14" spans="1:5" x14ac:dyDescent="0.25">
      <c r="A14">
        <v>361</v>
      </c>
      <c r="B14">
        <v>134.82499999999999</v>
      </c>
      <c r="C14">
        <f t="shared" si="2"/>
        <v>0.40344963526307615</v>
      </c>
      <c r="D14">
        <f t="shared" si="0"/>
        <v>3.4384808016455673E-2</v>
      </c>
      <c r="E14">
        <f t="shared" si="1"/>
        <v>0.58644443145519309</v>
      </c>
    </row>
    <row r="15" spans="1:5" x14ac:dyDescent="0.25">
      <c r="A15">
        <v>391</v>
      </c>
      <c r="B15">
        <v>133.80000000000001</v>
      </c>
      <c r="C15">
        <f t="shared" si="2"/>
        <v>0.40038243054477729</v>
      </c>
      <c r="D15">
        <f t="shared" si="0"/>
        <v>3.3606528840321788E-2</v>
      </c>
      <c r="E15">
        <f t="shared" si="1"/>
        <v>0.57317061911507983</v>
      </c>
    </row>
    <row r="16" spans="1:5" x14ac:dyDescent="0.25">
      <c r="A16">
        <v>421</v>
      </c>
      <c r="B16">
        <v>132.85499999999999</v>
      </c>
      <c r="C16">
        <f t="shared" si="2"/>
        <v>0.39755461741424802</v>
      </c>
      <c r="D16">
        <f t="shared" si="0"/>
        <v>3.2899479583769854E-2</v>
      </c>
      <c r="E16">
        <f t="shared" si="1"/>
        <v>0.56111165693995368</v>
      </c>
    </row>
    <row r="17" spans="1:5" x14ac:dyDescent="0.25">
      <c r="A17">
        <v>451</v>
      </c>
      <c r="B17">
        <v>131.84</v>
      </c>
      <c r="C17">
        <f t="shared" si="2"/>
        <v>0.39451733664442035</v>
      </c>
      <c r="D17">
        <f t="shared" si="0"/>
        <v>3.2151178754246237E-2</v>
      </c>
      <c r="E17">
        <f t="shared" si="1"/>
        <v>0.54834913535433327</v>
      </c>
    </row>
    <row r="18" spans="1:5" x14ac:dyDescent="0.25">
      <c r="A18">
        <v>481</v>
      </c>
      <c r="B18">
        <v>131.02500000000001</v>
      </c>
      <c r="C18">
        <f t="shared" si="2"/>
        <v>0.39207853484401678</v>
      </c>
      <c r="D18">
        <f t="shared" si="0"/>
        <v>3.1558606777368013E-2</v>
      </c>
      <c r="E18">
        <f t="shared" si="1"/>
        <v>0.53824262157329605</v>
      </c>
    </row>
    <row r="19" spans="1:5" x14ac:dyDescent="0.25">
      <c r="A19">
        <v>511</v>
      </c>
      <c r="B19">
        <v>130.375</v>
      </c>
      <c r="C19">
        <f t="shared" si="2"/>
        <v>0.39013347819338817</v>
      </c>
      <c r="D19">
        <f t="shared" si="0"/>
        <v>3.1091257044692348E-2</v>
      </c>
      <c r="E19">
        <f t="shared" si="1"/>
        <v>0.53027181515964528</v>
      </c>
    </row>
    <row r="20" spans="1:5" x14ac:dyDescent="0.25">
      <c r="A20">
        <v>541</v>
      </c>
      <c r="B20">
        <v>129.405</v>
      </c>
      <c r="C20">
        <f t="shared" si="2"/>
        <v>0.38723085519168088</v>
      </c>
      <c r="D20">
        <f t="shared" si="0"/>
        <v>3.0402443373927775E-2</v>
      </c>
      <c r="E20">
        <f t="shared" si="1"/>
        <v>0.51852386701531439</v>
      </c>
    </row>
    <row r="21" spans="1:5" x14ac:dyDescent="0.25">
      <c r="A21">
        <v>571</v>
      </c>
      <c r="B21">
        <v>128.63499999999999</v>
      </c>
      <c r="C21">
        <f t="shared" si="2"/>
        <v>0.38492671115939781</v>
      </c>
      <c r="D21">
        <f t="shared" si="0"/>
        <v>2.9862954290649394E-2</v>
      </c>
      <c r="E21">
        <f t="shared" si="1"/>
        <v>0.50932269978564526</v>
      </c>
    </row>
    <row r="22" spans="1:5" x14ac:dyDescent="0.25">
      <c r="A22">
        <v>601</v>
      </c>
      <c r="B22">
        <v>128.04</v>
      </c>
      <c r="C22">
        <f t="shared" si="2"/>
        <v>0.38314623622536087</v>
      </c>
      <c r="D22">
        <f t="shared" si="0"/>
        <v>2.9450475649087246E-2</v>
      </c>
      <c r="E22">
        <f t="shared" si="1"/>
        <v>0.50228773823161943</v>
      </c>
    </row>
    <row r="23" spans="1:5" x14ac:dyDescent="0.25">
      <c r="A23">
        <v>630</v>
      </c>
      <c r="B23">
        <v>127.34</v>
      </c>
      <c r="C23">
        <f t="shared" si="2"/>
        <v>0.38105155983237626</v>
      </c>
      <c r="D23">
        <f t="shared" si="0"/>
        <v>2.8970090610193944E-2</v>
      </c>
      <c r="E23">
        <f t="shared" si="1"/>
        <v>0.49409461029911683</v>
      </c>
    </row>
    <row r="24" spans="1:5" x14ac:dyDescent="0.25">
      <c r="A24">
        <v>661</v>
      </c>
      <c r="B24">
        <v>126.71000000000001</v>
      </c>
      <c r="C24">
        <f t="shared" si="2"/>
        <v>0.37916635107869012</v>
      </c>
      <c r="D24">
        <f t="shared" si="0"/>
        <v>2.854223580039322E-2</v>
      </c>
      <c r="E24">
        <f t="shared" si="1"/>
        <v>0.48679740303947838</v>
      </c>
    </row>
    <row r="25" spans="1:5" x14ac:dyDescent="0.25">
      <c r="A25">
        <v>691</v>
      </c>
      <c r="B25">
        <v>125.98500000000001</v>
      </c>
      <c r="C25">
        <f t="shared" si="2"/>
        <v>0.37699686481452743</v>
      </c>
      <c r="D25">
        <f t="shared" si="0"/>
        <v>2.8055101089891649E-2</v>
      </c>
      <c r="E25">
        <f t="shared" si="1"/>
        <v>0.47848915719423574</v>
      </c>
    </row>
    <row r="26" spans="1:5" x14ac:dyDescent="0.25">
      <c r="A26">
        <v>721</v>
      </c>
      <c r="B26">
        <v>125.19499999999999</v>
      </c>
      <c r="C26">
        <f t="shared" si="2"/>
        <v>0.37463287288530184</v>
      </c>
      <c r="D26">
        <f t="shared" si="0"/>
        <v>2.7530637653916785E-2</v>
      </c>
      <c r="E26">
        <f t="shared" si="1"/>
        <v>0.46954425741808686</v>
      </c>
    </row>
    <row r="27" spans="1:5" x14ac:dyDescent="0.25">
      <c r="A27">
        <v>751</v>
      </c>
      <c r="B27">
        <v>124.63</v>
      </c>
      <c r="C27">
        <f t="shared" si="2"/>
        <v>0.3729421697966786</v>
      </c>
      <c r="D27">
        <f t="shared" si="0"/>
        <v>2.7159583275342562E-2</v>
      </c>
      <c r="E27">
        <f t="shared" si="1"/>
        <v>0.46321580056069273</v>
      </c>
    </row>
    <row r="28" spans="1:5" x14ac:dyDescent="0.25">
      <c r="A28">
        <v>781</v>
      </c>
      <c r="B28">
        <v>124.11</v>
      </c>
      <c r="C28">
        <f t="shared" si="2"/>
        <v>0.37138612447617569</v>
      </c>
      <c r="D28">
        <f t="shared" si="0"/>
        <v>2.6821041851329178E-2</v>
      </c>
      <c r="E28">
        <f t="shared" si="1"/>
        <v>0.45744186304635365</v>
      </c>
    </row>
    <row r="29" spans="1:5" x14ac:dyDescent="0.25">
      <c r="A29">
        <v>811</v>
      </c>
      <c r="B29">
        <v>123.42</v>
      </c>
      <c r="C29">
        <f t="shared" si="2"/>
        <v>0.36932137203166232</v>
      </c>
      <c r="D29">
        <f t="shared" si="0"/>
        <v>2.6376182750549527E-2</v>
      </c>
      <c r="E29">
        <f t="shared" si="1"/>
        <v>0.44985464190178487</v>
      </c>
    </row>
    <row r="30" spans="1:5" x14ac:dyDescent="0.25">
      <c r="A30">
        <v>840</v>
      </c>
      <c r="B30">
        <v>122.92</v>
      </c>
      <c r="C30">
        <f t="shared" si="2"/>
        <v>0.36782517460810188</v>
      </c>
      <c r="D30">
        <f t="shared" si="0"/>
        <v>2.6056913527588016E-2</v>
      </c>
      <c r="E30">
        <f t="shared" si="1"/>
        <v>0.44440939823919995</v>
      </c>
    </row>
    <row r="31" spans="1:5" x14ac:dyDescent="0.25">
      <c r="A31">
        <v>871</v>
      </c>
      <c r="B31">
        <v>122.38</v>
      </c>
      <c r="C31">
        <f t="shared" si="2"/>
        <v>0.3662092813906565</v>
      </c>
      <c r="D31">
        <f t="shared" si="0"/>
        <v>2.5715007987364574E-2</v>
      </c>
      <c r="E31">
        <f t="shared" si="1"/>
        <v>0.43857808459476255</v>
      </c>
    </row>
    <row r="32" spans="1:5" x14ac:dyDescent="0.25">
      <c r="A32">
        <v>901</v>
      </c>
      <c r="B32">
        <v>121.62</v>
      </c>
      <c r="C32">
        <f t="shared" si="2"/>
        <v>0.36393506130684466</v>
      </c>
      <c r="D32">
        <f t="shared" si="0"/>
        <v>2.5238893682800544E-2</v>
      </c>
      <c r="E32">
        <f t="shared" si="1"/>
        <v>0.43045779546841023</v>
      </c>
    </row>
    <row r="33" spans="1:5" x14ac:dyDescent="0.25">
      <c r="A33">
        <v>931</v>
      </c>
      <c r="B33">
        <v>121.16499999999999</v>
      </c>
      <c r="C33">
        <f t="shared" si="2"/>
        <v>0.36257352165140461</v>
      </c>
      <c r="D33">
        <f t="shared" si="0"/>
        <v>2.4956683819846271E-2</v>
      </c>
      <c r="E33">
        <f t="shared" si="1"/>
        <v>0.42564461161837791</v>
      </c>
    </row>
    <row r="34" spans="1:5" x14ac:dyDescent="0.25">
      <c r="A34">
        <v>961</v>
      </c>
      <c r="B34">
        <v>120.73</v>
      </c>
      <c r="C34">
        <f t="shared" si="2"/>
        <v>0.36127182989290707</v>
      </c>
      <c r="D34">
        <f t="shared" si="0"/>
        <v>2.4688853285026704E-2</v>
      </c>
      <c r="E34">
        <f t="shared" si="1"/>
        <v>0.42107667203170251</v>
      </c>
    </row>
    <row r="35" spans="1:5" x14ac:dyDescent="0.25">
      <c r="A35">
        <v>991</v>
      </c>
      <c r="B35">
        <v>120.11500000000001</v>
      </c>
      <c r="C35">
        <f t="shared" si="2"/>
        <v>0.35943150706192772</v>
      </c>
      <c r="D35">
        <f t="shared" si="0"/>
        <v>2.4313476068672013E-2</v>
      </c>
      <c r="E35">
        <f t="shared" si="1"/>
        <v>0.41467448772632537</v>
      </c>
    </row>
    <row r="36" spans="1:5" x14ac:dyDescent="0.25">
      <c r="A36">
        <v>1020</v>
      </c>
      <c r="B36">
        <v>119.52500000000001</v>
      </c>
      <c r="C36">
        <f t="shared" si="2"/>
        <v>0.35766599410212635</v>
      </c>
      <c r="D36">
        <f t="shared" si="0"/>
        <v>2.3956952626143092E-2</v>
      </c>
      <c r="E36">
        <f t="shared" si="1"/>
        <v>0.40859386085604416</v>
      </c>
    </row>
    <row r="37" spans="1:5" x14ac:dyDescent="0.25">
      <c r="A37">
        <v>1051</v>
      </c>
      <c r="B37">
        <v>119.08500000000001</v>
      </c>
      <c r="C37">
        <f t="shared" si="2"/>
        <v>0.35634934036939314</v>
      </c>
      <c r="D37">
        <f t="shared" si="0"/>
        <v>2.3693351640041122E-2</v>
      </c>
      <c r="E37">
        <f t="shared" si="1"/>
        <v>0.40409805764110057</v>
      </c>
    </row>
    <row r="38" spans="1:5" x14ac:dyDescent="0.25">
      <c r="A38">
        <v>1081</v>
      </c>
      <c r="B38">
        <v>118.61500000000001</v>
      </c>
      <c r="C38">
        <f t="shared" si="2"/>
        <v>0.3549429147912464</v>
      </c>
      <c r="D38">
        <f t="shared" si="0"/>
        <v>2.3413921423222159E-2</v>
      </c>
      <c r="E38">
        <f t="shared" si="1"/>
        <v>0.39933228158804329</v>
      </c>
    </row>
    <row r="39" spans="1:5" x14ac:dyDescent="0.25">
      <c r="A39">
        <v>1111</v>
      </c>
      <c r="B39">
        <v>118.11</v>
      </c>
      <c r="C39">
        <f t="shared" si="2"/>
        <v>0.35343175539345029</v>
      </c>
      <c r="D39">
        <f t="shared" si="0"/>
        <v>2.3116140502953717E-2</v>
      </c>
      <c r="E39">
        <f t="shared" si="1"/>
        <v>0.39425352813385917</v>
      </c>
    </row>
    <row r="40" spans="1:5" x14ac:dyDescent="0.25">
      <c r="A40">
        <v>1141</v>
      </c>
      <c r="B40">
        <v>117.765</v>
      </c>
      <c r="C40">
        <f t="shared" si="2"/>
        <v>0.35239937917119357</v>
      </c>
      <c r="D40">
        <f t="shared" si="0"/>
        <v>2.2914164482284591E-2</v>
      </c>
      <c r="E40">
        <f t="shared" si="1"/>
        <v>0.39080875936992709</v>
      </c>
    </row>
    <row r="41" spans="1:5" x14ac:dyDescent="0.25">
      <c r="A41">
        <v>1171</v>
      </c>
      <c r="B41">
        <v>117.185</v>
      </c>
      <c r="C41">
        <f t="shared" si="2"/>
        <v>0.35066379015986343</v>
      </c>
      <c r="D41">
        <f t="shared" si="0"/>
        <v>2.2577268094219921E-2</v>
      </c>
      <c r="E41">
        <f t="shared" si="1"/>
        <v>0.38506287849534604</v>
      </c>
    </row>
    <row r="42" spans="1:5" x14ac:dyDescent="0.25">
      <c r="A42">
        <v>1200</v>
      </c>
      <c r="B42">
        <v>116.78999999999999</v>
      </c>
      <c r="C42">
        <f t="shared" si="2"/>
        <v>0.34948179419525066</v>
      </c>
      <c r="D42">
        <f t="shared" si="0"/>
        <v>2.2349730584590295E-2</v>
      </c>
      <c r="E42">
        <f t="shared" si="1"/>
        <v>0.38118214996530403</v>
      </c>
    </row>
    <row r="43" spans="1:5" x14ac:dyDescent="0.25">
      <c r="A43">
        <v>1231</v>
      </c>
      <c r="B43">
        <v>116.28</v>
      </c>
      <c r="C43">
        <f t="shared" si="2"/>
        <v>0.34795567282321899</v>
      </c>
      <c r="D43">
        <f t="shared" si="0"/>
        <v>2.2058216057465777E-2</v>
      </c>
      <c r="E43">
        <f t="shared" si="1"/>
        <v>0.37621027194758611</v>
      </c>
    </row>
    <row r="44" spans="1:5" x14ac:dyDescent="0.25">
      <c r="A44">
        <v>1261</v>
      </c>
      <c r="B44">
        <v>115.95</v>
      </c>
      <c r="C44">
        <f t="shared" si="2"/>
        <v>0.34696818252366912</v>
      </c>
      <c r="D44">
        <f t="shared" si="0"/>
        <v>2.1870946382411643E-2</v>
      </c>
      <c r="E44">
        <f t="shared" si="1"/>
        <v>0.37301632483980057</v>
      </c>
    </row>
    <row r="45" spans="1:5" x14ac:dyDescent="0.25">
      <c r="A45">
        <v>1291</v>
      </c>
      <c r="B45">
        <v>115.42500000000001</v>
      </c>
      <c r="C45">
        <f t="shared" si="2"/>
        <v>0.34539717522893065</v>
      </c>
      <c r="D45">
        <f t="shared" si="0"/>
        <v>2.157520677459172E-2</v>
      </c>
      <c r="E45">
        <f t="shared" si="1"/>
        <v>0.36797238665396759</v>
      </c>
    </row>
    <row r="46" spans="1:5" x14ac:dyDescent="0.25">
      <c r="A46">
        <v>1321</v>
      </c>
      <c r="B46">
        <v>115.12</v>
      </c>
      <c r="C46">
        <f t="shared" si="2"/>
        <v>0.34448449480055876</v>
      </c>
      <c r="D46">
        <f t="shared" si="0"/>
        <v>2.1404626783001996E-2</v>
      </c>
      <c r="E46">
        <f t="shared" si="1"/>
        <v>0.36506308769445056</v>
      </c>
    </row>
    <row r="47" spans="1:5" x14ac:dyDescent="0.25">
      <c r="A47">
        <v>1350</v>
      </c>
      <c r="B47">
        <v>114.28999999999999</v>
      </c>
      <c r="C47">
        <f t="shared" si="2"/>
        <v>0.3420008070774484</v>
      </c>
      <c r="D47">
        <f t="shared" si="0"/>
        <v>2.0944983140628027E-2</v>
      </c>
      <c r="E47">
        <f t="shared" si="1"/>
        <v>0.35722371123508528</v>
      </c>
    </row>
    <row r="48" spans="1:5" x14ac:dyDescent="0.25">
      <c r="A48">
        <v>1381</v>
      </c>
      <c r="B48">
        <v>113.9</v>
      </c>
      <c r="C48">
        <f t="shared" si="2"/>
        <v>0.34083377308707125</v>
      </c>
      <c r="D48">
        <f t="shared" si="0"/>
        <v>2.0731297752021056E-2</v>
      </c>
      <c r="E48">
        <f t="shared" si="1"/>
        <v>0.35357923527430851</v>
      </c>
    </row>
    <row r="49" spans="1:5" x14ac:dyDescent="0.25">
      <c r="A49">
        <v>1411</v>
      </c>
      <c r="B49">
        <v>113.57</v>
      </c>
      <c r="C49">
        <f t="shared" si="2"/>
        <v>0.33984628278752138</v>
      </c>
      <c r="D49">
        <f t="shared" si="0"/>
        <v>2.0551626298938391E-2</v>
      </c>
      <c r="E49">
        <f t="shared" si="1"/>
        <v>0.35051487839026352</v>
      </c>
    </row>
    <row r="50" spans="1:5" x14ac:dyDescent="0.25">
      <c r="A50">
        <v>1441</v>
      </c>
      <c r="B50">
        <v>113.11</v>
      </c>
      <c r="C50">
        <f t="shared" si="2"/>
        <v>0.33846978115784576</v>
      </c>
      <c r="D50">
        <f t="shared" si="0"/>
        <v>2.0302911620919038E-2</v>
      </c>
      <c r="E50">
        <f t="shared" si="1"/>
        <v>0.34627296615170117</v>
      </c>
    </row>
    <row r="51" spans="1:5" x14ac:dyDescent="0.25">
      <c r="A51">
        <v>1471</v>
      </c>
      <c r="B51">
        <v>112.85499999999999</v>
      </c>
      <c r="C51">
        <f t="shared" si="2"/>
        <v>0.33770672047182987</v>
      </c>
      <c r="D51">
        <f t="shared" si="0"/>
        <v>2.0165905712371084E-2</v>
      </c>
      <c r="E51">
        <f t="shared" si="1"/>
        <v>0.34393628443732438</v>
      </c>
    </row>
    <row r="52" spans="1:5" x14ac:dyDescent="0.25">
      <c r="A52">
        <v>1501</v>
      </c>
      <c r="B52">
        <v>112.435</v>
      </c>
      <c r="C52">
        <f t="shared" si="2"/>
        <v>0.33644991463603913</v>
      </c>
      <c r="D52">
        <f t="shared" si="0"/>
        <v>1.9941594902217735E-2</v>
      </c>
      <c r="E52">
        <f t="shared" si="1"/>
        <v>0.34011058834890417</v>
      </c>
    </row>
    <row r="53" spans="1:5" x14ac:dyDescent="0.25">
      <c r="A53">
        <v>1530</v>
      </c>
      <c r="B53">
        <v>112.13499999999999</v>
      </c>
      <c r="C53">
        <f t="shared" si="2"/>
        <v>0.33555219618190285</v>
      </c>
      <c r="D53">
        <f t="shared" si="0"/>
        <v>1.9782395449136656E-2</v>
      </c>
      <c r="E53">
        <f t="shared" si="1"/>
        <v>0.33739538829004589</v>
      </c>
    </row>
    <row r="54" spans="1:5" x14ac:dyDescent="0.25">
      <c r="A54">
        <v>1561</v>
      </c>
      <c r="B54">
        <v>111.77500000000001</v>
      </c>
      <c r="C54">
        <f t="shared" si="2"/>
        <v>0.33447493403693934</v>
      </c>
      <c r="D54">
        <f t="shared" si="0"/>
        <v>1.9592477314837091E-2</v>
      </c>
      <c r="E54">
        <f t="shared" si="1"/>
        <v>0.33415627082168498</v>
      </c>
    </row>
    <row r="55" spans="1:5" x14ac:dyDescent="0.25">
      <c r="A55">
        <v>1591</v>
      </c>
      <c r="B55">
        <v>111.355</v>
      </c>
      <c r="C55">
        <f t="shared" si="2"/>
        <v>0.33321812820114854</v>
      </c>
      <c r="D55">
        <f t="shared" si="0"/>
        <v>1.9372447104182084E-2</v>
      </c>
      <c r="E55">
        <f t="shared" si="1"/>
        <v>0.33040358179318174</v>
      </c>
    </row>
    <row r="56" spans="1:5" x14ac:dyDescent="0.25">
      <c r="A56">
        <v>1621</v>
      </c>
      <c r="B56">
        <v>110.91</v>
      </c>
      <c r="C56">
        <f t="shared" si="2"/>
        <v>0.33188651249417972</v>
      </c>
      <c r="D56">
        <f t="shared" si="0"/>
        <v>1.9141123829668667E-2</v>
      </c>
      <c r="E56">
        <f t="shared" si="1"/>
        <v>0.32645828577351366</v>
      </c>
    </row>
    <row r="57" spans="1:5" x14ac:dyDescent="0.25">
      <c r="A57">
        <v>1651</v>
      </c>
      <c r="B57">
        <v>110.64</v>
      </c>
      <c r="C57">
        <f t="shared" si="2"/>
        <v>0.33107856588545709</v>
      </c>
      <c r="D57">
        <f t="shared" si="0"/>
        <v>1.9001672047686484E-2</v>
      </c>
      <c r="E57">
        <f t="shared" si="1"/>
        <v>0.32407988886750749</v>
      </c>
    </row>
    <row r="58" spans="1:5" x14ac:dyDescent="0.25">
      <c r="A58">
        <v>1680</v>
      </c>
      <c r="B58">
        <v>110.37</v>
      </c>
      <c r="C58">
        <f t="shared" si="2"/>
        <v>0.33027061927673446</v>
      </c>
      <c r="D58">
        <f t="shared" si="0"/>
        <v>1.8862899228946114E-2</v>
      </c>
      <c r="E58">
        <f t="shared" si="1"/>
        <v>0.32171307190727655</v>
      </c>
    </row>
    <row r="59" spans="1:5" x14ac:dyDescent="0.25">
      <c r="A59">
        <v>1711</v>
      </c>
      <c r="B59">
        <v>110.105</v>
      </c>
      <c r="C59">
        <f t="shared" si="2"/>
        <v>0.32947763464224739</v>
      </c>
      <c r="D59">
        <f t="shared" si="0"/>
        <v>1.8727354895572073E-2</v>
      </c>
      <c r="E59">
        <f t="shared" si="1"/>
        <v>0.31940131784762116</v>
      </c>
    </row>
    <row r="60" spans="1:5" x14ac:dyDescent="0.25">
      <c r="A60">
        <v>1741</v>
      </c>
      <c r="B60">
        <v>109.67</v>
      </c>
      <c r="C60">
        <f t="shared" si="2"/>
        <v>0.32817594288374985</v>
      </c>
      <c r="D60">
        <f t="shared" si="0"/>
        <v>1.8506268009982986E-2</v>
      </c>
      <c r="E60">
        <f t="shared" si="1"/>
        <v>0.31563060687376776</v>
      </c>
    </row>
    <row r="61" spans="1:5" x14ac:dyDescent="0.25">
      <c r="A61">
        <v>1771</v>
      </c>
      <c r="B61">
        <v>109.38499999999999</v>
      </c>
      <c r="C61">
        <f t="shared" si="2"/>
        <v>0.32732311035232031</v>
      </c>
      <c r="D61">
        <f t="shared" si="0"/>
        <v>1.8362365613513957E-2</v>
      </c>
      <c r="E61">
        <f t="shared" si="1"/>
        <v>0.31317630324520218</v>
      </c>
    </row>
    <row r="62" spans="1:5" x14ac:dyDescent="0.25">
      <c r="A62">
        <v>1822</v>
      </c>
      <c r="B62">
        <v>108.65</v>
      </c>
      <c r="C62">
        <f t="shared" si="2"/>
        <v>0.3251237001396865</v>
      </c>
      <c r="D62">
        <f t="shared" si="0"/>
        <v>1.7994695784699297E-2</v>
      </c>
      <c r="E62">
        <f t="shared" si="1"/>
        <v>0.30690557101894539</v>
      </c>
    </row>
    <row r="63" spans="1:5" x14ac:dyDescent="0.25">
      <c r="A63">
        <v>1852</v>
      </c>
      <c r="B63">
        <v>126.45</v>
      </c>
      <c r="C63">
        <f t="shared" si="2"/>
        <v>0.37838832841843861</v>
      </c>
      <c r="D63">
        <f t="shared" si="0"/>
        <v>2.8366896102058187E-2</v>
      </c>
      <c r="E63">
        <f t="shared" si="1"/>
        <v>0.48380692568528166</v>
      </c>
    </row>
    <row r="64" spans="1:5" x14ac:dyDescent="0.25">
      <c r="A64">
        <v>1882</v>
      </c>
      <c r="B64">
        <v>133.1</v>
      </c>
      <c r="C64">
        <f t="shared" si="2"/>
        <v>0.39828775415179268</v>
      </c>
      <c r="D64">
        <f t="shared" si="0"/>
        <v>3.3081826787002569E-2</v>
      </c>
      <c r="E64">
        <f t="shared" si="1"/>
        <v>0.56422164964010413</v>
      </c>
    </row>
    <row r="65" spans="1:5" x14ac:dyDescent="0.25">
      <c r="A65">
        <v>1912</v>
      </c>
      <c r="B65">
        <v>137.10500000000002</v>
      </c>
      <c r="C65">
        <f t="shared" si="2"/>
        <v>0.41027229551451194</v>
      </c>
      <c r="D65">
        <f t="shared" si="0"/>
        <v>3.6158898840298534E-2</v>
      </c>
      <c r="E65">
        <f t="shared" si="1"/>
        <v>0.61670214538631318</v>
      </c>
    </row>
    <row r="66" spans="1:5" x14ac:dyDescent="0.25">
      <c r="A66">
        <v>1942</v>
      </c>
      <c r="B66">
        <v>140.01499999999999</v>
      </c>
      <c r="C66">
        <f t="shared" si="2"/>
        <v>0.41898016451963366</v>
      </c>
      <c r="D66">
        <f t="shared" si="0"/>
        <v>3.8510487042481806E-2</v>
      </c>
      <c r="E66">
        <f t="shared" si="1"/>
        <v>0.65680927076523399</v>
      </c>
    </row>
    <row r="67" spans="1:5" x14ac:dyDescent="0.25">
      <c r="A67">
        <v>1973</v>
      </c>
      <c r="B67">
        <v>142.23000000000002</v>
      </c>
      <c r="C67">
        <f t="shared" si="2"/>
        <v>0.42560831910600661</v>
      </c>
      <c r="D67">
        <f t="shared" ref="D67:D130" si="3">4/3*PI()*(C67/2)^3</f>
        <v>4.0367229809420251E-2</v>
      </c>
      <c r="E67">
        <f t="shared" ref="E67:E130" si="4">D67/$D$2</f>
        <v>0.68847664130267161</v>
      </c>
    </row>
    <row r="68" spans="1:5" x14ac:dyDescent="0.25">
      <c r="A68">
        <v>2002</v>
      </c>
      <c r="B68">
        <v>144.23500000000001</v>
      </c>
      <c r="C68">
        <f t="shared" ref="C68:C131" si="5">B68/$B$2*$C$2</f>
        <v>0.43160807077448399</v>
      </c>
      <c r="D68">
        <f t="shared" si="3"/>
        <v>4.2098565112668941E-2</v>
      </c>
      <c r="E68">
        <f t="shared" si="4"/>
        <v>0.71800514549225647</v>
      </c>
    </row>
    <row r="69" spans="1:5" x14ac:dyDescent="0.25">
      <c r="A69">
        <v>2032</v>
      </c>
      <c r="B69">
        <v>145.55000000000001</v>
      </c>
      <c r="C69">
        <f t="shared" si="5"/>
        <v>0.43554306999844794</v>
      </c>
      <c r="D69">
        <f t="shared" si="3"/>
        <v>4.3260541003630575E-2</v>
      </c>
      <c r="E69">
        <f t="shared" si="4"/>
        <v>0.73782303397409765</v>
      </c>
    </row>
    <row r="70" spans="1:5" x14ac:dyDescent="0.25">
      <c r="A70">
        <v>2062</v>
      </c>
      <c r="B70">
        <v>148.63499999999999</v>
      </c>
      <c r="C70">
        <f t="shared" si="5"/>
        <v>0.4447746081018159</v>
      </c>
      <c r="D70">
        <f t="shared" si="3"/>
        <v>4.6070038944085991E-2</v>
      </c>
      <c r="E70">
        <f t="shared" si="4"/>
        <v>0.78573996349647302</v>
      </c>
    </row>
    <row r="71" spans="1:5" x14ac:dyDescent="0.25">
      <c r="A71">
        <v>2092</v>
      </c>
      <c r="B71">
        <v>150.24</v>
      </c>
      <c r="C71">
        <f t="shared" si="5"/>
        <v>0.44957740183144501</v>
      </c>
      <c r="D71">
        <f t="shared" si="3"/>
        <v>4.7578641954850974E-2</v>
      </c>
      <c r="E71">
        <f t="shared" si="4"/>
        <v>0.81146969374583955</v>
      </c>
    </row>
    <row r="72" spans="1:5" x14ac:dyDescent="0.25">
      <c r="A72">
        <v>2122</v>
      </c>
      <c r="B72">
        <v>151.07499999999999</v>
      </c>
      <c r="C72">
        <f t="shared" si="5"/>
        <v>0.45207605152879093</v>
      </c>
      <c r="D72">
        <f t="shared" si="3"/>
        <v>4.8376353122225331E-2</v>
      </c>
      <c r="E72">
        <f t="shared" si="4"/>
        <v>0.82507492521295811</v>
      </c>
    </row>
    <row r="73" spans="1:5" x14ac:dyDescent="0.25">
      <c r="A73">
        <v>2153</v>
      </c>
      <c r="B73">
        <v>152.87</v>
      </c>
      <c r="C73">
        <f t="shared" si="5"/>
        <v>0.45744740027937297</v>
      </c>
      <c r="D73">
        <f t="shared" si="3"/>
        <v>5.0121275407122613E-2</v>
      </c>
      <c r="E73">
        <f t="shared" si="4"/>
        <v>0.85483515993087078</v>
      </c>
    </row>
    <row r="74" spans="1:5" x14ac:dyDescent="0.25">
      <c r="A74">
        <v>2182</v>
      </c>
      <c r="B74">
        <v>153.82</v>
      </c>
      <c r="C74">
        <f t="shared" si="5"/>
        <v>0.46029017538413786</v>
      </c>
      <c r="D74">
        <f t="shared" si="3"/>
        <v>5.1061519915844997E-2</v>
      </c>
      <c r="E74">
        <f t="shared" si="4"/>
        <v>0.87087134533236199</v>
      </c>
    </row>
    <row r="75" spans="1:5" x14ac:dyDescent="0.25">
      <c r="A75">
        <v>2212</v>
      </c>
      <c r="B75">
        <v>154.95999999999998</v>
      </c>
      <c r="C75">
        <f t="shared" si="5"/>
        <v>0.46370150550985562</v>
      </c>
      <c r="D75">
        <f t="shared" si="3"/>
        <v>5.2205245222543016E-2</v>
      </c>
      <c r="E75">
        <f t="shared" si="4"/>
        <v>0.89037796397936564</v>
      </c>
    </row>
    <row r="76" spans="1:5" x14ac:dyDescent="0.25">
      <c r="A76">
        <v>2242</v>
      </c>
      <c r="B76">
        <v>155.76</v>
      </c>
      <c r="C76">
        <f t="shared" si="5"/>
        <v>0.46609542138755239</v>
      </c>
      <c r="D76">
        <f t="shared" si="3"/>
        <v>5.301797457213165E-2</v>
      </c>
      <c r="E76">
        <f t="shared" si="4"/>
        <v>0.90423933558040404</v>
      </c>
    </row>
    <row r="77" spans="1:5" x14ac:dyDescent="0.25">
      <c r="A77">
        <v>2272</v>
      </c>
      <c r="B77">
        <v>155.875</v>
      </c>
      <c r="C77">
        <f t="shared" si="5"/>
        <v>0.46643954679497129</v>
      </c>
      <c r="D77">
        <f t="shared" si="3"/>
        <v>5.3135493249749255E-2</v>
      </c>
      <c r="E77">
        <f t="shared" si="4"/>
        <v>0.90624365603634027</v>
      </c>
    </row>
    <row r="78" spans="1:5" x14ac:dyDescent="0.25">
      <c r="A78">
        <v>2302</v>
      </c>
      <c r="B78">
        <v>157.04500000000002</v>
      </c>
      <c r="C78">
        <f t="shared" si="5"/>
        <v>0.46994064876610281</v>
      </c>
      <c r="D78">
        <f t="shared" si="3"/>
        <v>5.4341004059581352E-2</v>
      </c>
      <c r="E78">
        <f t="shared" si="4"/>
        <v>0.92680404715868536</v>
      </c>
    </row>
    <row r="79" spans="1:5" x14ac:dyDescent="0.25">
      <c r="A79">
        <v>2333</v>
      </c>
      <c r="B79">
        <v>157.815</v>
      </c>
      <c r="C79">
        <f t="shared" si="5"/>
        <v>0.47224479279838583</v>
      </c>
      <c r="D79">
        <f t="shared" si="3"/>
        <v>5.5144240038851974E-2</v>
      </c>
      <c r="E79">
        <f t="shared" si="4"/>
        <v>0.94050350614540645</v>
      </c>
    </row>
    <row r="80" spans="1:5" x14ac:dyDescent="0.25">
      <c r="A80">
        <v>2362</v>
      </c>
      <c r="B80">
        <v>158.45499999999998</v>
      </c>
      <c r="C80">
        <f t="shared" si="5"/>
        <v>0.4741599255005432</v>
      </c>
      <c r="D80">
        <f t="shared" si="3"/>
        <v>5.5817857202381103E-2</v>
      </c>
      <c r="E80">
        <f t="shared" si="4"/>
        <v>0.95199227276278131</v>
      </c>
    </row>
    <row r="81" spans="1:5" x14ac:dyDescent="0.25">
      <c r="A81">
        <v>2392</v>
      </c>
      <c r="B81">
        <v>158.97500000000002</v>
      </c>
      <c r="C81">
        <f t="shared" si="5"/>
        <v>0.47571597082104616</v>
      </c>
      <c r="D81">
        <f t="shared" si="3"/>
        <v>5.636919307495751E-2</v>
      </c>
      <c r="E81">
        <f t="shared" si="4"/>
        <v>0.96139549095667642</v>
      </c>
    </row>
    <row r="82" spans="1:5" x14ac:dyDescent="0.25">
      <c r="A82">
        <v>2422</v>
      </c>
      <c r="B82">
        <v>158.76999999999998</v>
      </c>
      <c r="C82">
        <f t="shared" si="5"/>
        <v>0.47510252987738627</v>
      </c>
      <c r="D82">
        <f t="shared" si="3"/>
        <v>5.6151408081017248E-2</v>
      </c>
      <c r="E82">
        <f t="shared" si="4"/>
        <v>0.9576810948521628</v>
      </c>
    </row>
    <row r="83" spans="1:5" x14ac:dyDescent="0.25">
      <c r="A83">
        <v>2452</v>
      </c>
      <c r="B83">
        <v>157.655</v>
      </c>
      <c r="C83">
        <f t="shared" si="5"/>
        <v>0.47176600962284654</v>
      </c>
      <c r="D83">
        <f t="shared" si="3"/>
        <v>5.4976686836828437E-2</v>
      </c>
      <c r="E83">
        <f t="shared" si="4"/>
        <v>0.93764583009695612</v>
      </c>
    </row>
    <row r="84" spans="1:5" x14ac:dyDescent="0.25">
      <c r="A84">
        <v>2483</v>
      </c>
      <c r="B84">
        <v>158.11500000000001</v>
      </c>
      <c r="C84">
        <f t="shared" si="5"/>
        <v>0.47314251125252216</v>
      </c>
      <c r="D84">
        <f t="shared" si="3"/>
        <v>5.5459319214537943E-2</v>
      </c>
      <c r="E84">
        <f t="shared" si="4"/>
        <v>0.94587728714660035</v>
      </c>
    </row>
    <row r="85" spans="1:5" x14ac:dyDescent="0.25">
      <c r="A85">
        <v>2512</v>
      </c>
      <c r="B85">
        <v>159.94999999999999</v>
      </c>
      <c r="C85">
        <f t="shared" si="5"/>
        <v>0.47863355579698896</v>
      </c>
      <c r="D85">
        <f t="shared" si="3"/>
        <v>5.7412710432666367E-2</v>
      </c>
      <c r="E85">
        <f t="shared" si="4"/>
        <v>0.97919302942954867</v>
      </c>
    </row>
    <row r="86" spans="1:5" x14ac:dyDescent="0.25">
      <c r="A86">
        <v>2542</v>
      </c>
      <c r="B86">
        <v>158.785</v>
      </c>
      <c r="C86">
        <f t="shared" si="5"/>
        <v>0.47514741580009312</v>
      </c>
      <c r="D86">
        <f t="shared" si="3"/>
        <v>5.6167324514191708E-2</v>
      </c>
      <c r="E86">
        <f t="shared" si="4"/>
        <v>0.95795255495743148</v>
      </c>
    </row>
    <row r="87" spans="1:5" x14ac:dyDescent="0.25">
      <c r="A87">
        <v>2572</v>
      </c>
      <c r="B87">
        <v>158.88499999999999</v>
      </c>
      <c r="C87">
        <f t="shared" si="5"/>
        <v>0.47544665528480518</v>
      </c>
      <c r="D87">
        <f t="shared" si="3"/>
        <v>5.6273510939483129E-2</v>
      </c>
      <c r="E87">
        <f t="shared" si="4"/>
        <v>0.95976360004974337</v>
      </c>
    </row>
    <row r="88" spans="1:5" x14ac:dyDescent="0.25">
      <c r="A88">
        <v>2602</v>
      </c>
      <c r="B88">
        <v>159.56</v>
      </c>
      <c r="C88">
        <f t="shared" si="5"/>
        <v>0.47746652180661187</v>
      </c>
      <c r="D88">
        <f t="shared" si="3"/>
        <v>5.6993771893955658E-2</v>
      </c>
      <c r="E88">
        <f t="shared" si="4"/>
        <v>0.97204789216336718</v>
      </c>
    </row>
    <row r="89" spans="1:5" x14ac:dyDescent="0.25">
      <c r="A89">
        <v>2633</v>
      </c>
      <c r="B89">
        <v>159.495</v>
      </c>
      <c r="C89">
        <f t="shared" si="5"/>
        <v>0.47727201614154902</v>
      </c>
      <c r="D89">
        <f t="shared" si="3"/>
        <v>5.6924147560110626E-2</v>
      </c>
      <c r="E89">
        <f t="shared" si="4"/>
        <v>0.97086042580154674</v>
      </c>
    </row>
    <row r="90" spans="1:5" x14ac:dyDescent="0.25">
      <c r="A90">
        <v>2663</v>
      </c>
      <c r="B90">
        <v>160.905</v>
      </c>
      <c r="C90">
        <f t="shared" si="5"/>
        <v>0.48149129287598946</v>
      </c>
      <c r="D90">
        <f t="shared" si="3"/>
        <v>5.8447230352120572E-2</v>
      </c>
      <c r="E90">
        <f t="shared" si="4"/>
        <v>0.996837113575752</v>
      </c>
    </row>
    <row r="91" spans="1:5" x14ac:dyDescent="0.25">
      <c r="A91">
        <v>2692</v>
      </c>
      <c r="B91">
        <v>160.68</v>
      </c>
      <c r="C91">
        <f t="shared" si="5"/>
        <v>0.48081800403538727</v>
      </c>
      <c r="D91">
        <f t="shared" si="3"/>
        <v>5.8202385636081912E-2</v>
      </c>
      <c r="E91">
        <f t="shared" si="4"/>
        <v>0.99266120483653841</v>
      </c>
    </row>
    <row r="92" spans="1:5" x14ac:dyDescent="0.25">
      <c r="A92">
        <v>2722</v>
      </c>
      <c r="B92">
        <v>159.625</v>
      </c>
      <c r="C92">
        <f t="shared" si="5"/>
        <v>0.47766102747167466</v>
      </c>
      <c r="D92">
        <f t="shared" si="3"/>
        <v>5.7063452976682444E-2</v>
      </c>
      <c r="E92">
        <f t="shared" si="4"/>
        <v>0.97323632639639635</v>
      </c>
    </row>
    <row r="93" spans="1:5" x14ac:dyDescent="0.25">
      <c r="A93">
        <v>2752</v>
      </c>
      <c r="B93">
        <v>160.82</v>
      </c>
      <c r="C93">
        <f t="shared" si="5"/>
        <v>0.48123693931398415</v>
      </c>
      <c r="D93">
        <f t="shared" si="3"/>
        <v>5.835465291893982E-2</v>
      </c>
      <c r="E93">
        <f t="shared" si="4"/>
        <v>0.99525817440757969</v>
      </c>
    </row>
    <row r="94" spans="1:5" x14ac:dyDescent="0.25">
      <c r="A94">
        <v>2782</v>
      </c>
      <c r="B94">
        <v>159.785</v>
      </c>
      <c r="C94">
        <f t="shared" si="5"/>
        <v>0.47813981064721406</v>
      </c>
      <c r="D94">
        <f t="shared" si="3"/>
        <v>5.7235217558712435E-2</v>
      </c>
      <c r="E94">
        <f t="shared" si="4"/>
        <v>0.97616582894311732</v>
      </c>
    </row>
    <row r="95" spans="1:5" x14ac:dyDescent="0.25">
      <c r="A95">
        <v>2812</v>
      </c>
      <c r="B95">
        <v>159.93</v>
      </c>
      <c r="C95">
        <f t="shared" si="5"/>
        <v>0.47857370790004661</v>
      </c>
      <c r="D95">
        <f t="shared" si="3"/>
        <v>5.7391176628890331E-2</v>
      </c>
      <c r="E95">
        <f t="shared" si="4"/>
        <v>0.97882576318491932</v>
      </c>
    </row>
    <row r="96" spans="1:5" x14ac:dyDescent="0.25">
      <c r="A96">
        <v>2843</v>
      </c>
      <c r="B96">
        <v>161.29000000000002</v>
      </c>
      <c r="C96">
        <f t="shared" si="5"/>
        <v>0.48264336489213111</v>
      </c>
      <c r="D96">
        <f t="shared" si="3"/>
        <v>5.8867777904415414E-2</v>
      </c>
      <c r="E96">
        <f t="shared" si="4"/>
        <v>1.0040096931081837</v>
      </c>
    </row>
    <row r="97" spans="1:5" x14ac:dyDescent="0.25">
      <c r="A97">
        <v>2872</v>
      </c>
      <c r="B97">
        <v>162.26999999999998</v>
      </c>
      <c r="C97">
        <f t="shared" si="5"/>
        <v>0.48557591184230947</v>
      </c>
      <c r="D97">
        <f t="shared" si="3"/>
        <v>5.9947354939391406E-2</v>
      </c>
      <c r="E97">
        <f t="shared" si="4"/>
        <v>1.0224222414692385</v>
      </c>
    </row>
    <row r="98" spans="1:5" x14ac:dyDescent="0.25">
      <c r="A98">
        <v>2902</v>
      </c>
      <c r="B98">
        <v>162.1</v>
      </c>
      <c r="C98">
        <f t="shared" si="5"/>
        <v>0.48506720471829895</v>
      </c>
      <c r="D98">
        <f t="shared" si="3"/>
        <v>5.9759143115575945E-2</v>
      </c>
      <c r="E98">
        <f t="shared" si="4"/>
        <v>1.0192122256983849</v>
      </c>
    </row>
    <row r="99" spans="1:5" x14ac:dyDescent="0.25">
      <c r="A99">
        <v>2932</v>
      </c>
      <c r="B99">
        <v>162.61500000000001</v>
      </c>
      <c r="C99">
        <f t="shared" si="5"/>
        <v>0.4866082880645663</v>
      </c>
      <c r="D99">
        <f t="shared" si="3"/>
        <v>6.0330528168909284E-2</v>
      </c>
      <c r="E99">
        <f t="shared" si="4"/>
        <v>1.0289573893934592</v>
      </c>
    </row>
    <row r="100" spans="1:5" x14ac:dyDescent="0.25">
      <c r="A100">
        <v>2962</v>
      </c>
      <c r="B100">
        <v>160.69499999999999</v>
      </c>
      <c r="C100">
        <f t="shared" si="5"/>
        <v>0.48086288995809406</v>
      </c>
      <c r="D100">
        <f t="shared" si="3"/>
        <v>5.8218687303143224E-2</v>
      </c>
      <c r="E100">
        <f t="shared" si="4"/>
        <v>0.99293923523493322</v>
      </c>
    </row>
    <row r="101" spans="1:5" x14ac:dyDescent="0.25">
      <c r="A101">
        <v>2992</v>
      </c>
      <c r="B101">
        <v>160.77500000000001</v>
      </c>
      <c r="C101">
        <f t="shared" si="5"/>
        <v>0.48110228154586376</v>
      </c>
      <c r="D101">
        <f t="shared" si="3"/>
        <v>5.8305680937881771E-2</v>
      </c>
      <c r="E101">
        <f t="shared" si="4"/>
        <v>0.99442294084818117</v>
      </c>
    </row>
    <row r="102" spans="1:5" x14ac:dyDescent="0.25">
      <c r="A102">
        <v>3023</v>
      </c>
      <c r="B102">
        <v>160.97499999999999</v>
      </c>
      <c r="C102">
        <f t="shared" si="5"/>
        <v>0.48170076051528793</v>
      </c>
      <c r="D102">
        <f t="shared" si="3"/>
        <v>5.8523544070061155E-2</v>
      </c>
      <c r="E102">
        <f t="shared" si="4"/>
        <v>0.99813866962656606</v>
      </c>
    </row>
    <row r="103" spans="1:5" x14ac:dyDescent="0.25">
      <c r="A103">
        <v>3052</v>
      </c>
      <c r="B103">
        <v>162.26</v>
      </c>
      <c r="C103">
        <f t="shared" si="5"/>
        <v>0.48554598789383824</v>
      </c>
      <c r="D103">
        <f t="shared" si="3"/>
        <v>5.9936272731826522E-2</v>
      </c>
      <c r="E103">
        <f t="shared" si="4"/>
        <v>1.0222332307028692</v>
      </c>
    </row>
    <row r="104" spans="1:5" x14ac:dyDescent="0.25">
      <c r="A104">
        <v>3082</v>
      </c>
      <c r="B104">
        <v>162.31</v>
      </c>
      <c r="C104">
        <f t="shared" si="5"/>
        <v>0.48569560763619435</v>
      </c>
      <c r="D104">
        <f t="shared" si="3"/>
        <v>5.9991697430307293E-2</v>
      </c>
      <c r="E104">
        <f t="shared" si="4"/>
        <v>1.0231785175217916</v>
      </c>
    </row>
    <row r="105" spans="1:5" x14ac:dyDescent="0.25">
      <c r="A105">
        <v>3112</v>
      </c>
      <c r="B105">
        <v>160.70999999999998</v>
      </c>
      <c r="C105">
        <f t="shared" si="5"/>
        <v>0.48090777588080086</v>
      </c>
      <c r="D105">
        <f t="shared" si="3"/>
        <v>5.8234992013831671E-2</v>
      </c>
      <c r="E105">
        <f t="shared" si="4"/>
        <v>0.99321731754340936</v>
      </c>
    </row>
    <row r="106" spans="1:5" x14ac:dyDescent="0.25">
      <c r="A106">
        <v>3142</v>
      </c>
      <c r="B106">
        <v>161.31</v>
      </c>
      <c r="C106">
        <f t="shared" si="5"/>
        <v>0.48270321278907347</v>
      </c>
      <c r="D106">
        <f t="shared" si="3"/>
        <v>5.8889679477169513E-2</v>
      </c>
      <c r="E106">
        <f t="shared" si="4"/>
        <v>1.004383231776063</v>
      </c>
    </row>
    <row r="107" spans="1:5" x14ac:dyDescent="0.25">
      <c r="A107">
        <v>3173</v>
      </c>
      <c r="B107">
        <v>162.67000000000002</v>
      </c>
      <c r="C107">
        <f t="shared" si="5"/>
        <v>0.48677286978115786</v>
      </c>
      <c r="D107">
        <f t="shared" si="3"/>
        <v>6.0391764244134276E-2</v>
      </c>
      <c r="E107">
        <f t="shared" si="4"/>
        <v>1.0300017911915638</v>
      </c>
    </row>
    <row r="108" spans="1:5" x14ac:dyDescent="0.25">
      <c r="A108">
        <v>3202</v>
      </c>
      <c r="B108">
        <v>161.61500000000001</v>
      </c>
      <c r="C108">
        <f t="shared" si="5"/>
        <v>0.48361589321744536</v>
      </c>
      <c r="D108">
        <f t="shared" si="3"/>
        <v>5.9224351867320266E-2</v>
      </c>
      <c r="E108">
        <f t="shared" si="4"/>
        <v>1.0100911816204181</v>
      </c>
    </row>
    <row r="109" spans="1:5" x14ac:dyDescent="0.25">
      <c r="A109">
        <v>3232</v>
      </c>
      <c r="B109">
        <v>162.41</v>
      </c>
      <c r="C109">
        <f t="shared" si="5"/>
        <v>0.48599484712090646</v>
      </c>
      <c r="D109">
        <f t="shared" si="3"/>
        <v>6.0102649311654287E-2</v>
      </c>
      <c r="E109">
        <f t="shared" si="4"/>
        <v>1.0250708390651977</v>
      </c>
    </row>
    <row r="110" spans="1:5" x14ac:dyDescent="0.25">
      <c r="A110">
        <v>3262</v>
      </c>
      <c r="B110">
        <v>162.26499999999999</v>
      </c>
      <c r="C110">
        <f t="shared" si="5"/>
        <v>0.48556094986807385</v>
      </c>
      <c r="D110">
        <f t="shared" si="3"/>
        <v>5.994181366486654E-2</v>
      </c>
      <c r="E110">
        <f t="shared" si="4"/>
        <v>1.0223277331739846</v>
      </c>
    </row>
    <row r="111" spans="1:5" x14ac:dyDescent="0.25">
      <c r="A111">
        <v>3292</v>
      </c>
      <c r="B111">
        <v>162.01499999999999</v>
      </c>
      <c r="C111">
        <f t="shared" si="5"/>
        <v>0.48481285115629369</v>
      </c>
      <c r="D111">
        <f t="shared" si="3"/>
        <v>5.9665185112666594E-2</v>
      </c>
      <c r="E111">
        <f t="shared" si="4"/>
        <v>1.0176097404505255</v>
      </c>
    </row>
    <row r="112" spans="1:5" x14ac:dyDescent="0.25">
      <c r="A112">
        <v>3322</v>
      </c>
      <c r="B112">
        <v>162.03</v>
      </c>
      <c r="C112">
        <f t="shared" si="5"/>
        <v>0.48485773707900048</v>
      </c>
      <c r="D112">
        <f t="shared" si="3"/>
        <v>5.9681758775103164E-2</v>
      </c>
      <c r="E112">
        <f t="shared" si="4"/>
        <v>1.0178924098212574</v>
      </c>
    </row>
    <row r="113" spans="1:5" x14ac:dyDescent="0.25">
      <c r="A113">
        <v>3352</v>
      </c>
      <c r="B113">
        <v>161.38499999999999</v>
      </c>
      <c r="C113">
        <f t="shared" si="5"/>
        <v>0.48292764240260749</v>
      </c>
      <c r="D113">
        <f t="shared" si="3"/>
        <v>5.8971858755690734E-2</v>
      </c>
      <c r="E113">
        <f t="shared" si="4"/>
        <v>1.0057848269295595</v>
      </c>
    </row>
    <row r="114" spans="1:5" x14ac:dyDescent="0.25">
      <c r="A114">
        <v>3382</v>
      </c>
      <c r="B114">
        <v>161.92000000000002</v>
      </c>
      <c r="C114">
        <f t="shared" si="5"/>
        <v>0.4845285736458172</v>
      </c>
      <c r="D114">
        <f t="shared" si="3"/>
        <v>5.9560289832544903E-2</v>
      </c>
      <c r="E114">
        <f t="shared" si="4"/>
        <v>1.0158207162720612</v>
      </c>
    </row>
    <row r="115" spans="1:5" x14ac:dyDescent="0.25">
      <c r="A115">
        <v>3412</v>
      </c>
      <c r="B115">
        <v>161.71</v>
      </c>
      <c r="C115">
        <f t="shared" si="5"/>
        <v>0.48390017072792185</v>
      </c>
      <c r="D115">
        <f t="shared" si="3"/>
        <v>5.9328852464106671E-2</v>
      </c>
      <c r="E115">
        <f t="shared" si="4"/>
        <v>1.0118734743422446</v>
      </c>
    </row>
    <row r="116" spans="1:5" x14ac:dyDescent="0.25">
      <c r="A116">
        <v>3442</v>
      </c>
      <c r="B116">
        <v>161.88</v>
      </c>
      <c r="C116">
        <f t="shared" si="5"/>
        <v>0.48440887785193232</v>
      </c>
      <c r="D116">
        <f t="shared" si="3"/>
        <v>5.9516160204925971E-2</v>
      </c>
      <c r="E116">
        <f t="shared" si="4"/>
        <v>1.0150680706744202</v>
      </c>
    </row>
    <row r="117" spans="1:5" x14ac:dyDescent="0.25">
      <c r="A117">
        <v>3472</v>
      </c>
      <c r="B117">
        <v>162.85</v>
      </c>
      <c r="C117">
        <f t="shared" si="5"/>
        <v>0.48731150085363967</v>
      </c>
      <c r="D117">
        <f t="shared" si="3"/>
        <v>6.0592462909018076E-2</v>
      </c>
      <c r="E117">
        <f t="shared" si="4"/>
        <v>1.0334247742242237</v>
      </c>
    </row>
    <row r="118" spans="1:5" x14ac:dyDescent="0.25">
      <c r="A118">
        <v>3503</v>
      </c>
      <c r="B118">
        <v>163.09</v>
      </c>
      <c r="C118">
        <f t="shared" si="5"/>
        <v>0.4880296756169486</v>
      </c>
      <c r="D118">
        <f t="shared" si="3"/>
        <v>6.0860752129106216E-2</v>
      </c>
      <c r="E118">
        <f t="shared" si="4"/>
        <v>1.0380005368419718</v>
      </c>
    </row>
    <row r="119" spans="1:5" x14ac:dyDescent="0.25">
      <c r="A119">
        <v>3533</v>
      </c>
      <c r="B119">
        <v>161.61500000000001</v>
      </c>
      <c r="C119">
        <f t="shared" si="5"/>
        <v>0.48361589321744536</v>
      </c>
      <c r="D119">
        <f t="shared" si="3"/>
        <v>5.9224351867320266E-2</v>
      </c>
      <c r="E119">
        <f t="shared" si="4"/>
        <v>1.0100911816204181</v>
      </c>
    </row>
    <row r="120" spans="1:5" x14ac:dyDescent="0.25">
      <c r="A120">
        <v>3562</v>
      </c>
      <c r="B120">
        <v>162.86500000000001</v>
      </c>
      <c r="C120">
        <f t="shared" si="5"/>
        <v>0.48735638677634646</v>
      </c>
      <c r="D120">
        <f t="shared" si="3"/>
        <v>6.0609207839871282E-2</v>
      </c>
      <c r="E120">
        <f t="shared" si="4"/>
        <v>1.033710364635235</v>
      </c>
    </row>
    <row r="121" spans="1:5" x14ac:dyDescent="0.25">
      <c r="A121">
        <v>3592</v>
      </c>
      <c r="B121">
        <v>162.21</v>
      </c>
      <c r="C121">
        <f t="shared" si="5"/>
        <v>0.48539636815148224</v>
      </c>
      <c r="D121">
        <f t="shared" si="3"/>
        <v>5.9880882180777688E-2</v>
      </c>
      <c r="E121">
        <f t="shared" si="4"/>
        <v>1.0212885262798497</v>
      </c>
    </row>
    <row r="122" spans="1:5" x14ac:dyDescent="0.25">
      <c r="A122">
        <v>3649</v>
      </c>
      <c r="B122">
        <v>160.88999999999999</v>
      </c>
      <c r="C122">
        <f t="shared" si="5"/>
        <v>0.48144640695328261</v>
      </c>
      <c r="D122">
        <f t="shared" si="3"/>
        <v>5.8430886048425501E-2</v>
      </c>
      <c r="E122">
        <f t="shared" si="4"/>
        <v>0.99655835599527054</v>
      </c>
    </row>
    <row r="123" spans="1:5" x14ac:dyDescent="0.25">
      <c r="A123">
        <v>3679</v>
      </c>
      <c r="B123">
        <v>153.59</v>
      </c>
      <c r="C123">
        <f t="shared" si="5"/>
        <v>0.45960192456930005</v>
      </c>
      <c r="D123">
        <f t="shared" si="3"/>
        <v>5.0832812377601538E-2</v>
      </c>
      <c r="E123">
        <f t="shared" si="4"/>
        <v>0.86697066157194913</v>
      </c>
    </row>
    <row r="124" spans="1:5" x14ac:dyDescent="0.25">
      <c r="A124">
        <v>3710</v>
      </c>
      <c r="B124">
        <v>149.81</v>
      </c>
      <c r="C124">
        <f t="shared" si="5"/>
        <v>0.44829067204718298</v>
      </c>
      <c r="D124">
        <f t="shared" si="3"/>
        <v>4.7171287382455428E-2</v>
      </c>
      <c r="E124">
        <f t="shared" si="4"/>
        <v>0.80452212490977537</v>
      </c>
    </row>
    <row r="125" spans="1:5" x14ac:dyDescent="0.25">
      <c r="A125">
        <v>3740</v>
      </c>
      <c r="B125">
        <v>146.92000000000002</v>
      </c>
      <c r="C125">
        <f t="shared" si="5"/>
        <v>0.43964265093900362</v>
      </c>
      <c r="D125">
        <f t="shared" si="3"/>
        <v>4.4493654281548729E-2</v>
      </c>
      <c r="E125">
        <f t="shared" si="4"/>
        <v>0.7588541944459688</v>
      </c>
    </row>
    <row r="126" spans="1:5" x14ac:dyDescent="0.25">
      <c r="A126">
        <v>3770</v>
      </c>
      <c r="B126">
        <v>144.48500000000001</v>
      </c>
      <c r="C126">
        <f t="shared" si="5"/>
        <v>0.43235616948626421</v>
      </c>
      <c r="D126">
        <f t="shared" si="3"/>
        <v>4.2317850875366499E-2</v>
      </c>
      <c r="E126">
        <f t="shared" si="4"/>
        <v>0.7217451377111993</v>
      </c>
    </row>
    <row r="127" spans="1:5" x14ac:dyDescent="0.25">
      <c r="A127">
        <v>3800</v>
      </c>
      <c r="B127">
        <v>142.17500000000001</v>
      </c>
      <c r="C127">
        <f t="shared" si="5"/>
        <v>0.42544373738941488</v>
      </c>
      <c r="D127">
        <f t="shared" si="3"/>
        <v>4.03204181830739E-2</v>
      </c>
      <c r="E127">
        <f t="shared" si="4"/>
        <v>0.68767825331734278</v>
      </c>
    </row>
    <row r="128" spans="1:5" x14ac:dyDescent="0.25">
      <c r="A128">
        <v>3830</v>
      </c>
      <c r="B128">
        <v>140.24</v>
      </c>
      <c r="C128">
        <f t="shared" si="5"/>
        <v>0.41965345336023596</v>
      </c>
      <c r="D128">
        <f t="shared" si="3"/>
        <v>3.8696441216358617E-2</v>
      </c>
      <c r="E128">
        <f t="shared" si="4"/>
        <v>0.65998078155929507</v>
      </c>
    </row>
    <row r="129" spans="1:5" x14ac:dyDescent="0.25">
      <c r="A129">
        <v>3859</v>
      </c>
      <c r="B129">
        <v>138.72499999999999</v>
      </c>
      <c r="C129">
        <f t="shared" si="5"/>
        <v>0.41511997516684773</v>
      </c>
      <c r="D129">
        <f t="shared" si="3"/>
        <v>3.7455837951539665E-2</v>
      </c>
      <c r="E129">
        <f t="shared" si="4"/>
        <v>0.63882187684910963</v>
      </c>
    </row>
    <row r="130" spans="1:5" x14ac:dyDescent="0.25">
      <c r="A130">
        <v>3890</v>
      </c>
      <c r="B130">
        <v>136.98500000000001</v>
      </c>
      <c r="C130">
        <f t="shared" si="5"/>
        <v>0.40991320813285742</v>
      </c>
      <c r="D130">
        <f t="shared" si="3"/>
        <v>3.606403859662901E-2</v>
      </c>
      <c r="E130">
        <f t="shared" si="4"/>
        <v>0.61508427211972838</v>
      </c>
    </row>
    <row r="131" spans="1:5" x14ac:dyDescent="0.25">
      <c r="A131">
        <v>3920</v>
      </c>
      <c r="B131">
        <v>135.58500000000001</v>
      </c>
      <c r="C131">
        <f t="shared" si="5"/>
        <v>0.40572385534688815</v>
      </c>
      <c r="D131">
        <f t="shared" ref="D131:D194" si="6">4/3*PI()*(C131/2)^3</f>
        <v>3.4969566878772035E-2</v>
      </c>
      <c r="E131">
        <f t="shared" ref="E131:E194" si="7">D131/$D$2</f>
        <v>0.59641768994729771</v>
      </c>
    </row>
    <row r="132" spans="1:5" x14ac:dyDescent="0.25">
      <c r="A132">
        <v>3950</v>
      </c>
      <c r="B132">
        <v>134.19</v>
      </c>
      <c r="C132">
        <f t="shared" ref="C132:C195" si="8">B132/$B$2*$C$2</f>
        <v>0.40154946453515444</v>
      </c>
      <c r="D132">
        <f t="shared" si="6"/>
        <v>3.390125499061708E-2</v>
      </c>
      <c r="E132">
        <f t="shared" si="7"/>
        <v>0.57819727244297348</v>
      </c>
    </row>
    <row r="133" spans="1:5" x14ac:dyDescent="0.25">
      <c r="A133">
        <v>3980</v>
      </c>
      <c r="B133">
        <v>132.97499999999999</v>
      </c>
      <c r="C133">
        <f t="shared" si="8"/>
        <v>0.39791370479590249</v>
      </c>
      <c r="D133">
        <f t="shared" si="6"/>
        <v>3.298870854527549E-2</v>
      </c>
      <c r="E133">
        <f t="shared" si="7"/>
        <v>0.56263348680081737</v>
      </c>
    </row>
    <row r="134" spans="1:5" x14ac:dyDescent="0.25">
      <c r="A134">
        <v>4009</v>
      </c>
      <c r="B134">
        <v>131.92000000000002</v>
      </c>
      <c r="C134">
        <f t="shared" si="8"/>
        <v>0.39475672823219005</v>
      </c>
      <c r="D134">
        <f t="shared" si="6"/>
        <v>3.2209741906996291E-2</v>
      </c>
      <c r="E134">
        <f t="shared" si="7"/>
        <v>0.5493479495632797</v>
      </c>
    </row>
    <row r="135" spans="1:5" x14ac:dyDescent="0.25">
      <c r="A135">
        <v>4040</v>
      </c>
      <c r="B135">
        <v>130.80500000000001</v>
      </c>
      <c r="C135">
        <f t="shared" si="8"/>
        <v>0.3914202079776502</v>
      </c>
      <c r="D135">
        <f t="shared" si="6"/>
        <v>3.1399906321288827E-2</v>
      </c>
      <c r="E135">
        <f t="shared" si="7"/>
        <v>0.53553593207564065</v>
      </c>
    </row>
    <row r="136" spans="1:5" x14ac:dyDescent="0.25">
      <c r="A136">
        <v>4070</v>
      </c>
      <c r="B136">
        <v>129.87</v>
      </c>
      <c r="C136">
        <f t="shared" si="8"/>
        <v>0.38862231879559211</v>
      </c>
      <c r="D136">
        <f t="shared" si="6"/>
        <v>3.0731364133696999E-2</v>
      </c>
      <c r="E136">
        <f t="shared" si="7"/>
        <v>0.52413372087473853</v>
      </c>
    </row>
    <row r="137" spans="1:5" x14ac:dyDescent="0.25">
      <c r="A137">
        <v>4100</v>
      </c>
      <c r="B137">
        <v>128.94</v>
      </c>
      <c r="C137">
        <f t="shared" si="8"/>
        <v>0.38583939158776964</v>
      </c>
      <c r="D137">
        <f t="shared" si="6"/>
        <v>3.0075878007973109E-2</v>
      </c>
      <c r="E137">
        <f t="shared" si="7"/>
        <v>0.51295418518726432</v>
      </c>
    </row>
    <row r="138" spans="1:5" x14ac:dyDescent="0.25">
      <c r="A138">
        <v>4130</v>
      </c>
      <c r="B138">
        <v>128.035</v>
      </c>
      <c r="C138">
        <f t="shared" si="8"/>
        <v>0.38313127425112525</v>
      </c>
      <c r="D138">
        <f t="shared" si="6"/>
        <v>2.9447025634371422E-2</v>
      </c>
      <c r="E138">
        <f t="shared" si="7"/>
        <v>0.50222889707369978</v>
      </c>
    </row>
    <row r="139" spans="1:5" x14ac:dyDescent="0.25">
      <c r="A139">
        <v>4160</v>
      </c>
      <c r="B139">
        <v>127.06</v>
      </c>
      <c r="C139">
        <f t="shared" si="8"/>
        <v>0.3802136892751824</v>
      </c>
      <c r="D139">
        <f t="shared" si="6"/>
        <v>2.8779408916406082E-2</v>
      </c>
      <c r="E139">
        <f t="shared" si="7"/>
        <v>0.49084247006762799</v>
      </c>
    </row>
    <row r="140" spans="1:5" x14ac:dyDescent="0.25">
      <c r="A140">
        <v>4189</v>
      </c>
      <c r="B140">
        <v>126.32</v>
      </c>
      <c r="C140">
        <f t="shared" si="8"/>
        <v>0.37799931708831291</v>
      </c>
      <c r="D140">
        <f t="shared" si="6"/>
        <v>2.8279496183520627E-2</v>
      </c>
      <c r="E140">
        <f t="shared" si="7"/>
        <v>0.48231629076559673</v>
      </c>
    </row>
    <row r="141" spans="1:5" x14ac:dyDescent="0.25">
      <c r="A141">
        <v>4220</v>
      </c>
      <c r="B141">
        <v>125.55499999999999</v>
      </c>
      <c r="C141">
        <f t="shared" si="8"/>
        <v>0.3757101350302654</v>
      </c>
      <c r="D141">
        <f t="shared" si="6"/>
        <v>2.7768815444842911E-2</v>
      </c>
      <c r="E141">
        <f t="shared" si="7"/>
        <v>0.47360645951379376</v>
      </c>
    </row>
    <row r="142" spans="1:5" x14ac:dyDescent="0.25">
      <c r="A142">
        <v>4250</v>
      </c>
      <c r="B142">
        <v>124.85</v>
      </c>
      <c r="C142">
        <f t="shared" si="8"/>
        <v>0.37360049666304518</v>
      </c>
      <c r="D142">
        <f t="shared" si="6"/>
        <v>2.7303665645664492E-2</v>
      </c>
      <c r="E142">
        <f t="shared" si="7"/>
        <v>0.46567317370367267</v>
      </c>
    </row>
    <row r="143" spans="1:5" x14ac:dyDescent="0.25">
      <c r="A143">
        <v>4280</v>
      </c>
      <c r="B143">
        <v>124.06</v>
      </c>
      <c r="C143">
        <f t="shared" si="8"/>
        <v>0.37123650473381969</v>
      </c>
      <c r="D143">
        <f t="shared" si="6"/>
        <v>2.67886388564639E-2</v>
      </c>
      <c r="E143">
        <f t="shared" si="7"/>
        <v>0.45688921910278069</v>
      </c>
    </row>
    <row r="144" spans="1:5" x14ac:dyDescent="0.25">
      <c r="A144">
        <v>4310</v>
      </c>
      <c r="B144">
        <v>123.2</v>
      </c>
      <c r="C144">
        <f t="shared" si="8"/>
        <v>0.36866304516529569</v>
      </c>
      <c r="D144">
        <f t="shared" si="6"/>
        <v>2.6235384919971669E-2</v>
      </c>
      <c r="E144">
        <f t="shared" si="7"/>
        <v>0.44745328768559028</v>
      </c>
    </row>
    <row r="145" spans="1:5" x14ac:dyDescent="0.25">
      <c r="A145">
        <v>4340</v>
      </c>
      <c r="B145">
        <v>122.64</v>
      </c>
      <c r="C145">
        <f t="shared" si="8"/>
        <v>0.36698730405090801</v>
      </c>
      <c r="D145">
        <f t="shared" si="6"/>
        <v>2.5879253367406159E-2</v>
      </c>
      <c r="E145">
        <f t="shared" si="7"/>
        <v>0.44137934463005296</v>
      </c>
    </row>
    <row r="146" spans="1:5" x14ac:dyDescent="0.25">
      <c r="A146">
        <v>4369</v>
      </c>
      <c r="B146">
        <v>121.845</v>
      </c>
      <c r="C146">
        <f t="shared" si="8"/>
        <v>0.36460835014744686</v>
      </c>
      <c r="D146">
        <f t="shared" si="6"/>
        <v>2.5379230717504156E-2</v>
      </c>
      <c r="E146">
        <f t="shared" si="7"/>
        <v>0.43285129065644445</v>
      </c>
    </row>
    <row r="147" spans="1:5" x14ac:dyDescent="0.25">
      <c r="A147">
        <v>4400</v>
      </c>
      <c r="B147">
        <v>121.255</v>
      </c>
      <c r="C147">
        <f t="shared" si="8"/>
        <v>0.36284283718764554</v>
      </c>
      <c r="D147">
        <f t="shared" si="6"/>
        <v>2.5012337771132116E-2</v>
      </c>
      <c r="E147">
        <f t="shared" si="7"/>
        <v>0.42659380842076933</v>
      </c>
    </row>
    <row r="148" spans="1:5" x14ac:dyDescent="0.25">
      <c r="A148">
        <v>4430</v>
      </c>
      <c r="B148">
        <v>120.73</v>
      </c>
      <c r="C148">
        <f t="shared" si="8"/>
        <v>0.36127182989290707</v>
      </c>
      <c r="D148">
        <f t="shared" si="6"/>
        <v>2.4688853285026704E-2</v>
      </c>
      <c r="E148">
        <f t="shared" si="7"/>
        <v>0.42107667203170251</v>
      </c>
    </row>
    <row r="149" spans="1:5" x14ac:dyDescent="0.25">
      <c r="A149">
        <v>4460</v>
      </c>
      <c r="B149">
        <v>120.075</v>
      </c>
      <c r="C149">
        <f t="shared" si="8"/>
        <v>0.35931181126804285</v>
      </c>
      <c r="D149">
        <f t="shared" si="6"/>
        <v>2.4289193958792511E-2</v>
      </c>
      <c r="E149">
        <f t="shared" si="7"/>
        <v>0.41426034819947377</v>
      </c>
    </row>
    <row r="150" spans="1:5" x14ac:dyDescent="0.25">
      <c r="A150">
        <v>4490</v>
      </c>
      <c r="B150">
        <v>119.45</v>
      </c>
      <c r="C150">
        <f t="shared" si="8"/>
        <v>0.35744156448859232</v>
      </c>
      <c r="D150">
        <f t="shared" si="6"/>
        <v>2.3911883120069363E-2</v>
      </c>
      <c r="E150">
        <f t="shared" si="7"/>
        <v>0.40782518531617418</v>
      </c>
    </row>
    <row r="151" spans="1:5" x14ac:dyDescent="0.25">
      <c r="A151">
        <v>4519</v>
      </c>
      <c r="B151">
        <v>118.965</v>
      </c>
      <c r="C151">
        <f t="shared" si="8"/>
        <v>0.35599025298773868</v>
      </c>
      <c r="D151">
        <f t="shared" si="6"/>
        <v>2.3621797587617156E-2</v>
      </c>
      <c r="E151">
        <f t="shared" si="7"/>
        <v>0.40287767928179707</v>
      </c>
    </row>
    <row r="152" spans="1:5" x14ac:dyDescent="0.25">
      <c r="A152">
        <v>4549</v>
      </c>
      <c r="B152">
        <v>118.325</v>
      </c>
      <c r="C152">
        <f t="shared" si="8"/>
        <v>0.3540751202855813</v>
      </c>
      <c r="D152">
        <f t="shared" si="6"/>
        <v>2.324260793293103E-2</v>
      </c>
      <c r="E152">
        <f t="shared" si="7"/>
        <v>0.39641047256219947</v>
      </c>
    </row>
    <row r="153" spans="1:5" x14ac:dyDescent="0.25">
      <c r="A153">
        <v>4580</v>
      </c>
      <c r="B153">
        <v>117.94499999999999</v>
      </c>
      <c r="C153">
        <f t="shared" si="8"/>
        <v>0.35293801024367527</v>
      </c>
      <c r="D153">
        <f t="shared" si="6"/>
        <v>2.3019395842866698E-2</v>
      </c>
      <c r="E153">
        <f t="shared" si="7"/>
        <v>0.39260351551334649</v>
      </c>
    </row>
    <row r="154" spans="1:5" x14ac:dyDescent="0.25">
      <c r="A154">
        <v>4610</v>
      </c>
      <c r="B154">
        <v>117.28999999999999</v>
      </c>
      <c r="C154">
        <f t="shared" si="8"/>
        <v>0.3509779916188111</v>
      </c>
      <c r="D154">
        <f t="shared" si="6"/>
        <v>2.2638011480293367E-2</v>
      </c>
      <c r="E154">
        <f t="shared" si="7"/>
        <v>0.38609887731475079</v>
      </c>
    </row>
    <row r="155" spans="1:5" x14ac:dyDescent="0.25">
      <c r="A155">
        <v>4640</v>
      </c>
      <c r="B155">
        <v>116.82</v>
      </c>
      <c r="C155">
        <f t="shared" si="8"/>
        <v>0.34957156604066425</v>
      </c>
      <c r="D155">
        <f t="shared" si="6"/>
        <v>2.2366958022618032E-2</v>
      </c>
      <c r="E155">
        <f t="shared" si="7"/>
        <v>0.38147596969798281</v>
      </c>
    </row>
    <row r="156" spans="1:5" x14ac:dyDescent="0.25">
      <c r="A156">
        <v>4670</v>
      </c>
      <c r="B156">
        <v>116.345</v>
      </c>
      <c r="C156">
        <f t="shared" si="8"/>
        <v>0.34815017848828189</v>
      </c>
      <c r="D156">
        <f t="shared" si="6"/>
        <v>2.2095228071705851E-2</v>
      </c>
      <c r="E156">
        <f t="shared" si="7"/>
        <v>0.37684152426220263</v>
      </c>
    </row>
    <row r="157" spans="1:5" x14ac:dyDescent="0.25">
      <c r="A157">
        <v>4699</v>
      </c>
      <c r="B157">
        <v>115.83500000000001</v>
      </c>
      <c r="C157">
        <f t="shared" si="8"/>
        <v>0.34662405711625027</v>
      </c>
      <c r="D157">
        <f t="shared" si="6"/>
        <v>2.1805935642256059E-2</v>
      </c>
      <c r="E157">
        <f t="shared" si="7"/>
        <v>0.37190754486549399</v>
      </c>
    </row>
    <row r="158" spans="1:5" x14ac:dyDescent="0.25">
      <c r="A158">
        <v>4730</v>
      </c>
      <c r="B158">
        <v>115.24000000000001</v>
      </c>
      <c r="C158">
        <f t="shared" si="8"/>
        <v>0.34484358218221328</v>
      </c>
      <c r="D158">
        <f t="shared" si="6"/>
        <v>2.1471632522628951E-2</v>
      </c>
      <c r="E158">
        <f t="shared" si="7"/>
        <v>0.36620589305375223</v>
      </c>
    </row>
    <row r="159" spans="1:5" x14ac:dyDescent="0.25">
      <c r="A159">
        <v>4760</v>
      </c>
      <c r="B159">
        <v>114.86500000000001</v>
      </c>
      <c r="C159">
        <f t="shared" si="8"/>
        <v>0.34372143411454298</v>
      </c>
      <c r="D159">
        <f t="shared" si="6"/>
        <v>2.1262702744117176E-2</v>
      </c>
      <c r="E159">
        <f t="shared" si="7"/>
        <v>0.36264252561791371</v>
      </c>
    </row>
    <row r="160" spans="1:5" x14ac:dyDescent="0.25">
      <c r="A160">
        <v>4790</v>
      </c>
      <c r="B160">
        <v>114.455</v>
      </c>
      <c r="C160">
        <f t="shared" si="8"/>
        <v>0.34249455222722336</v>
      </c>
      <c r="D160">
        <f t="shared" si="6"/>
        <v>2.1035828724313869E-2</v>
      </c>
      <c r="E160">
        <f t="shared" si="7"/>
        <v>0.35877311312935684</v>
      </c>
    </row>
    <row r="161" spans="1:5" x14ac:dyDescent="0.25">
      <c r="A161">
        <v>4820</v>
      </c>
      <c r="B161">
        <v>113.955</v>
      </c>
      <c r="C161">
        <f t="shared" si="8"/>
        <v>0.34099835480366286</v>
      </c>
      <c r="D161">
        <f t="shared" si="6"/>
        <v>2.076134442598317E-2</v>
      </c>
      <c r="E161">
        <f t="shared" si="7"/>
        <v>0.35409169137470026</v>
      </c>
    </row>
    <row r="162" spans="1:5" x14ac:dyDescent="0.25">
      <c r="A162">
        <v>4850</v>
      </c>
      <c r="B162">
        <v>113.57</v>
      </c>
      <c r="C162">
        <f t="shared" si="8"/>
        <v>0.33984628278752138</v>
      </c>
      <c r="D162">
        <f t="shared" si="6"/>
        <v>2.0551626298938391E-2</v>
      </c>
      <c r="E162">
        <f t="shared" si="7"/>
        <v>0.35051487839026352</v>
      </c>
    </row>
    <row r="163" spans="1:5" x14ac:dyDescent="0.25">
      <c r="A163">
        <v>4879</v>
      </c>
      <c r="B163">
        <v>113.16</v>
      </c>
      <c r="C163">
        <f t="shared" si="8"/>
        <v>0.33861940090020176</v>
      </c>
      <c r="D163">
        <f t="shared" si="6"/>
        <v>2.0329848082499779E-2</v>
      </c>
      <c r="E163">
        <f t="shared" si="7"/>
        <v>0.34673237653693795</v>
      </c>
    </row>
    <row r="164" spans="1:5" x14ac:dyDescent="0.25">
      <c r="A164">
        <v>4909</v>
      </c>
      <c r="B164">
        <v>112.875</v>
      </c>
      <c r="C164">
        <f t="shared" si="8"/>
        <v>0.33776656836877234</v>
      </c>
      <c r="D164">
        <f t="shared" si="6"/>
        <v>2.0176628930498503E-2</v>
      </c>
      <c r="E164">
        <f t="shared" si="7"/>
        <v>0.34411917251845298</v>
      </c>
    </row>
    <row r="165" spans="1:5" x14ac:dyDescent="0.25">
      <c r="A165">
        <v>4940</v>
      </c>
      <c r="B165">
        <v>112.50999999999999</v>
      </c>
      <c r="C165">
        <f t="shared" si="8"/>
        <v>0.33667434424957321</v>
      </c>
      <c r="D165">
        <f t="shared" si="6"/>
        <v>1.9981527774428291E-2</v>
      </c>
      <c r="E165">
        <f t="shared" si="7"/>
        <v>0.34079165687569907</v>
      </c>
    </row>
    <row r="166" spans="1:5" x14ac:dyDescent="0.25">
      <c r="A166">
        <v>4970</v>
      </c>
      <c r="B166">
        <v>112.1</v>
      </c>
      <c r="C166">
        <f t="shared" si="8"/>
        <v>0.33544746236225359</v>
      </c>
      <c r="D166">
        <f t="shared" si="6"/>
        <v>1.9763877562114503E-2</v>
      </c>
      <c r="E166">
        <f t="shared" si="7"/>
        <v>0.33707955951702323</v>
      </c>
    </row>
    <row r="167" spans="1:5" x14ac:dyDescent="0.25">
      <c r="A167">
        <v>5000</v>
      </c>
      <c r="B167">
        <v>111.77500000000001</v>
      </c>
      <c r="C167">
        <f t="shared" si="8"/>
        <v>0.33447493403693934</v>
      </c>
      <c r="D167">
        <f t="shared" si="6"/>
        <v>1.9592477314837091E-2</v>
      </c>
      <c r="E167">
        <f t="shared" si="7"/>
        <v>0.33415627082168498</v>
      </c>
    </row>
    <row r="168" spans="1:5" x14ac:dyDescent="0.25">
      <c r="A168">
        <v>5030</v>
      </c>
      <c r="B168">
        <v>111.36</v>
      </c>
      <c r="C168">
        <f t="shared" si="8"/>
        <v>0.33323309017538411</v>
      </c>
      <c r="D168">
        <f t="shared" si="6"/>
        <v>1.9375056773748057E-2</v>
      </c>
      <c r="E168">
        <f t="shared" si="7"/>
        <v>0.33044809058276609</v>
      </c>
    </row>
    <row r="169" spans="1:5" x14ac:dyDescent="0.25">
      <c r="A169">
        <v>5059</v>
      </c>
      <c r="B169">
        <v>111.12</v>
      </c>
      <c r="C169">
        <f t="shared" si="8"/>
        <v>0.33251491541207517</v>
      </c>
      <c r="D169">
        <f t="shared" si="6"/>
        <v>1.9250056794113877E-2</v>
      </c>
      <c r="E169">
        <f t="shared" si="7"/>
        <v>0.32831617401212843</v>
      </c>
    </row>
    <row r="170" spans="1:5" x14ac:dyDescent="0.25">
      <c r="A170">
        <v>5090</v>
      </c>
      <c r="B170">
        <v>110.64</v>
      </c>
      <c r="C170">
        <f t="shared" si="8"/>
        <v>0.33107856588545709</v>
      </c>
      <c r="D170">
        <f t="shared" si="6"/>
        <v>1.9001672047686484E-2</v>
      </c>
      <c r="E170">
        <f t="shared" si="7"/>
        <v>0.32407988886750749</v>
      </c>
    </row>
    <row r="171" spans="1:5" x14ac:dyDescent="0.25">
      <c r="A171">
        <v>5120</v>
      </c>
      <c r="B171">
        <v>110.27500000000001</v>
      </c>
      <c r="C171">
        <f t="shared" si="8"/>
        <v>0.32998634176625802</v>
      </c>
      <c r="D171">
        <f t="shared" si="6"/>
        <v>1.8814232921734501E-2</v>
      </c>
      <c r="E171">
        <f t="shared" si="7"/>
        <v>0.32088305171783477</v>
      </c>
    </row>
    <row r="172" spans="1:5" x14ac:dyDescent="0.25">
      <c r="A172">
        <v>5150</v>
      </c>
      <c r="B172">
        <v>109.97</v>
      </c>
      <c r="C172">
        <f t="shared" si="8"/>
        <v>0.32907366133788607</v>
      </c>
      <c r="D172">
        <f t="shared" si="6"/>
        <v>1.8658554359142782E-2</v>
      </c>
      <c r="E172">
        <f t="shared" si="7"/>
        <v>0.31822790162698156</v>
      </c>
    </row>
    <row r="173" spans="1:5" x14ac:dyDescent="0.25">
      <c r="A173">
        <v>5180</v>
      </c>
      <c r="B173">
        <v>109.69999999999999</v>
      </c>
      <c r="C173">
        <f t="shared" si="8"/>
        <v>0.32826571472916338</v>
      </c>
      <c r="D173">
        <f t="shared" si="6"/>
        <v>1.8521459217916203E-2</v>
      </c>
      <c r="E173">
        <f t="shared" si="7"/>
        <v>0.31588969801934724</v>
      </c>
    </row>
    <row r="174" spans="1:5" x14ac:dyDescent="0.25">
      <c r="A174">
        <v>5209</v>
      </c>
      <c r="B174">
        <v>109.41</v>
      </c>
      <c r="C174">
        <f t="shared" si="8"/>
        <v>0.3273979202234984</v>
      </c>
      <c r="D174">
        <f t="shared" si="6"/>
        <v>1.8374958676544779E-2</v>
      </c>
      <c r="E174">
        <f t="shared" si="7"/>
        <v>0.31339108215819927</v>
      </c>
    </row>
    <row r="175" spans="1:5" x14ac:dyDescent="0.25">
      <c r="A175">
        <v>5239</v>
      </c>
      <c r="B175">
        <v>109.065</v>
      </c>
      <c r="C175">
        <f t="shared" si="8"/>
        <v>0.32636554400124168</v>
      </c>
      <c r="D175">
        <f t="shared" si="6"/>
        <v>1.8201682230255242E-2</v>
      </c>
      <c r="E175">
        <f t="shared" si="7"/>
        <v>0.31043579425953743</v>
      </c>
    </row>
    <row r="176" spans="1:5" x14ac:dyDescent="0.25">
      <c r="A176">
        <v>5270</v>
      </c>
      <c r="B176">
        <v>108.78</v>
      </c>
      <c r="C176">
        <f t="shared" si="8"/>
        <v>0.3255127114698122</v>
      </c>
      <c r="D176">
        <f t="shared" si="6"/>
        <v>1.805936519728708E-2</v>
      </c>
      <c r="E176">
        <f t="shared" si="7"/>
        <v>0.30800852953712099</v>
      </c>
    </row>
    <row r="177" spans="1:5" x14ac:dyDescent="0.25">
      <c r="A177">
        <v>5300</v>
      </c>
      <c r="B177">
        <v>108.47499999999999</v>
      </c>
      <c r="C177">
        <f t="shared" si="8"/>
        <v>0.32460003104144031</v>
      </c>
      <c r="D177">
        <f t="shared" si="6"/>
        <v>1.7907884859259496E-2</v>
      </c>
      <c r="E177">
        <f t="shared" si="7"/>
        <v>0.30542498157405801</v>
      </c>
    </row>
    <row r="178" spans="1:5" x14ac:dyDescent="0.25">
      <c r="A178">
        <v>5330</v>
      </c>
      <c r="B178">
        <v>108.1</v>
      </c>
      <c r="C178">
        <f t="shared" si="8"/>
        <v>0.32347788297377</v>
      </c>
      <c r="D178">
        <f t="shared" si="6"/>
        <v>1.7722802542018846E-2</v>
      </c>
      <c r="E178">
        <f t="shared" si="7"/>
        <v>0.3022683405872984</v>
      </c>
    </row>
    <row r="179" spans="1:5" x14ac:dyDescent="0.25">
      <c r="A179">
        <v>5360</v>
      </c>
      <c r="B179">
        <v>107.905</v>
      </c>
      <c r="C179">
        <f t="shared" si="8"/>
        <v>0.3228943659785814</v>
      </c>
      <c r="D179">
        <f t="shared" si="6"/>
        <v>1.7627065739617507E-2</v>
      </c>
      <c r="E179">
        <f t="shared" si="7"/>
        <v>0.30063551731759391</v>
      </c>
    </row>
    <row r="180" spans="1:5" x14ac:dyDescent="0.25">
      <c r="A180">
        <v>5389</v>
      </c>
      <c r="B180">
        <v>107.53999999999999</v>
      </c>
      <c r="C180">
        <f t="shared" si="8"/>
        <v>0.32180214185938227</v>
      </c>
      <c r="D180">
        <f t="shared" si="6"/>
        <v>1.7448793919161331E-2</v>
      </c>
      <c r="E180">
        <f t="shared" si="7"/>
        <v>0.2975950316373519</v>
      </c>
    </row>
    <row r="181" spans="1:5" x14ac:dyDescent="0.25">
      <c r="A181">
        <v>5420</v>
      </c>
      <c r="B181">
        <v>107.27500000000001</v>
      </c>
      <c r="C181">
        <f t="shared" si="8"/>
        <v>0.32100915722489526</v>
      </c>
      <c r="D181">
        <f t="shared" si="6"/>
        <v>1.7320119599052469E-2</v>
      </c>
      <c r="E181">
        <f t="shared" si="7"/>
        <v>0.29540044795775094</v>
      </c>
    </row>
    <row r="182" spans="1:5" x14ac:dyDescent="0.25">
      <c r="A182">
        <v>5471</v>
      </c>
      <c r="B182">
        <v>106.595</v>
      </c>
      <c r="C182">
        <f t="shared" si="8"/>
        <v>0.31897432872885301</v>
      </c>
      <c r="D182">
        <f t="shared" si="6"/>
        <v>1.6992834151377527E-2</v>
      </c>
      <c r="E182">
        <f t="shared" si="7"/>
        <v>0.28981848489448664</v>
      </c>
    </row>
    <row r="183" spans="1:5" x14ac:dyDescent="0.25">
      <c r="A183">
        <v>5501</v>
      </c>
      <c r="B183">
        <v>120.61</v>
      </c>
      <c r="C183">
        <f t="shared" si="8"/>
        <v>0.36091274251125249</v>
      </c>
      <c r="D183">
        <f t="shared" si="6"/>
        <v>2.4615307721670192E-2</v>
      </c>
      <c r="E183">
        <f t="shared" si="7"/>
        <v>0.41982232778560347</v>
      </c>
    </row>
    <row r="184" spans="1:5" x14ac:dyDescent="0.25">
      <c r="A184">
        <v>5531</v>
      </c>
      <c r="B184">
        <v>127.4</v>
      </c>
      <c r="C184">
        <f t="shared" si="8"/>
        <v>0.3812311035232035</v>
      </c>
      <c r="D184">
        <f t="shared" si="6"/>
        <v>2.9011060248297766E-2</v>
      </c>
      <c r="E184">
        <f t="shared" si="7"/>
        <v>0.49479336121589446</v>
      </c>
    </row>
    <row r="185" spans="1:5" x14ac:dyDescent="0.25">
      <c r="A185">
        <v>5561</v>
      </c>
      <c r="B185">
        <v>130.52499999999998</v>
      </c>
      <c r="C185">
        <f t="shared" si="8"/>
        <v>0.39058233742045623</v>
      </c>
      <c r="D185">
        <f t="shared" si="6"/>
        <v>3.1198694582156235E-2</v>
      </c>
      <c r="E185">
        <f t="shared" si="7"/>
        <v>0.53210419838961132</v>
      </c>
    </row>
    <row r="186" spans="1:5" x14ac:dyDescent="0.25">
      <c r="A186">
        <v>5591</v>
      </c>
      <c r="B186">
        <v>133.98500000000001</v>
      </c>
      <c r="C186">
        <f t="shared" si="8"/>
        <v>0.40093602359149466</v>
      </c>
      <c r="D186">
        <f t="shared" si="6"/>
        <v>3.3746120949878673E-2</v>
      </c>
      <c r="E186">
        <f t="shared" si="7"/>
        <v>0.57555140935493065</v>
      </c>
    </row>
    <row r="187" spans="1:5" x14ac:dyDescent="0.25">
      <c r="A187">
        <v>5621</v>
      </c>
      <c r="B187">
        <v>137.14500000000001</v>
      </c>
      <c r="C187">
        <f t="shared" si="8"/>
        <v>0.41039199130839676</v>
      </c>
      <c r="D187">
        <f t="shared" si="6"/>
        <v>3.6190555846934667E-2</v>
      </c>
      <c r="E187">
        <f t="shared" si="7"/>
        <v>0.61724206625047551</v>
      </c>
    </row>
    <row r="188" spans="1:5" x14ac:dyDescent="0.25">
      <c r="A188">
        <v>5651</v>
      </c>
      <c r="B188">
        <v>139.49</v>
      </c>
      <c r="C188">
        <f t="shared" si="8"/>
        <v>0.41740915722489524</v>
      </c>
      <c r="D188">
        <f t="shared" si="6"/>
        <v>3.8078912760084141E-2</v>
      </c>
      <c r="E188">
        <f t="shared" si="7"/>
        <v>0.64944862665315239</v>
      </c>
    </row>
    <row r="189" spans="1:5" x14ac:dyDescent="0.25">
      <c r="A189">
        <v>5681</v>
      </c>
      <c r="B189">
        <v>141.6</v>
      </c>
      <c r="C189">
        <f t="shared" si="8"/>
        <v>0.42372311035232035</v>
      </c>
      <c r="D189">
        <f t="shared" si="6"/>
        <v>3.9833189009866002E-2</v>
      </c>
      <c r="E189">
        <f t="shared" si="7"/>
        <v>0.67936839637896618</v>
      </c>
    </row>
    <row r="190" spans="1:5" x14ac:dyDescent="0.25">
      <c r="A190">
        <v>5711</v>
      </c>
      <c r="B190">
        <v>143.78</v>
      </c>
      <c r="C190">
        <f t="shared" si="8"/>
        <v>0.43024653111904398</v>
      </c>
      <c r="D190">
        <f t="shared" si="6"/>
        <v>4.1701411468689456E-2</v>
      </c>
      <c r="E190">
        <f t="shared" si="7"/>
        <v>0.71123155691114703</v>
      </c>
    </row>
    <row r="191" spans="1:5" x14ac:dyDescent="0.25">
      <c r="A191">
        <v>5741</v>
      </c>
      <c r="B191">
        <v>145.87</v>
      </c>
      <c r="C191">
        <f t="shared" si="8"/>
        <v>0.43650063634952668</v>
      </c>
      <c r="D191">
        <f t="shared" si="6"/>
        <v>4.3546501104079718E-2</v>
      </c>
      <c r="E191">
        <f t="shared" si="7"/>
        <v>0.74270017938222421</v>
      </c>
    </row>
    <row r="192" spans="1:5" x14ac:dyDescent="0.25">
      <c r="A192">
        <v>5771</v>
      </c>
      <c r="B192">
        <v>147.59</v>
      </c>
      <c r="C192">
        <f t="shared" si="8"/>
        <v>0.44164755548657458</v>
      </c>
      <c r="D192">
        <f t="shared" si="6"/>
        <v>4.5105148314829827E-2</v>
      </c>
      <c r="E192">
        <f t="shared" si="7"/>
        <v>0.76928343024435275</v>
      </c>
    </row>
    <row r="193" spans="1:5" x14ac:dyDescent="0.25">
      <c r="A193">
        <v>5801</v>
      </c>
      <c r="B193">
        <v>149.20499999999998</v>
      </c>
      <c r="C193">
        <f t="shared" si="8"/>
        <v>0.44648027316467481</v>
      </c>
      <c r="D193">
        <f t="shared" si="6"/>
        <v>4.6602095761925998E-2</v>
      </c>
      <c r="E193">
        <f t="shared" si="7"/>
        <v>0.79481437094672591</v>
      </c>
    </row>
    <row r="194" spans="1:5" x14ac:dyDescent="0.25">
      <c r="A194">
        <v>5831</v>
      </c>
      <c r="B194">
        <v>150.79</v>
      </c>
      <c r="C194">
        <f t="shared" si="8"/>
        <v>0.45122321899736145</v>
      </c>
      <c r="D194">
        <f t="shared" si="6"/>
        <v>4.8103086183274163E-2</v>
      </c>
      <c r="E194">
        <f t="shared" si="7"/>
        <v>0.82041426593075351</v>
      </c>
    </row>
    <row r="195" spans="1:5" x14ac:dyDescent="0.25">
      <c r="A195">
        <v>5861</v>
      </c>
      <c r="B195">
        <v>152.25</v>
      </c>
      <c r="C195">
        <f t="shared" si="8"/>
        <v>0.45559211547415801</v>
      </c>
      <c r="D195">
        <f t="shared" ref="D195:D258" si="9">4/3*PI()*(C195/2)^3</f>
        <v>4.9513909767535225E-2</v>
      </c>
      <c r="E195">
        <f t="shared" ref="E195:E258" si="10">D195/$D$2</f>
        <v>0.84447633527136456</v>
      </c>
    </row>
    <row r="196" spans="1:5" x14ac:dyDescent="0.25">
      <c r="A196">
        <v>5891</v>
      </c>
      <c r="B196">
        <v>153.59</v>
      </c>
      <c r="C196">
        <f t="shared" ref="C196:C259" si="11">B196/$B$2*$C$2</f>
        <v>0.45960192456930005</v>
      </c>
      <c r="D196">
        <f t="shared" si="9"/>
        <v>5.0832812377601538E-2</v>
      </c>
      <c r="E196">
        <f t="shared" si="10"/>
        <v>0.86697066157194913</v>
      </c>
    </row>
    <row r="197" spans="1:5" x14ac:dyDescent="0.25">
      <c r="A197">
        <v>5921</v>
      </c>
      <c r="B197">
        <v>155.535</v>
      </c>
      <c r="C197">
        <f t="shared" si="11"/>
        <v>0.4654221325469502</v>
      </c>
      <c r="D197">
        <f t="shared" si="9"/>
        <v>5.2788548133126251E-2</v>
      </c>
      <c r="E197">
        <f t="shared" si="10"/>
        <v>0.9003263907264174</v>
      </c>
    </row>
    <row r="198" spans="1:5" x14ac:dyDescent="0.25">
      <c r="A198">
        <v>5951</v>
      </c>
      <c r="B198">
        <v>156.28500000000003</v>
      </c>
      <c r="C198">
        <f t="shared" si="11"/>
        <v>0.46766642868229091</v>
      </c>
      <c r="D198">
        <f t="shared" si="9"/>
        <v>5.3555885973848492E-2</v>
      </c>
      <c r="E198">
        <f t="shared" si="10"/>
        <v>0.91341359492197527</v>
      </c>
    </row>
    <row r="199" spans="1:5" x14ac:dyDescent="0.25">
      <c r="A199">
        <v>5981</v>
      </c>
      <c r="B199">
        <v>158.315</v>
      </c>
      <c r="C199">
        <f t="shared" si="11"/>
        <v>0.47374099022194632</v>
      </c>
      <c r="D199">
        <f t="shared" si="9"/>
        <v>5.5670037360457017E-2</v>
      </c>
      <c r="E199">
        <f t="shared" si="10"/>
        <v>0.94947115578828845</v>
      </c>
    </row>
    <row r="200" spans="1:5" x14ac:dyDescent="0.25">
      <c r="A200">
        <v>6011</v>
      </c>
      <c r="B200">
        <v>159.58499999999998</v>
      </c>
      <c r="C200">
        <f t="shared" si="11"/>
        <v>0.47754133167778978</v>
      </c>
      <c r="D200">
        <f t="shared" si="9"/>
        <v>5.7020565593282321E-2</v>
      </c>
      <c r="E200">
        <f t="shared" si="10"/>
        <v>0.97250486769048627</v>
      </c>
    </row>
    <row r="201" spans="1:5" x14ac:dyDescent="0.25">
      <c r="A201">
        <v>6041</v>
      </c>
      <c r="B201">
        <v>159.63999999999999</v>
      </c>
      <c r="C201">
        <f t="shared" si="11"/>
        <v>0.47770591339438145</v>
      </c>
      <c r="D201">
        <f t="shared" si="9"/>
        <v>5.7079541287996464E-2</v>
      </c>
      <c r="E201">
        <f t="shared" si="10"/>
        <v>0.97351071794097355</v>
      </c>
    </row>
    <row r="202" spans="1:5" x14ac:dyDescent="0.25">
      <c r="A202">
        <v>6071</v>
      </c>
      <c r="B202">
        <v>159.64999999999998</v>
      </c>
      <c r="C202">
        <f t="shared" si="11"/>
        <v>0.47773583734285269</v>
      </c>
      <c r="D202">
        <f t="shared" si="9"/>
        <v>5.7090268508657754E-2</v>
      </c>
      <c r="E202">
        <f t="shared" si="10"/>
        <v>0.97369367428665954</v>
      </c>
    </row>
    <row r="203" spans="1:5" x14ac:dyDescent="0.25">
      <c r="A203">
        <v>6101</v>
      </c>
      <c r="B203">
        <v>160.38999999999999</v>
      </c>
      <c r="C203">
        <f t="shared" si="11"/>
        <v>0.47995020952972217</v>
      </c>
      <c r="D203">
        <f t="shared" si="9"/>
        <v>5.7887817917618815E-2</v>
      </c>
      <c r="E203">
        <f t="shared" si="10"/>
        <v>0.98729614690979461</v>
      </c>
    </row>
    <row r="204" spans="1:5" x14ac:dyDescent="0.25">
      <c r="A204">
        <v>6131</v>
      </c>
      <c r="B204">
        <v>161.23500000000001</v>
      </c>
      <c r="C204">
        <f t="shared" si="11"/>
        <v>0.48247878317553938</v>
      </c>
      <c r="D204">
        <f t="shared" si="9"/>
        <v>5.880757658053562E-2</v>
      </c>
      <c r="E204">
        <f t="shared" si="10"/>
        <v>1.002982939341269</v>
      </c>
    </row>
    <row r="205" spans="1:5" x14ac:dyDescent="0.25">
      <c r="A205">
        <v>6161</v>
      </c>
      <c r="B205">
        <v>161.67500000000001</v>
      </c>
      <c r="C205">
        <f t="shared" si="11"/>
        <v>0.48379543690827259</v>
      </c>
      <c r="D205">
        <f t="shared" si="9"/>
        <v>5.9290337954760443E-2</v>
      </c>
      <c r="E205">
        <f t="shared" si="10"/>
        <v>1.0112165964697402</v>
      </c>
    </row>
    <row r="206" spans="1:5" x14ac:dyDescent="0.25">
      <c r="A206">
        <v>6191</v>
      </c>
      <c r="B206">
        <v>161.565</v>
      </c>
      <c r="C206">
        <f t="shared" si="11"/>
        <v>0.48346627347508925</v>
      </c>
      <c r="D206">
        <f t="shared" si="9"/>
        <v>5.9169400874753364E-2</v>
      </c>
      <c r="E206">
        <f t="shared" si="10"/>
        <v>1.0091539740147111</v>
      </c>
    </row>
    <row r="207" spans="1:5" x14ac:dyDescent="0.25">
      <c r="A207">
        <v>6221</v>
      </c>
      <c r="B207">
        <v>163.03</v>
      </c>
      <c r="C207">
        <f t="shared" si="11"/>
        <v>0.48785013192612142</v>
      </c>
      <c r="D207">
        <f t="shared" si="9"/>
        <v>6.0793605733795525E-2</v>
      </c>
      <c r="E207">
        <f t="shared" si="10"/>
        <v>1.036855332552816</v>
      </c>
    </row>
    <row r="208" spans="1:5" x14ac:dyDescent="0.25">
      <c r="A208">
        <v>6251</v>
      </c>
      <c r="B208">
        <v>160.5</v>
      </c>
      <c r="C208">
        <f t="shared" si="11"/>
        <v>0.48027937296290546</v>
      </c>
      <c r="D208">
        <f t="shared" si="9"/>
        <v>5.8007002930849219E-2</v>
      </c>
      <c r="E208">
        <f t="shared" si="10"/>
        <v>0.98932888727840262</v>
      </c>
    </row>
    <row r="209" spans="1:5" x14ac:dyDescent="0.25">
      <c r="A209">
        <v>6281</v>
      </c>
      <c r="B209">
        <v>160.88</v>
      </c>
      <c r="C209">
        <f t="shared" si="11"/>
        <v>0.48141648300481144</v>
      </c>
      <c r="D209">
        <f t="shared" si="9"/>
        <v>5.8419991538935526E-2</v>
      </c>
      <c r="E209">
        <f t="shared" si="10"/>
        <v>0.99637254648251206</v>
      </c>
    </row>
    <row r="210" spans="1:5" x14ac:dyDescent="0.25">
      <c r="A210">
        <v>6311</v>
      </c>
      <c r="B210">
        <v>161.63499999999999</v>
      </c>
      <c r="C210">
        <f t="shared" si="11"/>
        <v>0.48367574111438771</v>
      </c>
      <c r="D210">
        <f t="shared" si="9"/>
        <v>5.9246341787031601E-2</v>
      </c>
      <c r="E210">
        <f t="shared" si="10"/>
        <v>1.0104662270752796</v>
      </c>
    </row>
    <row r="211" spans="1:5" x14ac:dyDescent="0.25">
      <c r="A211">
        <v>6341</v>
      </c>
      <c r="B211">
        <v>161.285</v>
      </c>
      <c r="C211">
        <f t="shared" si="11"/>
        <v>0.48262840291789538</v>
      </c>
      <c r="D211">
        <f t="shared" si="9"/>
        <v>5.8862303359835555E-2</v>
      </c>
      <c r="E211">
        <f t="shared" si="10"/>
        <v>1.0039163229145192</v>
      </c>
    </row>
    <row r="212" spans="1:5" x14ac:dyDescent="0.25">
      <c r="A212">
        <v>6371</v>
      </c>
      <c r="B212">
        <v>160.22999999999999</v>
      </c>
      <c r="C212">
        <f t="shared" si="11"/>
        <v>0.47947142635418283</v>
      </c>
      <c r="D212">
        <f t="shared" si="9"/>
        <v>5.7714749501701496E-2</v>
      </c>
      <c r="E212">
        <f t="shared" si="10"/>
        <v>0.98434440703889259</v>
      </c>
    </row>
    <row r="213" spans="1:5" x14ac:dyDescent="0.25">
      <c r="A213">
        <v>6401</v>
      </c>
      <c r="B213">
        <v>160.64500000000001</v>
      </c>
      <c r="C213">
        <f t="shared" si="11"/>
        <v>0.48071327021573806</v>
      </c>
      <c r="D213">
        <f t="shared" si="9"/>
        <v>5.8164360247670743E-2</v>
      </c>
      <c r="E213">
        <f t="shared" si="10"/>
        <v>0.99201266908560504</v>
      </c>
    </row>
    <row r="214" spans="1:5" x14ac:dyDescent="0.25">
      <c r="A214">
        <v>6431</v>
      </c>
      <c r="B214">
        <v>162.315</v>
      </c>
      <c r="C214">
        <f t="shared" si="11"/>
        <v>0.48571056961042997</v>
      </c>
      <c r="D214">
        <f t="shared" si="9"/>
        <v>5.999724177866924E-2</v>
      </c>
      <c r="E214">
        <f t="shared" si="10"/>
        <v>1.0232730782423678</v>
      </c>
    </row>
    <row r="215" spans="1:5" x14ac:dyDescent="0.25">
      <c r="A215">
        <v>6461</v>
      </c>
      <c r="B215">
        <v>161.375</v>
      </c>
      <c r="C215">
        <f t="shared" si="11"/>
        <v>0.48289771845413626</v>
      </c>
      <c r="D215">
        <f t="shared" si="9"/>
        <v>5.8960897104102128E-2</v>
      </c>
      <c r="E215">
        <f t="shared" si="10"/>
        <v>1.0055978722857932</v>
      </c>
    </row>
    <row r="216" spans="1:5" x14ac:dyDescent="0.25">
      <c r="A216">
        <v>6491</v>
      </c>
      <c r="B216">
        <v>161.69999999999999</v>
      </c>
      <c r="C216">
        <f t="shared" si="11"/>
        <v>0.48387024677945056</v>
      </c>
      <c r="D216">
        <f t="shared" si="9"/>
        <v>5.9317846617152739E-2</v>
      </c>
      <c r="E216">
        <f t="shared" si="10"/>
        <v>1.011685765931702</v>
      </c>
    </row>
    <row r="217" spans="1:5" x14ac:dyDescent="0.25">
      <c r="A217">
        <v>6521</v>
      </c>
      <c r="B217">
        <v>162.16</v>
      </c>
      <c r="C217">
        <f t="shared" si="11"/>
        <v>0.48524674840912618</v>
      </c>
      <c r="D217">
        <f t="shared" si="9"/>
        <v>5.9825525766638313E-2</v>
      </c>
      <c r="E217">
        <f t="shared" si="10"/>
        <v>1.0203444040732685</v>
      </c>
    </row>
    <row r="218" spans="1:5" x14ac:dyDescent="0.25">
      <c r="A218">
        <v>6551</v>
      </c>
      <c r="B218">
        <v>162.685</v>
      </c>
      <c r="C218">
        <f t="shared" si="11"/>
        <v>0.48681775570386471</v>
      </c>
      <c r="D218">
        <f t="shared" si="9"/>
        <v>6.0408472180414015E-2</v>
      </c>
      <c r="E218">
        <f t="shared" si="10"/>
        <v>1.0302867506477187</v>
      </c>
    </row>
    <row r="219" spans="1:5" x14ac:dyDescent="0.25">
      <c r="A219">
        <v>6581</v>
      </c>
      <c r="B219">
        <v>161.07499999999999</v>
      </c>
      <c r="C219">
        <f t="shared" si="11"/>
        <v>0.48199999999999998</v>
      </c>
      <c r="D219">
        <f t="shared" si="9"/>
        <v>5.8632678856091795E-2</v>
      </c>
      <c r="E219">
        <f t="shared" si="10"/>
        <v>1</v>
      </c>
    </row>
    <row r="220" spans="1:5" x14ac:dyDescent="0.25">
      <c r="A220">
        <v>6612</v>
      </c>
      <c r="B220">
        <v>161.94999999999999</v>
      </c>
      <c r="C220">
        <f t="shared" si="11"/>
        <v>0.48461834549123073</v>
      </c>
      <c r="D220">
        <f t="shared" si="9"/>
        <v>5.959340136483373E-2</v>
      </c>
      <c r="E220">
        <f t="shared" si="10"/>
        <v>1.0163854445589964</v>
      </c>
    </row>
    <row r="221" spans="1:5" x14ac:dyDescent="0.25">
      <c r="A221">
        <v>6641</v>
      </c>
      <c r="B221">
        <v>161.785</v>
      </c>
      <c r="C221">
        <f t="shared" si="11"/>
        <v>0.48412460034145582</v>
      </c>
      <c r="D221">
        <f t="shared" si="9"/>
        <v>5.9411439712473001E-2</v>
      </c>
      <c r="E221">
        <f t="shared" si="10"/>
        <v>1.0132820275582597</v>
      </c>
    </row>
    <row r="222" spans="1:5" x14ac:dyDescent="0.25">
      <c r="A222">
        <v>6671</v>
      </c>
      <c r="B222">
        <v>160.97999999999999</v>
      </c>
      <c r="C222">
        <f t="shared" si="11"/>
        <v>0.48171572248952349</v>
      </c>
      <c r="D222">
        <f t="shared" si="9"/>
        <v>5.8528997590347444E-2</v>
      </c>
      <c r="E222">
        <f t="shared" si="10"/>
        <v>0.99823168124385331</v>
      </c>
    </row>
    <row r="223" spans="1:5" x14ac:dyDescent="0.25">
      <c r="A223">
        <v>6701</v>
      </c>
      <c r="B223">
        <v>161.25</v>
      </c>
      <c r="C223">
        <f t="shared" si="11"/>
        <v>0.48252366909824612</v>
      </c>
      <c r="D223">
        <f t="shared" si="9"/>
        <v>5.8823991051016024E-2</v>
      </c>
      <c r="E223">
        <f t="shared" si="10"/>
        <v>1.0032628936398043</v>
      </c>
    </row>
    <row r="224" spans="1:5" x14ac:dyDescent="0.25">
      <c r="A224">
        <v>6731</v>
      </c>
      <c r="B224">
        <v>161.495</v>
      </c>
      <c r="C224">
        <f t="shared" si="11"/>
        <v>0.48325680583579084</v>
      </c>
      <c r="D224">
        <f t="shared" si="9"/>
        <v>5.9092526604768242E-2</v>
      </c>
      <c r="E224">
        <f t="shared" si="10"/>
        <v>1.0078428575607998</v>
      </c>
    </row>
    <row r="225" spans="1:5" x14ac:dyDescent="0.25">
      <c r="A225">
        <v>6761</v>
      </c>
      <c r="B225">
        <v>162.42000000000002</v>
      </c>
      <c r="C225">
        <f t="shared" si="11"/>
        <v>0.48602477106937769</v>
      </c>
      <c r="D225">
        <f t="shared" si="9"/>
        <v>6.0113752017779867E-2</v>
      </c>
      <c r="E225">
        <f t="shared" si="10"/>
        <v>1.0252601994413939</v>
      </c>
    </row>
    <row r="226" spans="1:5" x14ac:dyDescent="0.25">
      <c r="A226">
        <v>6791</v>
      </c>
      <c r="B226">
        <v>161.9</v>
      </c>
      <c r="C226">
        <f t="shared" si="11"/>
        <v>0.48446872574887473</v>
      </c>
      <c r="D226">
        <f t="shared" si="9"/>
        <v>5.9538222293001798E-2</v>
      </c>
      <c r="E226">
        <f t="shared" si="10"/>
        <v>1.0154443469849395</v>
      </c>
    </row>
    <row r="227" spans="1:5" x14ac:dyDescent="0.25">
      <c r="A227">
        <v>6821</v>
      </c>
      <c r="B227">
        <v>161.505</v>
      </c>
      <c r="C227">
        <f t="shared" si="11"/>
        <v>0.48328672978426196</v>
      </c>
      <c r="D227">
        <f t="shared" si="9"/>
        <v>5.9103504564291455E-2</v>
      </c>
      <c r="E227">
        <f t="shared" si="10"/>
        <v>1.0080300903418595</v>
      </c>
    </row>
    <row r="228" spans="1:5" x14ac:dyDescent="0.25">
      <c r="A228">
        <v>6851</v>
      </c>
      <c r="B228">
        <v>162.9</v>
      </c>
      <c r="C228">
        <f t="shared" si="11"/>
        <v>0.48746112059599567</v>
      </c>
      <c r="D228">
        <f t="shared" si="9"/>
        <v>6.0648291341850194E-2</v>
      </c>
      <c r="E228">
        <f t="shared" si="10"/>
        <v>1.0343769468678981</v>
      </c>
    </row>
    <row r="229" spans="1:5" x14ac:dyDescent="0.25">
      <c r="A229">
        <v>6881</v>
      </c>
      <c r="B229">
        <v>162.47499999999999</v>
      </c>
      <c r="C229">
        <f t="shared" si="11"/>
        <v>0.48618935278596931</v>
      </c>
      <c r="D229">
        <f t="shared" si="9"/>
        <v>6.0174841343216698E-2</v>
      </c>
      <c r="E229">
        <f t="shared" si="10"/>
        <v>1.0263020983726496</v>
      </c>
    </row>
    <row r="230" spans="1:5" x14ac:dyDescent="0.25">
      <c r="A230">
        <v>6911</v>
      </c>
      <c r="B230">
        <v>161.04000000000002</v>
      </c>
      <c r="C230">
        <f t="shared" si="11"/>
        <v>0.48189526618035089</v>
      </c>
      <c r="D230">
        <f t="shared" si="9"/>
        <v>5.8594466261677303E-2</v>
      </c>
      <c r="E230">
        <f t="shared" si="10"/>
        <v>0.99934827138790161</v>
      </c>
    </row>
    <row r="231" spans="1:5" x14ac:dyDescent="0.25">
      <c r="A231">
        <v>6941</v>
      </c>
      <c r="B231">
        <v>162.74</v>
      </c>
      <c r="C231">
        <f t="shared" si="11"/>
        <v>0.48698233742045632</v>
      </c>
      <c r="D231">
        <f t="shared" si="9"/>
        <v>6.0469760977992268E-2</v>
      </c>
      <c r="E231">
        <f t="shared" si="10"/>
        <v>1.0313320516432383</v>
      </c>
    </row>
    <row r="232" spans="1:5" x14ac:dyDescent="0.25">
      <c r="A232">
        <v>6971</v>
      </c>
      <c r="B232">
        <v>162.97</v>
      </c>
      <c r="C232">
        <f t="shared" si="11"/>
        <v>0.48767058823529408</v>
      </c>
      <c r="D232">
        <f t="shared" si="9"/>
        <v>6.0726508744132414E-2</v>
      </c>
      <c r="E232">
        <f t="shared" si="10"/>
        <v>1.0357109708935477</v>
      </c>
    </row>
    <row r="233" spans="1:5" x14ac:dyDescent="0.25">
      <c r="A233">
        <v>7001</v>
      </c>
      <c r="B233">
        <v>163.08000000000001</v>
      </c>
      <c r="C233">
        <f t="shared" si="11"/>
        <v>0.48799975166847753</v>
      </c>
      <c r="D233">
        <f t="shared" si="9"/>
        <v>6.0849557631501752E-2</v>
      </c>
      <c r="E233">
        <f t="shared" si="10"/>
        <v>1.0378096109313215</v>
      </c>
    </row>
    <row r="234" spans="1:5" x14ac:dyDescent="0.25">
      <c r="A234">
        <v>7031</v>
      </c>
      <c r="B234">
        <v>163.23500000000001</v>
      </c>
      <c r="C234">
        <f t="shared" si="11"/>
        <v>0.4884635728697812</v>
      </c>
      <c r="D234">
        <f t="shared" si="9"/>
        <v>6.1023226664799861E-2</v>
      </c>
      <c r="E234">
        <f t="shared" si="10"/>
        <v>1.0407715945330662</v>
      </c>
    </row>
    <row r="235" spans="1:5" x14ac:dyDescent="0.25">
      <c r="A235">
        <v>7061</v>
      </c>
      <c r="B235">
        <v>162.53</v>
      </c>
      <c r="C235">
        <f t="shared" si="11"/>
        <v>0.48635393450256093</v>
      </c>
      <c r="D235">
        <f t="shared" si="9"/>
        <v>6.0235972041794421E-2</v>
      </c>
      <c r="E235">
        <f t="shared" si="10"/>
        <v>1.0273447029366978</v>
      </c>
    </row>
    <row r="236" spans="1:5" x14ac:dyDescent="0.25">
      <c r="A236">
        <v>7091</v>
      </c>
      <c r="B236">
        <v>162.01</v>
      </c>
      <c r="C236">
        <f t="shared" si="11"/>
        <v>0.48479788918205807</v>
      </c>
      <c r="D236">
        <f t="shared" si="9"/>
        <v>5.9659661240452522E-2</v>
      </c>
      <c r="E236">
        <f t="shared" si="10"/>
        <v>1.017515528957518</v>
      </c>
    </row>
    <row r="237" spans="1:5" x14ac:dyDescent="0.25">
      <c r="A237">
        <v>7121</v>
      </c>
      <c r="B237">
        <v>162.76999999999998</v>
      </c>
      <c r="C237">
        <f t="shared" si="11"/>
        <v>0.48707210926586986</v>
      </c>
      <c r="D237">
        <f t="shared" si="9"/>
        <v>6.0503208697030485E-2</v>
      </c>
      <c r="E237">
        <f t="shared" si="10"/>
        <v>1.0319025137079225</v>
      </c>
    </row>
    <row r="238" spans="1:5" x14ac:dyDescent="0.25">
      <c r="A238">
        <v>7151</v>
      </c>
      <c r="B238">
        <v>163.26999999999998</v>
      </c>
      <c r="C238">
        <f t="shared" si="11"/>
        <v>0.48856830668943041</v>
      </c>
      <c r="D238">
        <f t="shared" si="9"/>
        <v>6.1062487930752064E-2</v>
      </c>
      <c r="E238">
        <f t="shared" si="10"/>
        <v>1.0414412085899059</v>
      </c>
    </row>
    <row r="239" spans="1:5" x14ac:dyDescent="0.25">
      <c r="A239">
        <v>7181</v>
      </c>
      <c r="B239">
        <v>161.86500000000001</v>
      </c>
      <c r="C239">
        <f t="shared" si="11"/>
        <v>0.48436399192922558</v>
      </c>
      <c r="D239">
        <f t="shared" si="9"/>
        <v>5.9499617215989384E-2</v>
      </c>
      <c r="E239">
        <f t="shared" si="10"/>
        <v>1.0147859244505169</v>
      </c>
    </row>
    <row r="240" spans="1:5" x14ac:dyDescent="0.25">
      <c r="A240">
        <v>7211</v>
      </c>
      <c r="B240">
        <v>162.72</v>
      </c>
      <c r="C240">
        <f t="shared" si="11"/>
        <v>0.48692248952351386</v>
      </c>
      <c r="D240">
        <f t="shared" si="9"/>
        <v>6.0447469348463193E-2</v>
      </c>
      <c r="E240">
        <f t="shared" si="10"/>
        <v>1.0309518604262586</v>
      </c>
    </row>
    <row r="241" spans="1:5" x14ac:dyDescent="0.25">
      <c r="A241">
        <v>7241</v>
      </c>
      <c r="B241">
        <v>162.75</v>
      </c>
      <c r="C241">
        <f t="shared" si="11"/>
        <v>0.48701226136892756</v>
      </c>
      <c r="D241">
        <f t="shared" si="9"/>
        <v>6.0480908847621556E-2</v>
      </c>
      <c r="E241">
        <f t="shared" si="10"/>
        <v>1.0315221822981355</v>
      </c>
    </row>
    <row r="242" spans="1:5" x14ac:dyDescent="0.25">
      <c r="A242">
        <v>7296</v>
      </c>
      <c r="B242">
        <v>164.04500000000002</v>
      </c>
      <c r="C242">
        <f t="shared" si="11"/>
        <v>0.49088741269594915</v>
      </c>
      <c r="D242">
        <f t="shared" si="9"/>
        <v>6.1936164947518933E-2</v>
      </c>
      <c r="E242">
        <f t="shared" si="10"/>
        <v>1.0563420630930955</v>
      </c>
    </row>
    <row r="243" spans="1:5" x14ac:dyDescent="0.25">
      <c r="A243">
        <v>7327</v>
      </c>
      <c r="B243">
        <v>153.85500000000002</v>
      </c>
      <c r="C243">
        <f t="shared" si="11"/>
        <v>0.46039490920378712</v>
      </c>
      <c r="D243">
        <f t="shared" si="9"/>
        <v>5.1096383260163934E-2</v>
      </c>
      <c r="E243">
        <f t="shared" si="10"/>
        <v>0.87146595136093019</v>
      </c>
    </row>
    <row r="244" spans="1:5" x14ac:dyDescent="0.25">
      <c r="A244">
        <v>7357</v>
      </c>
      <c r="B244">
        <v>150.53</v>
      </c>
      <c r="C244">
        <f t="shared" si="11"/>
        <v>0.45044519633711005</v>
      </c>
      <c r="D244">
        <f t="shared" si="9"/>
        <v>4.7854689407898651E-2</v>
      </c>
      <c r="E244">
        <f t="shared" si="10"/>
        <v>0.81617777562838856</v>
      </c>
    </row>
    <row r="245" spans="1:5" x14ac:dyDescent="0.25">
      <c r="A245">
        <v>7387</v>
      </c>
      <c r="B245">
        <v>147.47499999999999</v>
      </c>
      <c r="C245">
        <f t="shared" si="11"/>
        <v>0.44130343007915568</v>
      </c>
      <c r="D245">
        <f t="shared" si="9"/>
        <v>4.4999794603902028E-2</v>
      </c>
      <c r="E245">
        <f t="shared" si="10"/>
        <v>0.76748658737475817</v>
      </c>
    </row>
    <row r="246" spans="1:5" x14ac:dyDescent="0.25">
      <c r="A246">
        <v>7417</v>
      </c>
      <c r="B246">
        <v>145.08500000000001</v>
      </c>
      <c r="C246">
        <f t="shared" si="11"/>
        <v>0.43415160639453676</v>
      </c>
      <c r="D246">
        <f t="shared" si="9"/>
        <v>4.2847240693932177E-2</v>
      </c>
      <c r="E246">
        <f t="shared" si="10"/>
        <v>0.73077405859446676</v>
      </c>
    </row>
    <row r="247" spans="1:5" x14ac:dyDescent="0.25">
      <c r="A247">
        <v>7448</v>
      </c>
      <c r="B247">
        <v>142.85000000000002</v>
      </c>
      <c r="C247">
        <f t="shared" si="11"/>
        <v>0.42746360391122157</v>
      </c>
      <c r="D247">
        <f t="shared" si="9"/>
        <v>4.0897433144048909E-2</v>
      </c>
      <c r="E247">
        <f t="shared" si="10"/>
        <v>0.6975194369752008</v>
      </c>
    </row>
    <row r="248" spans="1:5" x14ac:dyDescent="0.25">
      <c r="A248">
        <v>7477</v>
      </c>
      <c r="B248">
        <v>141.13499999999999</v>
      </c>
      <c r="C248">
        <f t="shared" si="11"/>
        <v>0.42233164674840912</v>
      </c>
      <c r="D248">
        <f t="shared" si="9"/>
        <v>3.9442051855511889E-2</v>
      </c>
      <c r="E248">
        <f t="shared" si="10"/>
        <v>0.67269742104601027</v>
      </c>
    </row>
    <row r="249" spans="1:5" x14ac:dyDescent="0.25">
      <c r="A249">
        <v>7507</v>
      </c>
      <c r="B249">
        <v>139.49</v>
      </c>
      <c r="C249">
        <f t="shared" si="11"/>
        <v>0.41740915722489524</v>
      </c>
      <c r="D249">
        <f t="shared" si="9"/>
        <v>3.8078912760084141E-2</v>
      </c>
      <c r="E249">
        <f t="shared" si="10"/>
        <v>0.64944862665315239</v>
      </c>
    </row>
    <row r="250" spans="1:5" x14ac:dyDescent="0.25">
      <c r="A250">
        <v>7537</v>
      </c>
      <c r="B250">
        <v>137.85</v>
      </c>
      <c r="C250">
        <f t="shared" si="11"/>
        <v>0.41250162967561693</v>
      </c>
      <c r="D250">
        <f t="shared" si="9"/>
        <v>3.6751547298908033E-2</v>
      </c>
      <c r="E250">
        <f t="shared" si="10"/>
        <v>0.62680996358892505</v>
      </c>
    </row>
    <row r="251" spans="1:5" x14ac:dyDescent="0.25">
      <c r="A251">
        <v>7567</v>
      </c>
      <c r="B251">
        <v>136.685</v>
      </c>
      <c r="C251">
        <f t="shared" si="11"/>
        <v>0.40901548967872109</v>
      </c>
      <c r="D251">
        <f t="shared" si="9"/>
        <v>3.5827614143348632E-2</v>
      </c>
      <c r="E251">
        <f t="shared" si="10"/>
        <v>0.61105197378554077</v>
      </c>
    </row>
    <row r="252" spans="1:5" x14ac:dyDescent="0.25">
      <c r="A252">
        <v>7597</v>
      </c>
      <c r="B252">
        <v>135.43</v>
      </c>
      <c r="C252">
        <f t="shared" si="11"/>
        <v>0.40526003414558437</v>
      </c>
      <c r="D252">
        <f t="shared" si="9"/>
        <v>3.4849772901762555E-2</v>
      </c>
      <c r="E252">
        <f t="shared" si="10"/>
        <v>0.59437456349722539</v>
      </c>
    </row>
    <row r="253" spans="1:5" x14ac:dyDescent="0.25">
      <c r="A253">
        <v>7628</v>
      </c>
      <c r="B253">
        <v>134.03</v>
      </c>
      <c r="C253">
        <f t="shared" si="11"/>
        <v>0.4010706813596151</v>
      </c>
      <c r="D253">
        <f t="shared" si="9"/>
        <v>3.3780134134779254E-2</v>
      </c>
      <c r="E253">
        <f t="shared" si="10"/>
        <v>0.57613151562952303</v>
      </c>
    </row>
    <row r="254" spans="1:5" x14ac:dyDescent="0.25">
      <c r="A254">
        <v>7657</v>
      </c>
      <c r="B254">
        <v>133.01999999999998</v>
      </c>
      <c r="C254">
        <f t="shared" si="11"/>
        <v>0.39804836256402293</v>
      </c>
      <c r="D254">
        <f t="shared" si="9"/>
        <v>3.3022210954916226E-2</v>
      </c>
      <c r="E254">
        <f t="shared" si="10"/>
        <v>0.56320488163206783</v>
      </c>
    </row>
    <row r="255" spans="1:5" x14ac:dyDescent="0.25">
      <c r="A255">
        <v>7687</v>
      </c>
      <c r="B255">
        <v>131.97</v>
      </c>
      <c r="C255">
        <f t="shared" si="11"/>
        <v>0.39490634797454605</v>
      </c>
      <c r="D255">
        <f t="shared" si="9"/>
        <v>3.2246379965866795E-2</v>
      </c>
      <c r="E255">
        <f t="shared" si="10"/>
        <v>0.54997282394366453</v>
      </c>
    </row>
    <row r="256" spans="1:5" x14ac:dyDescent="0.25">
      <c r="A256">
        <v>7717</v>
      </c>
      <c r="B256">
        <v>131.03</v>
      </c>
      <c r="C256">
        <f t="shared" si="11"/>
        <v>0.3920934968182524</v>
      </c>
      <c r="D256">
        <f t="shared" si="9"/>
        <v>3.1562219806685686E-2</v>
      </c>
      <c r="E256">
        <f t="shared" si="10"/>
        <v>0.53830424299991619</v>
      </c>
    </row>
    <row r="257" spans="1:5" x14ac:dyDescent="0.25">
      <c r="A257">
        <v>7747</v>
      </c>
      <c r="B257">
        <v>130.01499999999999</v>
      </c>
      <c r="C257">
        <f t="shared" si="11"/>
        <v>0.38905621604842461</v>
      </c>
      <c r="D257">
        <f t="shared" si="9"/>
        <v>3.0834413910396648E-2</v>
      </c>
      <c r="E257">
        <f t="shared" si="10"/>
        <v>0.52589126937346176</v>
      </c>
    </row>
    <row r="258" spans="1:5" x14ac:dyDescent="0.25">
      <c r="A258">
        <v>7778</v>
      </c>
      <c r="B258">
        <v>129.215</v>
      </c>
      <c r="C258">
        <f t="shared" si="11"/>
        <v>0.38666230017072795</v>
      </c>
      <c r="D258">
        <f t="shared" si="9"/>
        <v>3.026872395700728E-2</v>
      </c>
      <c r="E258">
        <f t="shared" si="10"/>
        <v>0.5162432375177487</v>
      </c>
    </row>
    <row r="259" spans="1:5" x14ac:dyDescent="0.25">
      <c r="A259">
        <v>7807</v>
      </c>
      <c r="B259">
        <v>128.19999999999999</v>
      </c>
      <c r="C259">
        <f t="shared" si="11"/>
        <v>0.38362501940090016</v>
      </c>
      <c r="D259">
        <f t="shared" ref="D259:D322" si="12">4/3*PI()*(C259/2)^3</f>
        <v>2.9561018451607784E-2</v>
      </c>
      <c r="E259">
        <f t="shared" ref="E259:E322" si="13">D259/$D$2</f>
        <v>0.50417308279845829</v>
      </c>
    </row>
    <row r="260" spans="1:5" x14ac:dyDescent="0.25">
      <c r="A260">
        <v>7837</v>
      </c>
      <c r="B260">
        <v>127.435</v>
      </c>
      <c r="C260">
        <f t="shared" ref="C260:C323" si="14">B260/$B$2*$C$2</f>
        <v>0.38133583734285276</v>
      </c>
      <c r="D260">
        <f t="shared" si="12"/>
        <v>2.9034977032129903E-2</v>
      </c>
      <c r="E260">
        <f t="shared" si="13"/>
        <v>0.49520126998449837</v>
      </c>
    </row>
    <row r="261" spans="1:5" x14ac:dyDescent="0.25">
      <c r="A261">
        <v>7867</v>
      </c>
      <c r="B261">
        <v>126.69</v>
      </c>
      <c r="C261">
        <f t="shared" si="14"/>
        <v>0.37910650318174766</v>
      </c>
      <c r="D261">
        <f t="shared" si="12"/>
        <v>2.8528722550810771E-2</v>
      </c>
      <c r="E261">
        <f t="shared" si="13"/>
        <v>0.48656693003626433</v>
      </c>
    </row>
    <row r="262" spans="1:5" x14ac:dyDescent="0.25">
      <c r="A262">
        <v>7897</v>
      </c>
      <c r="B262">
        <v>125.74</v>
      </c>
      <c r="C262">
        <f t="shared" si="14"/>
        <v>0.37626372807698277</v>
      </c>
      <c r="D262">
        <f t="shared" si="12"/>
        <v>2.7891744935540815E-2</v>
      </c>
      <c r="E262">
        <f t="shared" si="13"/>
        <v>0.47570306320129752</v>
      </c>
    </row>
    <row r="263" spans="1:5" x14ac:dyDescent="0.25">
      <c r="A263">
        <v>7927</v>
      </c>
      <c r="B263">
        <v>125.09</v>
      </c>
      <c r="C263">
        <f t="shared" si="14"/>
        <v>0.37431867142635422</v>
      </c>
      <c r="D263">
        <f t="shared" si="12"/>
        <v>2.7461426586111479E-2</v>
      </c>
      <c r="E263">
        <f t="shared" si="13"/>
        <v>0.46836383944716015</v>
      </c>
    </row>
    <row r="264" spans="1:5" x14ac:dyDescent="0.25">
      <c r="A264">
        <v>7957</v>
      </c>
      <c r="B264">
        <v>124.42500000000001</v>
      </c>
      <c r="C264">
        <f t="shared" si="14"/>
        <v>0.37232872885301882</v>
      </c>
      <c r="D264">
        <f t="shared" si="12"/>
        <v>2.7025781748437686E-2</v>
      </c>
      <c r="E264">
        <f t="shared" si="13"/>
        <v>0.46093377064980839</v>
      </c>
    </row>
    <row r="265" spans="1:5" x14ac:dyDescent="0.25">
      <c r="A265">
        <v>7987</v>
      </c>
      <c r="B265">
        <v>123.64</v>
      </c>
      <c r="C265">
        <f t="shared" si="14"/>
        <v>0.3699796988980289</v>
      </c>
      <c r="D265">
        <f t="shared" si="12"/>
        <v>2.6517483429988754E-2</v>
      </c>
      <c r="E265">
        <f t="shared" si="13"/>
        <v>0.45226457237393736</v>
      </c>
    </row>
    <row r="266" spans="1:5" x14ac:dyDescent="0.25">
      <c r="A266">
        <v>8017</v>
      </c>
      <c r="B266">
        <v>122.985</v>
      </c>
      <c r="C266">
        <f t="shared" si="14"/>
        <v>0.36801968027316467</v>
      </c>
      <c r="D266">
        <f t="shared" si="12"/>
        <v>2.609827201678596E-2</v>
      </c>
      <c r="E266">
        <f t="shared" si="13"/>
        <v>0.44511478114178665</v>
      </c>
    </row>
    <row r="267" spans="1:5" x14ac:dyDescent="0.25">
      <c r="A267">
        <v>8047</v>
      </c>
      <c r="B267">
        <v>122.265</v>
      </c>
      <c r="C267">
        <f t="shared" si="14"/>
        <v>0.36586515598323766</v>
      </c>
      <c r="D267">
        <f t="shared" si="12"/>
        <v>2.5642583214635379E-2</v>
      </c>
      <c r="E267">
        <f t="shared" si="13"/>
        <v>0.43734285580866267</v>
      </c>
    </row>
    <row r="268" spans="1:5" x14ac:dyDescent="0.25">
      <c r="A268">
        <v>8077</v>
      </c>
      <c r="B268">
        <v>121.61500000000001</v>
      </c>
      <c r="C268">
        <f t="shared" si="14"/>
        <v>0.3639200993326091</v>
      </c>
      <c r="D268">
        <f t="shared" si="12"/>
        <v>2.5235780972380689E-2</v>
      </c>
      <c r="E268">
        <f t="shared" si="13"/>
        <v>0.43040470714837126</v>
      </c>
    </row>
    <row r="269" spans="1:5" x14ac:dyDescent="0.25">
      <c r="A269">
        <v>8107</v>
      </c>
      <c r="B269">
        <v>121.14500000000001</v>
      </c>
      <c r="C269">
        <f t="shared" si="14"/>
        <v>0.36251367375446225</v>
      </c>
      <c r="D269">
        <f t="shared" si="12"/>
        <v>2.4944327496852565E-2</v>
      </c>
      <c r="E269">
        <f t="shared" si="13"/>
        <v>0.42543387038610309</v>
      </c>
    </row>
    <row r="270" spans="1:5" x14ac:dyDescent="0.25">
      <c r="A270">
        <v>8137</v>
      </c>
      <c r="B270">
        <v>120.44499999999999</v>
      </c>
      <c r="C270">
        <f t="shared" si="14"/>
        <v>0.36041899736147759</v>
      </c>
      <c r="D270">
        <f t="shared" si="12"/>
        <v>2.4514421262304149E-2</v>
      </c>
      <c r="E270">
        <f t="shared" si="13"/>
        <v>0.41810167538946003</v>
      </c>
    </row>
    <row r="271" spans="1:5" x14ac:dyDescent="0.25">
      <c r="A271">
        <v>8167</v>
      </c>
      <c r="B271">
        <v>119.94999999999999</v>
      </c>
      <c r="C271">
        <f t="shared" si="14"/>
        <v>0.35893776191215271</v>
      </c>
      <c r="D271">
        <f t="shared" si="12"/>
        <v>2.4213416578115834E-2</v>
      </c>
      <c r="E271">
        <f t="shared" si="13"/>
        <v>0.41296793956055305</v>
      </c>
    </row>
    <row r="272" spans="1:5" x14ac:dyDescent="0.25">
      <c r="A272">
        <v>8197</v>
      </c>
      <c r="B272">
        <v>119.33</v>
      </c>
      <c r="C272">
        <f t="shared" si="14"/>
        <v>0.35708247710693775</v>
      </c>
      <c r="D272">
        <f t="shared" si="12"/>
        <v>2.3839889541961864E-2</v>
      </c>
      <c r="E272">
        <f t="shared" si="13"/>
        <v>0.40659731069894578</v>
      </c>
    </row>
    <row r="273" spans="1:5" x14ac:dyDescent="0.25">
      <c r="A273">
        <v>8227</v>
      </c>
      <c r="B273">
        <v>118.77500000000001</v>
      </c>
      <c r="C273">
        <f t="shared" si="14"/>
        <v>0.35542169796678569</v>
      </c>
      <c r="D273">
        <f t="shared" si="12"/>
        <v>2.3508798538085664E-2</v>
      </c>
      <c r="E273">
        <f t="shared" si="13"/>
        <v>0.4009504425984991</v>
      </c>
    </row>
    <row r="274" spans="1:5" x14ac:dyDescent="0.25">
      <c r="A274">
        <v>8257</v>
      </c>
      <c r="B274">
        <v>118.245</v>
      </c>
      <c r="C274">
        <f t="shared" si="14"/>
        <v>0.3538357286978116</v>
      </c>
      <c r="D274">
        <f t="shared" si="12"/>
        <v>2.3195496542326364E-2</v>
      </c>
      <c r="E274">
        <f t="shared" si="13"/>
        <v>0.39560697199692091</v>
      </c>
    </row>
    <row r="275" spans="1:5" x14ac:dyDescent="0.25">
      <c r="A275">
        <v>8288</v>
      </c>
      <c r="B275">
        <v>117.7</v>
      </c>
      <c r="C275">
        <f t="shared" si="14"/>
        <v>0.35220487350613067</v>
      </c>
      <c r="D275">
        <f t="shared" si="12"/>
        <v>2.2876243229914165E-2</v>
      </c>
      <c r="E275">
        <f t="shared" si="13"/>
        <v>0.39016199969408999</v>
      </c>
    </row>
    <row r="276" spans="1:5" x14ac:dyDescent="0.25">
      <c r="A276">
        <v>8317</v>
      </c>
      <c r="B276">
        <v>117.1</v>
      </c>
      <c r="C276">
        <f t="shared" si="14"/>
        <v>0.35040943659785811</v>
      </c>
      <c r="D276">
        <f t="shared" si="12"/>
        <v>2.2528174537936155E-2</v>
      </c>
      <c r="E276">
        <f t="shared" si="13"/>
        <v>0.38422557142970337</v>
      </c>
    </row>
    <row r="277" spans="1:5" x14ac:dyDescent="0.25">
      <c r="A277">
        <v>8347</v>
      </c>
      <c r="B277">
        <v>116.7</v>
      </c>
      <c r="C277">
        <f t="shared" si="14"/>
        <v>0.34921247865900978</v>
      </c>
      <c r="D277">
        <f t="shared" si="12"/>
        <v>2.2298101350591775E-2</v>
      </c>
      <c r="E277">
        <f t="shared" si="13"/>
        <v>0.38030159606591224</v>
      </c>
    </row>
    <row r="278" spans="1:5" x14ac:dyDescent="0.25">
      <c r="A278">
        <v>8377</v>
      </c>
      <c r="B278">
        <v>116.315</v>
      </c>
      <c r="C278">
        <f t="shared" si="14"/>
        <v>0.34806040664286819</v>
      </c>
      <c r="D278">
        <f t="shared" si="12"/>
        <v>2.2078140463213294E-2</v>
      </c>
      <c r="E278">
        <f t="shared" si="13"/>
        <v>0.37655008936913731</v>
      </c>
    </row>
    <row r="279" spans="1:5" x14ac:dyDescent="0.25">
      <c r="A279">
        <v>8407</v>
      </c>
      <c r="B279">
        <v>115.88500000000001</v>
      </c>
      <c r="C279">
        <f t="shared" si="14"/>
        <v>0.34677367685860627</v>
      </c>
      <c r="D279">
        <f t="shared" si="12"/>
        <v>2.1834185328657239E-2</v>
      </c>
      <c r="E279">
        <f t="shared" si="13"/>
        <v>0.37238935274042523</v>
      </c>
    </row>
    <row r="280" spans="1:5" x14ac:dyDescent="0.25">
      <c r="A280">
        <v>8438</v>
      </c>
      <c r="B280">
        <v>115.36</v>
      </c>
      <c r="C280">
        <f t="shared" si="14"/>
        <v>0.3452026695638678</v>
      </c>
      <c r="D280">
        <f t="shared" si="12"/>
        <v>2.15387779545048E-2</v>
      </c>
      <c r="E280">
        <f t="shared" si="13"/>
        <v>0.36735108091120372</v>
      </c>
    </row>
    <row r="281" spans="1:5" x14ac:dyDescent="0.25">
      <c r="A281">
        <v>8467</v>
      </c>
      <c r="B281">
        <v>114.94499999999999</v>
      </c>
      <c r="C281">
        <f t="shared" si="14"/>
        <v>0.34396082570231257</v>
      </c>
      <c r="D281">
        <f t="shared" si="12"/>
        <v>2.1307160182003546E-2</v>
      </c>
      <c r="E281">
        <f t="shared" si="13"/>
        <v>0.36340076212959493</v>
      </c>
    </row>
    <row r="282" spans="1:5" x14ac:dyDescent="0.25">
      <c r="A282">
        <v>8497</v>
      </c>
      <c r="B282">
        <v>114.45</v>
      </c>
      <c r="C282">
        <f t="shared" si="14"/>
        <v>0.3424795902529878</v>
      </c>
      <c r="D282">
        <f t="shared" si="12"/>
        <v>2.1033071975838747E-2</v>
      </c>
      <c r="E282">
        <f t="shared" si="13"/>
        <v>0.35872609585965493</v>
      </c>
    </row>
    <row r="283" spans="1:5" x14ac:dyDescent="0.25">
      <c r="A283">
        <v>8527</v>
      </c>
      <c r="B283">
        <v>113.955</v>
      </c>
      <c r="C283">
        <f t="shared" si="14"/>
        <v>0.34099835480366286</v>
      </c>
      <c r="D283">
        <f t="shared" si="12"/>
        <v>2.076134442598317E-2</v>
      </c>
      <c r="E283">
        <f t="shared" si="13"/>
        <v>0.35409169137470026</v>
      </c>
    </row>
    <row r="284" spans="1:5" x14ac:dyDescent="0.25">
      <c r="A284">
        <v>8557</v>
      </c>
      <c r="B284">
        <v>113.655</v>
      </c>
      <c r="C284">
        <f t="shared" si="14"/>
        <v>0.34010063634952664</v>
      </c>
      <c r="D284">
        <f t="shared" si="12"/>
        <v>2.0597805642009543E-2</v>
      </c>
      <c r="E284">
        <f t="shared" si="13"/>
        <v>0.35130248257230157</v>
      </c>
    </row>
    <row r="285" spans="1:5" x14ac:dyDescent="0.25">
      <c r="A285">
        <v>8587</v>
      </c>
      <c r="B285">
        <v>113.245</v>
      </c>
      <c r="C285">
        <f t="shared" si="14"/>
        <v>0.33887375446220708</v>
      </c>
      <c r="D285">
        <f t="shared" si="12"/>
        <v>2.0375694726853563E-2</v>
      </c>
      <c r="E285">
        <f t="shared" si="13"/>
        <v>0.34751430643078279</v>
      </c>
    </row>
    <row r="286" spans="1:5" x14ac:dyDescent="0.25">
      <c r="A286">
        <v>8618</v>
      </c>
      <c r="B286">
        <v>112.815</v>
      </c>
      <c r="C286">
        <f t="shared" si="14"/>
        <v>0.33758702467794505</v>
      </c>
      <c r="D286">
        <f t="shared" si="12"/>
        <v>2.0144470675541711E-2</v>
      </c>
      <c r="E286">
        <f t="shared" si="13"/>
        <v>0.34357070269609125</v>
      </c>
    </row>
    <row r="287" spans="1:5" x14ac:dyDescent="0.25">
      <c r="A287">
        <v>8647</v>
      </c>
      <c r="B287">
        <v>112.565</v>
      </c>
      <c r="C287">
        <f t="shared" si="14"/>
        <v>0.33683892596616483</v>
      </c>
      <c r="D287">
        <f t="shared" si="12"/>
        <v>2.00108457376794E-2</v>
      </c>
      <c r="E287">
        <f t="shared" si="13"/>
        <v>0.34129168457054593</v>
      </c>
    </row>
    <row r="288" spans="1:5" x14ac:dyDescent="0.25">
      <c r="A288">
        <v>8677</v>
      </c>
      <c r="B288">
        <v>112.075</v>
      </c>
      <c r="C288">
        <f t="shared" si="14"/>
        <v>0.33537265249107562</v>
      </c>
      <c r="D288">
        <f t="shared" si="12"/>
        <v>1.9750657577561417E-2</v>
      </c>
      <c r="E288">
        <f t="shared" si="13"/>
        <v>0.33685408824722957</v>
      </c>
    </row>
    <row r="289" spans="1:5" x14ac:dyDescent="0.25">
      <c r="A289">
        <v>8707</v>
      </c>
      <c r="B289">
        <v>111.7</v>
      </c>
      <c r="C289">
        <f t="shared" si="14"/>
        <v>0.33425050442340526</v>
      </c>
      <c r="D289">
        <f t="shared" si="12"/>
        <v>1.9553064654371125E-2</v>
      </c>
      <c r="E289">
        <f t="shared" si="13"/>
        <v>0.33348407468064389</v>
      </c>
    </row>
    <row r="290" spans="1:5" x14ac:dyDescent="0.25">
      <c r="A290">
        <v>8737</v>
      </c>
      <c r="B290">
        <v>111.485</v>
      </c>
      <c r="C290">
        <f t="shared" si="14"/>
        <v>0.3336071395312743</v>
      </c>
      <c r="D290">
        <f t="shared" si="12"/>
        <v>1.9440374705907135E-2</v>
      </c>
      <c r="E290">
        <f t="shared" si="13"/>
        <v>0.33156210981970724</v>
      </c>
    </row>
    <row r="291" spans="1:5" x14ac:dyDescent="0.25">
      <c r="A291">
        <v>8767</v>
      </c>
      <c r="B291">
        <v>110.985</v>
      </c>
      <c r="C291">
        <f t="shared" si="14"/>
        <v>0.3321109421077138</v>
      </c>
      <c r="D291">
        <f t="shared" si="12"/>
        <v>1.9179981154054528E-2</v>
      </c>
      <c r="E291">
        <f t="shared" si="13"/>
        <v>0.32712101047148001</v>
      </c>
    </row>
    <row r="292" spans="1:5" x14ac:dyDescent="0.25">
      <c r="A292">
        <v>8798</v>
      </c>
      <c r="B292">
        <v>110.745</v>
      </c>
      <c r="C292">
        <f t="shared" si="14"/>
        <v>0.33139276734440481</v>
      </c>
      <c r="D292">
        <f t="shared" si="12"/>
        <v>1.9055822525810354E-2</v>
      </c>
      <c r="E292">
        <f t="shared" si="13"/>
        <v>0.3250034434309409</v>
      </c>
    </row>
    <row r="293" spans="1:5" x14ac:dyDescent="0.25">
      <c r="A293">
        <v>8827</v>
      </c>
      <c r="B293">
        <v>110.47</v>
      </c>
      <c r="C293">
        <f t="shared" si="14"/>
        <v>0.33056985876144657</v>
      </c>
      <c r="D293">
        <f t="shared" si="12"/>
        <v>1.8914217508354075E-2</v>
      </c>
      <c r="E293">
        <f t="shared" si="13"/>
        <v>0.3225883223718497</v>
      </c>
    </row>
    <row r="294" spans="1:5" x14ac:dyDescent="0.25">
      <c r="A294">
        <v>8857</v>
      </c>
      <c r="B294">
        <v>110.19499999999999</v>
      </c>
      <c r="C294">
        <f t="shared" si="14"/>
        <v>0.32974695017848832</v>
      </c>
      <c r="D294">
        <f t="shared" si="12"/>
        <v>1.8773315751533695E-2</v>
      </c>
      <c r="E294">
        <f t="shared" si="13"/>
        <v>0.32018519565873788</v>
      </c>
    </row>
    <row r="295" spans="1:5" x14ac:dyDescent="0.25">
      <c r="A295">
        <v>8887</v>
      </c>
      <c r="B295">
        <v>109.845</v>
      </c>
      <c r="C295">
        <f t="shared" si="14"/>
        <v>0.32869961198199599</v>
      </c>
      <c r="D295">
        <f t="shared" si="12"/>
        <v>1.859500059320187E-2</v>
      </c>
      <c r="E295">
        <f t="shared" si="13"/>
        <v>0.31714397083649359</v>
      </c>
    </row>
    <row r="296" spans="1:5" x14ac:dyDescent="0.25">
      <c r="A296">
        <v>8917</v>
      </c>
      <c r="B296">
        <v>109.56</v>
      </c>
      <c r="C296">
        <f t="shared" si="14"/>
        <v>0.32784677945056651</v>
      </c>
      <c r="D296">
        <f t="shared" si="12"/>
        <v>1.8450637983116237E-2</v>
      </c>
      <c r="E296">
        <f t="shared" si="13"/>
        <v>0.31468181811036694</v>
      </c>
    </row>
    <row r="297" spans="1:5" x14ac:dyDescent="0.25">
      <c r="A297">
        <v>8948</v>
      </c>
      <c r="B297">
        <v>109.25999999999999</v>
      </c>
      <c r="C297">
        <f t="shared" si="14"/>
        <v>0.32694906099643023</v>
      </c>
      <c r="D297">
        <f t="shared" si="12"/>
        <v>1.8299486596860551E-2</v>
      </c>
      <c r="E297">
        <f t="shared" si="13"/>
        <v>0.31210388053008564</v>
      </c>
    </row>
    <row r="298" spans="1:5" x14ac:dyDescent="0.25">
      <c r="A298">
        <v>8977</v>
      </c>
      <c r="B298">
        <v>109.1</v>
      </c>
      <c r="C298">
        <f t="shared" si="14"/>
        <v>0.32647027782089089</v>
      </c>
      <c r="D298">
        <f t="shared" si="12"/>
        <v>1.8219211135170794E-2</v>
      </c>
      <c r="E298">
        <f t="shared" si="13"/>
        <v>0.31073475561108294</v>
      </c>
    </row>
    <row r="299" spans="1:5" x14ac:dyDescent="0.25">
      <c r="A299">
        <v>9007</v>
      </c>
      <c r="B299">
        <v>108.72499999999999</v>
      </c>
      <c r="C299">
        <f t="shared" si="14"/>
        <v>0.32534812975322053</v>
      </c>
      <c r="D299">
        <f t="shared" si="12"/>
        <v>1.8031986185481623E-2</v>
      </c>
      <c r="E299">
        <f t="shared" si="13"/>
        <v>0.30754157130939519</v>
      </c>
    </row>
    <row r="300" spans="1:5" x14ac:dyDescent="0.25">
      <c r="A300">
        <v>9037</v>
      </c>
      <c r="B300">
        <v>108.4</v>
      </c>
      <c r="C300">
        <f t="shared" si="14"/>
        <v>0.32437560142790628</v>
      </c>
      <c r="D300">
        <f t="shared" si="12"/>
        <v>1.7870765809884302E-2</v>
      </c>
      <c r="E300">
        <f t="shared" si="13"/>
        <v>0.30479190373931847</v>
      </c>
    </row>
    <row r="301" spans="1:5" x14ac:dyDescent="0.25">
      <c r="A301">
        <v>9067</v>
      </c>
      <c r="B301">
        <v>108.19999999999999</v>
      </c>
      <c r="C301">
        <f t="shared" si="14"/>
        <v>0.32377712245848206</v>
      </c>
      <c r="D301">
        <f t="shared" si="12"/>
        <v>1.7772032520981185E-2</v>
      </c>
      <c r="E301">
        <f t="shared" si="13"/>
        <v>0.30310797438747272</v>
      </c>
    </row>
    <row r="302" spans="1:5" x14ac:dyDescent="0.25">
      <c r="A302">
        <v>9127</v>
      </c>
      <c r="B302">
        <v>107.4</v>
      </c>
      <c r="C302">
        <f t="shared" si="14"/>
        <v>0.3213832065807854</v>
      </c>
      <c r="D302">
        <f t="shared" si="12"/>
        <v>1.7380735921657033E-2</v>
      </c>
      <c r="E302">
        <f t="shared" si="13"/>
        <v>0.29643427966708391</v>
      </c>
    </row>
    <row r="303" spans="1:5" x14ac:dyDescent="0.25">
      <c r="A303">
        <v>9158</v>
      </c>
      <c r="B303">
        <v>122.995</v>
      </c>
      <c r="C303">
        <f t="shared" si="14"/>
        <v>0.36804960422163591</v>
      </c>
      <c r="D303">
        <f t="shared" si="12"/>
        <v>2.6104638743007173E-2</v>
      </c>
      <c r="E303">
        <f t="shared" si="13"/>
        <v>0.44522336779253202</v>
      </c>
    </row>
    <row r="304" spans="1:5" x14ac:dyDescent="0.25">
      <c r="A304">
        <v>9188</v>
      </c>
      <c r="B304">
        <v>129.22</v>
      </c>
      <c r="C304">
        <f t="shared" si="14"/>
        <v>0.38667726214496351</v>
      </c>
      <c r="D304">
        <f t="shared" si="12"/>
        <v>3.0272237855768214E-2</v>
      </c>
      <c r="E304">
        <f t="shared" si="13"/>
        <v>0.51630316823948086</v>
      </c>
    </row>
    <row r="305" spans="1:5" x14ac:dyDescent="0.25">
      <c r="A305">
        <v>9218</v>
      </c>
      <c r="B305">
        <v>133.44</v>
      </c>
      <c r="C305">
        <f t="shared" si="14"/>
        <v>0.39930516839981373</v>
      </c>
      <c r="D305">
        <f t="shared" si="12"/>
        <v>3.3335994581097331E-2</v>
      </c>
      <c r="E305">
        <f t="shared" si="13"/>
        <v>0.56855656660200171</v>
      </c>
    </row>
    <row r="306" spans="1:5" x14ac:dyDescent="0.25">
      <c r="A306">
        <v>9248</v>
      </c>
      <c r="B306">
        <v>136.92000000000002</v>
      </c>
      <c r="C306">
        <f t="shared" si="14"/>
        <v>0.40971870246779457</v>
      </c>
      <c r="D306">
        <f t="shared" si="12"/>
        <v>3.6012725306070859E-2</v>
      </c>
      <c r="E306">
        <f t="shared" si="13"/>
        <v>0.61420910674166174</v>
      </c>
    </row>
    <row r="307" spans="1:5" x14ac:dyDescent="0.25">
      <c r="A307">
        <v>9278</v>
      </c>
      <c r="B307">
        <v>140.01999999999998</v>
      </c>
      <c r="C307">
        <f t="shared" si="14"/>
        <v>0.41899512649386927</v>
      </c>
      <c r="D307">
        <f t="shared" si="12"/>
        <v>3.8514612871387938E-2</v>
      </c>
      <c r="E307">
        <f t="shared" si="13"/>
        <v>0.65687963816079953</v>
      </c>
    </row>
    <row r="308" spans="1:5" x14ac:dyDescent="0.25">
      <c r="A308">
        <v>9307</v>
      </c>
      <c r="B308">
        <v>142.60500000000002</v>
      </c>
      <c r="C308">
        <f t="shared" si="14"/>
        <v>0.42673046717367691</v>
      </c>
      <c r="D308">
        <f t="shared" si="12"/>
        <v>4.0687366024553875E-2</v>
      </c>
      <c r="E308">
        <f t="shared" si="13"/>
        <v>0.69393667180749252</v>
      </c>
    </row>
    <row r="309" spans="1:5" x14ac:dyDescent="0.25">
      <c r="A309">
        <v>9338</v>
      </c>
      <c r="B309">
        <v>145.315</v>
      </c>
      <c r="C309">
        <f t="shared" si="14"/>
        <v>0.43483985720937457</v>
      </c>
      <c r="D309">
        <f t="shared" si="12"/>
        <v>4.3051338215639591E-2</v>
      </c>
      <c r="E309">
        <f t="shared" si="13"/>
        <v>0.73425501027003914</v>
      </c>
    </row>
    <row r="310" spans="1:5" x14ac:dyDescent="0.25">
      <c r="A310">
        <v>9368</v>
      </c>
      <c r="B310">
        <v>147.535</v>
      </c>
      <c r="C310">
        <f t="shared" si="14"/>
        <v>0.44148297376998297</v>
      </c>
      <c r="D310">
        <f t="shared" si="12"/>
        <v>4.5054741265603271E-2</v>
      </c>
      <c r="E310">
        <f t="shared" si="13"/>
        <v>0.76842372111609891</v>
      </c>
    </row>
    <row r="311" spans="1:5" x14ac:dyDescent="0.25">
      <c r="A311">
        <v>9398</v>
      </c>
      <c r="B311">
        <v>149.14500000000001</v>
      </c>
      <c r="C311">
        <f t="shared" si="14"/>
        <v>0.44630072947384763</v>
      </c>
      <c r="D311">
        <f t="shared" si="12"/>
        <v>4.6545897883434696E-2</v>
      </c>
      <c r="E311">
        <f t="shared" si="13"/>
        <v>0.79385589728344275</v>
      </c>
    </row>
    <row r="312" spans="1:5" x14ac:dyDescent="0.25">
      <c r="A312">
        <v>9428</v>
      </c>
      <c r="B312">
        <v>152.22000000000003</v>
      </c>
      <c r="C312">
        <f t="shared" si="14"/>
        <v>0.45550234362874448</v>
      </c>
      <c r="D312">
        <f t="shared" si="12"/>
        <v>4.9484646228240912E-2</v>
      </c>
      <c r="E312">
        <f t="shared" si="13"/>
        <v>0.84397723579535167</v>
      </c>
    </row>
    <row r="313" spans="1:5" x14ac:dyDescent="0.25">
      <c r="A313">
        <v>9458</v>
      </c>
      <c r="B313">
        <v>152.35500000000002</v>
      </c>
      <c r="C313">
        <f t="shared" si="14"/>
        <v>0.45590631693310574</v>
      </c>
      <c r="D313">
        <f t="shared" si="12"/>
        <v>4.9616423005759067E-2</v>
      </c>
      <c r="E313">
        <f t="shared" si="13"/>
        <v>0.84622473292645806</v>
      </c>
    </row>
    <row r="314" spans="1:5" x14ac:dyDescent="0.25">
      <c r="A314">
        <v>9488</v>
      </c>
      <c r="B314">
        <v>154.14999999999998</v>
      </c>
      <c r="C314">
        <f t="shared" si="14"/>
        <v>0.46127766568368767</v>
      </c>
      <c r="D314">
        <f t="shared" si="12"/>
        <v>5.139086221462829E-2</v>
      </c>
      <c r="E314">
        <f t="shared" si="13"/>
        <v>0.87648838868103163</v>
      </c>
    </row>
    <row r="315" spans="1:5" x14ac:dyDescent="0.25">
      <c r="A315">
        <v>9518</v>
      </c>
      <c r="B315">
        <v>154.70499999999998</v>
      </c>
      <c r="C315">
        <f t="shared" si="14"/>
        <v>0.46293844482383983</v>
      </c>
      <c r="D315">
        <f t="shared" si="12"/>
        <v>5.1947944442617154E-2</v>
      </c>
      <c r="E315">
        <f t="shared" si="13"/>
        <v>0.88598961289349121</v>
      </c>
    </row>
    <row r="316" spans="1:5" x14ac:dyDescent="0.25">
      <c r="A316">
        <v>9548</v>
      </c>
      <c r="B316">
        <v>154.875</v>
      </c>
      <c r="C316">
        <f t="shared" si="14"/>
        <v>0.46344715194785041</v>
      </c>
      <c r="D316">
        <f t="shared" si="12"/>
        <v>5.2119384118591468E-2</v>
      </c>
      <c r="E316">
        <f t="shared" si="13"/>
        <v>0.88891357405847726</v>
      </c>
    </row>
    <row r="317" spans="1:5" x14ac:dyDescent="0.25">
      <c r="A317">
        <v>9578</v>
      </c>
      <c r="B317">
        <v>155.38499999999999</v>
      </c>
      <c r="C317">
        <f t="shared" si="14"/>
        <v>0.46497327331988203</v>
      </c>
      <c r="D317">
        <f t="shared" si="12"/>
        <v>5.2635965469815478E-2</v>
      </c>
      <c r="E317">
        <f t="shared" si="13"/>
        <v>0.89772404223599156</v>
      </c>
    </row>
    <row r="318" spans="1:5" x14ac:dyDescent="0.25">
      <c r="A318">
        <v>9608</v>
      </c>
      <c r="B318">
        <v>155.72500000000002</v>
      </c>
      <c r="C318">
        <f t="shared" si="14"/>
        <v>0.46599068756790324</v>
      </c>
      <c r="D318">
        <f t="shared" si="12"/>
        <v>5.2982242442456758E-2</v>
      </c>
      <c r="E318">
        <f t="shared" si="13"/>
        <v>0.90362991212624821</v>
      </c>
    </row>
    <row r="319" spans="1:5" x14ac:dyDescent="0.25">
      <c r="A319">
        <v>9637</v>
      </c>
      <c r="B319">
        <v>156.91</v>
      </c>
      <c r="C319">
        <f t="shared" si="14"/>
        <v>0.46953667546174144</v>
      </c>
      <c r="D319">
        <f t="shared" si="12"/>
        <v>5.4200985636074797E-2</v>
      </c>
      <c r="E319">
        <f t="shared" si="13"/>
        <v>0.92441598599146124</v>
      </c>
    </row>
    <row r="320" spans="1:5" x14ac:dyDescent="0.25">
      <c r="A320">
        <v>9668</v>
      </c>
      <c r="B320">
        <v>158.16500000000002</v>
      </c>
      <c r="C320">
        <f t="shared" si="14"/>
        <v>0.47329213099487827</v>
      </c>
      <c r="D320">
        <f t="shared" si="12"/>
        <v>5.5511948812029553E-2</v>
      </c>
      <c r="E320">
        <f t="shared" si="13"/>
        <v>0.94677490258083263</v>
      </c>
    </row>
    <row r="321" spans="1:5" x14ac:dyDescent="0.25">
      <c r="A321">
        <v>9698</v>
      </c>
      <c r="B321">
        <v>159.10500000000002</v>
      </c>
      <c r="C321">
        <f t="shared" si="14"/>
        <v>0.47610498215117192</v>
      </c>
      <c r="D321">
        <f t="shared" si="12"/>
        <v>5.650759198896059E-2</v>
      </c>
      <c r="E321">
        <f t="shared" si="13"/>
        <v>0.96375593084622613</v>
      </c>
    </row>
    <row r="322" spans="1:5" x14ac:dyDescent="0.25">
      <c r="A322">
        <v>9728</v>
      </c>
      <c r="B322">
        <v>159.77499999999998</v>
      </c>
      <c r="C322">
        <f t="shared" si="14"/>
        <v>0.47810988669874277</v>
      </c>
      <c r="D322">
        <f t="shared" si="12"/>
        <v>5.7224472187941869E-2</v>
      </c>
      <c r="E322">
        <f t="shared" si="13"/>
        <v>0.9759825630412311</v>
      </c>
    </row>
    <row r="323" spans="1:5" x14ac:dyDescent="0.25">
      <c r="A323">
        <v>9758</v>
      </c>
      <c r="B323">
        <v>158.86500000000001</v>
      </c>
      <c r="C323">
        <f t="shared" si="14"/>
        <v>0.47538680738786288</v>
      </c>
      <c r="D323">
        <f t="shared" ref="D323:D386" si="15">4/3*PI()*(C323/2)^3</f>
        <v>5.6252262957225192E-2</v>
      </c>
      <c r="E323">
        <f t="shared" ref="E323:E386" si="16">D323/$D$2</f>
        <v>0.95940120858695366</v>
      </c>
    </row>
    <row r="324" spans="1:5" x14ac:dyDescent="0.25">
      <c r="A324">
        <v>9787</v>
      </c>
      <c r="B324">
        <v>159.70499999999998</v>
      </c>
      <c r="C324">
        <f t="shared" ref="C324:C387" si="17">B324/$B$2*$C$2</f>
        <v>0.47790041905944436</v>
      </c>
      <c r="D324">
        <f t="shared" si="15"/>
        <v>5.7149292247236548E-2</v>
      </c>
      <c r="E324">
        <f t="shared" si="16"/>
        <v>0.97470034394136973</v>
      </c>
    </row>
    <row r="325" spans="1:5" x14ac:dyDescent="0.25">
      <c r="A325">
        <v>9818</v>
      </c>
      <c r="B325">
        <v>159.08499999999998</v>
      </c>
      <c r="C325">
        <f t="shared" si="17"/>
        <v>0.47604513425422934</v>
      </c>
      <c r="D325">
        <f t="shared" si="15"/>
        <v>5.648628512024962E-2</v>
      </c>
      <c r="E325">
        <f t="shared" si="16"/>
        <v>0.96339253505523281</v>
      </c>
    </row>
    <row r="326" spans="1:5" x14ac:dyDescent="0.25">
      <c r="A326">
        <v>9848</v>
      </c>
      <c r="B326">
        <v>158.44999999999999</v>
      </c>
      <c r="C326">
        <f t="shared" si="17"/>
        <v>0.47414496352630764</v>
      </c>
      <c r="D326">
        <f t="shared" si="15"/>
        <v>5.5812573421884587E-2</v>
      </c>
      <c r="E326">
        <f t="shared" si="16"/>
        <v>0.95190215611452988</v>
      </c>
    </row>
    <row r="327" spans="1:5" x14ac:dyDescent="0.25">
      <c r="A327">
        <v>9878</v>
      </c>
      <c r="B327">
        <v>159.98500000000001</v>
      </c>
      <c r="C327">
        <f t="shared" si="17"/>
        <v>0.47873828961663828</v>
      </c>
      <c r="D327">
        <f t="shared" si="15"/>
        <v>5.7450407549278215E-2</v>
      </c>
      <c r="E327">
        <f t="shared" si="16"/>
        <v>0.97983596639486059</v>
      </c>
    </row>
    <row r="328" spans="1:5" x14ac:dyDescent="0.25">
      <c r="A328">
        <v>9908</v>
      </c>
      <c r="B328">
        <v>160.505</v>
      </c>
      <c r="C328">
        <f t="shared" si="17"/>
        <v>0.48029433493714108</v>
      </c>
      <c r="D328">
        <f t="shared" si="15"/>
        <v>5.8012424314963368E-2</v>
      </c>
      <c r="E328">
        <f t="shared" si="16"/>
        <v>0.98942135080249738</v>
      </c>
    </row>
    <row r="329" spans="1:5" x14ac:dyDescent="0.25">
      <c r="A329">
        <v>9938</v>
      </c>
      <c r="B329">
        <v>160.57999999999998</v>
      </c>
      <c r="C329">
        <f t="shared" si="17"/>
        <v>0.48051876455067516</v>
      </c>
      <c r="D329">
        <f t="shared" si="15"/>
        <v>5.8093785616281111E-2</v>
      </c>
      <c r="E329">
        <f t="shared" si="16"/>
        <v>0.99080899508048503</v>
      </c>
    </row>
    <row r="330" spans="1:5" x14ac:dyDescent="0.25">
      <c r="A330">
        <v>9968</v>
      </c>
      <c r="B330">
        <v>160.05000000000001</v>
      </c>
      <c r="C330">
        <f t="shared" si="17"/>
        <v>0.47893279528170113</v>
      </c>
      <c r="D330">
        <f t="shared" si="15"/>
        <v>5.752046025212354E-2</v>
      </c>
      <c r="E330">
        <f t="shared" si="16"/>
        <v>0.981030738733632</v>
      </c>
    </row>
    <row r="331" spans="1:5" x14ac:dyDescent="0.25">
      <c r="A331">
        <v>9998</v>
      </c>
      <c r="B331">
        <v>162.32499999999999</v>
      </c>
      <c r="C331">
        <f t="shared" si="17"/>
        <v>0.48574049355890109</v>
      </c>
      <c r="D331">
        <f t="shared" si="15"/>
        <v>6.0008331500173824E-2</v>
      </c>
      <c r="E331">
        <f t="shared" si="16"/>
        <v>1.0234622171614984</v>
      </c>
    </row>
    <row r="332" spans="1:5" x14ac:dyDescent="0.25">
      <c r="A332">
        <v>10028</v>
      </c>
      <c r="B332">
        <v>160.97499999999999</v>
      </c>
      <c r="C332">
        <f t="shared" si="17"/>
        <v>0.48170076051528793</v>
      </c>
      <c r="D332">
        <f t="shared" si="15"/>
        <v>5.8523544070061155E-2</v>
      </c>
      <c r="E332">
        <f t="shared" si="16"/>
        <v>0.99813866962656606</v>
      </c>
    </row>
    <row r="333" spans="1:5" x14ac:dyDescent="0.25">
      <c r="A333">
        <v>10058</v>
      </c>
      <c r="B333">
        <v>161.11500000000001</v>
      </c>
      <c r="C333">
        <f t="shared" si="17"/>
        <v>0.48211969579388486</v>
      </c>
      <c r="D333">
        <f t="shared" si="15"/>
        <v>5.8676370731606031E-2</v>
      </c>
      <c r="E333">
        <f t="shared" si="16"/>
        <v>1.0007451795886979</v>
      </c>
    </row>
    <row r="334" spans="1:5" x14ac:dyDescent="0.25">
      <c r="A334">
        <v>10088</v>
      </c>
      <c r="B334">
        <v>159.88999999999999</v>
      </c>
      <c r="C334">
        <f t="shared" si="17"/>
        <v>0.47845401210616173</v>
      </c>
      <c r="D334">
        <f t="shared" si="15"/>
        <v>5.7348125176066064E-2</v>
      </c>
      <c r="E334">
        <f t="shared" si="16"/>
        <v>0.97809150621996066</v>
      </c>
    </row>
    <row r="335" spans="1:5" x14ac:dyDescent="0.25">
      <c r="A335">
        <v>10118</v>
      </c>
      <c r="B335">
        <v>160.755</v>
      </c>
      <c r="C335">
        <f t="shared" si="17"/>
        <v>0.4810424336489213</v>
      </c>
      <c r="D335">
        <f t="shared" si="15"/>
        <v>5.828392441050103E-2</v>
      </c>
      <c r="E335">
        <f t="shared" si="16"/>
        <v>0.99405187597778455</v>
      </c>
    </row>
    <row r="336" spans="1:5" x14ac:dyDescent="0.25">
      <c r="A336">
        <v>10148</v>
      </c>
      <c r="B336">
        <v>160.04000000000002</v>
      </c>
      <c r="C336">
        <f t="shared" si="17"/>
        <v>0.47890287133322995</v>
      </c>
      <c r="D336">
        <f t="shared" si="15"/>
        <v>5.7509679208745612E-2</v>
      </c>
      <c r="E336">
        <f t="shared" si="16"/>
        <v>0.98084686442346469</v>
      </c>
    </row>
    <row r="337" spans="1:5" x14ac:dyDescent="0.25">
      <c r="A337">
        <v>10178</v>
      </c>
      <c r="B337">
        <v>160.78500000000003</v>
      </c>
      <c r="C337">
        <f t="shared" si="17"/>
        <v>0.481132205494335</v>
      </c>
      <c r="D337">
        <f t="shared" si="15"/>
        <v>5.8316561231624979E-2</v>
      </c>
      <c r="E337">
        <f t="shared" si="16"/>
        <v>0.99460850790661137</v>
      </c>
    </row>
    <row r="338" spans="1:5" x14ac:dyDescent="0.25">
      <c r="A338">
        <v>10208</v>
      </c>
      <c r="B338">
        <v>160.42000000000002</v>
      </c>
      <c r="C338">
        <f t="shared" si="17"/>
        <v>0.48003998137513587</v>
      </c>
      <c r="D338">
        <f t="shared" si="15"/>
        <v>5.7920306714644654E-2</v>
      </c>
      <c r="E338">
        <f t="shared" si="16"/>
        <v>0.98785025423798922</v>
      </c>
    </row>
    <row r="339" spans="1:5" x14ac:dyDescent="0.25">
      <c r="A339">
        <v>10237</v>
      </c>
      <c r="B339">
        <v>159.49</v>
      </c>
      <c r="C339">
        <f t="shared" si="17"/>
        <v>0.4772570541673134</v>
      </c>
      <c r="D339">
        <f t="shared" si="15"/>
        <v>5.6918794192005032E-2</v>
      </c>
      <c r="E339">
        <f t="shared" si="16"/>
        <v>0.9707691223132866</v>
      </c>
    </row>
    <row r="340" spans="1:5" x14ac:dyDescent="0.25">
      <c r="A340">
        <v>10267</v>
      </c>
      <c r="B340">
        <v>159.815</v>
      </c>
      <c r="C340">
        <f t="shared" si="17"/>
        <v>0.47822958249262765</v>
      </c>
      <c r="D340">
        <f t="shared" si="15"/>
        <v>5.7267461741737788E-2</v>
      </c>
      <c r="E340">
        <f t="shared" si="16"/>
        <v>0.97671576429750384</v>
      </c>
    </row>
    <row r="341" spans="1:5" x14ac:dyDescent="0.25">
      <c r="A341">
        <v>10298</v>
      </c>
      <c r="B341">
        <v>159.74</v>
      </c>
      <c r="C341">
        <f t="shared" si="17"/>
        <v>0.47800515287909362</v>
      </c>
      <c r="D341">
        <f t="shared" si="15"/>
        <v>5.7186873981399537E-2</v>
      </c>
      <c r="E341">
        <f t="shared" si="16"/>
        <v>0.97534131302032356</v>
      </c>
    </row>
    <row r="342" spans="1:5" x14ac:dyDescent="0.25">
      <c r="A342">
        <v>10328</v>
      </c>
      <c r="B342">
        <v>159.97499999999999</v>
      </c>
      <c r="C342">
        <f t="shared" si="17"/>
        <v>0.47870836566816699</v>
      </c>
      <c r="D342">
        <f t="shared" si="15"/>
        <v>5.7439635261256748E-2</v>
      </c>
      <c r="E342">
        <f t="shared" si="16"/>
        <v>0.97965224141023377</v>
      </c>
    </row>
    <row r="343" spans="1:5" x14ac:dyDescent="0.25">
      <c r="A343">
        <v>10358</v>
      </c>
      <c r="B343">
        <v>159.745</v>
      </c>
      <c r="C343">
        <f t="shared" si="17"/>
        <v>0.47802011485332924</v>
      </c>
      <c r="D343">
        <f t="shared" si="15"/>
        <v>5.7192244145165536E-2</v>
      </c>
      <c r="E343">
        <f t="shared" si="16"/>
        <v>0.97543290296420415</v>
      </c>
    </row>
    <row r="344" spans="1:5" x14ac:dyDescent="0.25">
      <c r="A344">
        <v>10388</v>
      </c>
      <c r="B344">
        <v>159.91499999999999</v>
      </c>
      <c r="C344">
        <f t="shared" si="17"/>
        <v>0.47852882197733976</v>
      </c>
      <c r="D344">
        <f t="shared" si="15"/>
        <v>5.7375029810089136E-2</v>
      </c>
      <c r="E344">
        <f t="shared" si="16"/>
        <v>0.97855037377552823</v>
      </c>
    </row>
    <row r="345" spans="1:5" x14ac:dyDescent="0.25">
      <c r="A345">
        <v>10417</v>
      </c>
      <c r="B345">
        <v>160.125</v>
      </c>
      <c r="C345">
        <f t="shared" si="17"/>
        <v>0.47915722489523516</v>
      </c>
      <c r="D345">
        <f t="shared" si="15"/>
        <v>5.7601361028255124E-2</v>
      </c>
      <c r="E345">
        <f t="shared" si="16"/>
        <v>0.98241052860013545</v>
      </c>
    </row>
    <row r="346" spans="1:5" x14ac:dyDescent="0.25">
      <c r="A346">
        <v>10448</v>
      </c>
      <c r="B346">
        <v>160.19999999999999</v>
      </c>
      <c r="C346">
        <f t="shared" si="17"/>
        <v>0.47938165450876918</v>
      </c>
      <c r="D346">
        <f t="shared" si="15"/>
        <v>5.7682337625164788E-2</v>
      </c>
      <c r="E346">
        <f t="shared" si="16"/>
        <v>0.98379161161543505</v>
      </c>
    </row>
    <row r="347" spans="1:5" x14ac:dyDescent="0.25">
      <c r="A347">
        <v>10478</v>
      </c>
      <c r="B347">
        <v>160.03500000000003</v>
      </c>
      <c r="C347">
        <f t="shared" si="17"/>
        <v>0.47888790935899433</v>
      </c>
      <c r="D347">
        <f t="shared" si="15"/>
        <v>5.7504289192265433E-2</v>
      </c>
      <c r="E347">
        <f t="shared" si="16"/>
        <v>0.98075493588488627</v>
      </c>
    </row>
    <row r="348" spans="1:5" x14ac:dyDescent="0.25">
      <c r="A348">
        <v>10508</v>
      </c>
      <c r="B348">
        <v>160.715</v>
      </c>
      <c r="C348">
        <f t="shared" si="17"/>
        <v>0.48092273785503653</v>
      </c>
      <c r="D348">
        <f t="shared" si="15"/>
        <v>5.8240427593805218E-2</v>
      </c>
      <c r="E348">
        <f t="shared" si="16"/>
        <v>0.99331002318264661</v>
      </c>
    </row>
    <row r="349" spans="1:5" x14ac:dyDescent="0.25">
      <c r="A349">
        <v>10538</v>
      </c>
      <c r="B349">
        <v>161.27500000000001</v>
      </c>
      <c r="C349">
        <f t="shared" si="17"/>
        <v>0.4825984789694242</v>
      </c>
      <c r="D349">
        <f t="shared" si="15"/>
        <v>5.8851355288932754E-2</v>
      </c>
      <c r="E349">
        <f t="shared" si="16"/>
        <v>1.0037295998939035</v>
      </c>
    </row>
    <row r="350" spans="1:5" x14ac:dyDescent="0.25">
      <c r="A350">
        <v>10568</v>
      </c>
      <c r="B350">
        <v>160.59</v>
      </c>
      <c r="C350">
        <f t="shared" si="17"/>
        <v>0.48054868849914634</v>
      </c>
      <c r="D350">
        <f t="shared" si="15"/>
        <v>5.8104639533974205E-2</v>
      </c>
      <c r="E350">
        <f t="shared" si="16"/>
        <v>0.99099411228653544</v>
      </c>
    </row>
    <row r="351" spans="1:5" x14ac:dyDescent="0.25">
      <c r="A351">
        <v>10598</v>
      </c>
      <c r="B351">
        <v>160.94999999999999</v>
      </c>
      <c r="C351">
        <f t="shared" si="17"/>
        <v>0.4816259506441099</v>
      </c>
      <c r="D351">
        <f t="shared" si="15"/>
        <v>5.8496281549969949E-2</v>
      </c>
      <c r="E351">
        <f t="shared" si="16"/>
        <v>0.99767369820409157</v>
      </c>
    </row>
    <row r="352" spans="1:5" x14ac:dyDescent="0.25">
      <c r="A352">
        <v>10628</v>
      </c>
      <c r="B352">
        <v>160.61000000000001</v>
      </c>
      <c r="C352">
        <f t="shared" si="17"/>
        <v>0.48060853639608886</v>
      </c>
      <c r="D352">
        <f t="shared" si="15"/>
        <v>5.8126351424962516E-2</v>
      </c>
      <c r="E352">
        <f t="shared" si="16"/>
        <v>0.9913644158682906</v>
      </c>
    </row>
    <row r="353" spans="1:5" x14ac:dyDescent="0.25">
      <c r="A353">
        <v>10658</v>
      </c>
      <c r="B353">
        <v>160.74</v>
      </c>
      <c r="C353">
        <f t="shared" si="17"/>
        <v>0.48099754772621456</v>
      </c>
      <c r="D353">
        <f t="shared" si="15"/>
        <v>5.8267610567226513E-2</v>
      </c>
      <c r="E353">
        <f t="shared" si="16"/>
        <v>0.99377363790999029</v>
      </c>
    </row>
    <row r="354" spans="1:5" x14ac:dyDescent="0.25">
      <c r="A354">
        <v>10688</v>
      </c>
      <c r="B354">
        <v>159.995</v>
      </c>
      <c r="C354">
        <f t="shared" si="17"/>
        <v>0.47876821356510946</v>
      </c>
      <c r="D354">
        <f t="shared" si="15"/>
        <v>5.746118118404607E-2</v>
      </c>
      <c r="E354">
        <f t="shared" si="16"/>
        <v>0.98001971434869872</v>
      </c>
    </row>
    <row r="355" spans="1:5" x14ac:dyDescent="0.25">
      <c r="A355">
        <v>10718</v>
      </c>
      <c r="B355">
        <v>161.24</v>
      </c>
      <c r="C355">
        <f t="shared" si="17"/>
        <v>0.482493745149775</v>
      </c>
      <c r="D355">
        <f t="shared" si="15"/>
        <v>5.8813047731364518E-2</v>
      </c>
      <c r="E355">
        <f t="shared" si="16"/>
        <v>1.0030762516533727</v>
      </c>
    </row>
    <row r="356" spans="1:5" x14ac:dyDescent="0.25">
      <c r="A356">
        <v>10748</v>
      </c>
      <c r="B356">
        <v>160.35499999999999</v>
      </c>
      <c r="C356">
        <f t="shared" si="17"/>
        <v>0.47984547571007297</v>
      </c>
      <c r="D356">
        <f t="shared" si="15"/>
        <v>5.784992967895021E-2</v>
      </c>
      <c r="E356">
        <f t="shared" si="16"/>
        <v>0.98664995029371305</v>
      </c>
    </row>
    <row r="357" spans="1:5" x14ac:dyDescent="0.25">
      <c r="A357">
        <v>10778</v>
      </c>
      <c r="B357">
        <v>160.17500000000001</v>
      </c>
      <c r="C357">
        <f t="shared" si="17"/>
        <v>0.47930684463759121</v>
      </c>
      <c r="D357">
        <f t="shared" si="15"/>
        <v>5.765533699947184E-2</v>
      </c>
      <c r="E357">
        <f t="shared" si="16"/>
        <v>0.98333110688974756</v>
      </c>
    </row>
    <row r="358" spans="1:5" x14ac:dyDescent="0.25">
      <c r="A358">
        <v>10808</v>
      </c>
      <c r="B358">
        <v>160.30500000000001</v>
      </c>
      <c r="C358">
        <f t="shared" si="17"/>
        <v>0.47969585596771697</v>
      </c>
      <c r="D358">
        <f t="shared" si="15"/>
        <v>5.7795832307362766E-2</v>
      </c>
      <c r="E358">
        <f t="shared" si="16"/>
        <v>0.98572730148006726</v>
      </c>
    </row>
    <row r="359" spans="1:5" x14ac:dyDescent="0.25">
      <c r="A359">
        <v>10838</v>
      </c>
      <c r="B359">
        <v>160.38</v>
      </c>
      <c r="C359">
        <f t="shared" si="17"/>
        <v>0.47992028558125099</v>
      </c>
      <c r="D359">
        <f t="shared" si="15"/>
        <v>5.787699101903386E-2</v>
      </c>
      <c r="E359">
        <f t="shared" si="16"/>
        <v>0.98711149052369418</v>
      </c>
    </row>
    <row r="360" spans="1:5" x14ac:dyDescent="0.25">
      <c r="A360">
        <v>10868</v>
      </c>
      <c r="B360">
        <v>160.72</v>
      </c>
      <c r="C360">
        <f t="shared" si="17"/>
        <v>0.48093769982927209</v>
      </c>
      <c r="D360">
        <f t="shared" si="15"/>
        <v>5.8245863512001596E-2</v>
      </c>
      <c r="E360">
        <f t="shared" si="16"/>
        <v>0.99340273459038775</v>
      </c>
    </row>
    <row r="361" spans="1:5" x14ac:dyDescent="0.25">
      <c r="A361">
        <v>10898</v>
      </c>
      <c r="B361">
        <v>160.875</v>
      </c>
      <c r="C361">
        <f t="shared" si="17"/>
        <v>0.48140152103057582</v>
      </c>
      <c r="D361">
        <f t="shared" si="15"/>
        <v>5.8414544792050986E-2</v>
      </c>
      <c r="E361">
        <f t="shared" si="16"/>
        <v>0.99627965038786304</v>
      </c>
    </row>
    <row r="362" spans="1:5" x14ac:dyDescent="0.25">
      <c r="A362">
        <v>10947</v>
      </c>
      <c r="B362">
        <v>161.155</v>
      </c>
      <c r="C362">
        <f t="shared" si="17"/>
        <v>0.48223939158776963</v>
      </c>
      <c r="D362">
        <f t="shared" si="15"/>
        <v>5.8720084307259716E-2</v>
      </c>
      <c r="E362">
        <f t="shared" si="16"/>
        <v>1.0014907292805511</v>
      </c>
    </row>
    <row r="363" spans="1:5" x14ac:dyDescent="0.25">
      <c r="A363">
        <v>10977</v>
      </c>
      <c r="B363">
        <v>154.92500000000001</v>
      </c>
      <c r="C363">
        <f t="shared" si="17"/>
        <v>0.46359677169020647</v>
      </c>
      <c r="D363">
        <f t="shared" si="15"/>
        <v>5.2169879239369638E-2</v>
      </c>
      <c r="E363">
        <f t="shared" si="16"/>
        <v>0.88977478527657805</v>
      </c>
    </row>
    <row r="364" spans="1:5" x14ac:dyDescent="0.25">
      <c r="A364">
        <v>11007</v>
      </c>
      <c r="B364">
        <v>151.44999999999999</v>
      </c>
      <c r="C364">
        <f t="shared" si="17"/>
        <v>0.45319819959646124</v>
      </c>
      <c r="D364">
        <f t="shared" si="15"/>
        <v>4.8737488977809773E-2</v>
      </c>
      <c r="E364">
        <f t="shared" si="16"/>
        <v>0.83123421833464572</v>
      </c>
    </row>
    <row r="365" spans="1:5" x14ac:dyDescent="0.25">
      <c r="A365">
        <v>11037</v>
      </c>
      <c r="B365">
        <v>148.18</v>
      </c>
      <c r="C365">
        <f t="shared" si="17"/>
        <v>0.44341306844637596</v>
      </c>
      <c r="D365">
        <f t="shared" si="15"/>
        <v>4.5648245323471087E-2</v>
      </c>
      <c r="E365">
        <f t="shared" si="16"/>
        <v>0.77854613185098132</v>
      </c>
    </row>
    <row r="366" spans="1:5" x14ac:dyDescent="0.25">
      <c r="A366">
        <v>11067</v>
      </c>
      <c r="B366">
        <v>145.785</v>
      </c>
      <c r="C366">
        <f t="shared" si="17"/>
        <v>0.43624628278752131</v>
      </c>
      <c r="D366">
        <f t="shared" si="15"/>
        <v>4.3470420426688687E-2</v>
      </c>
      <c r="E366">
        <f t="shared" si="16"/>
        <v>0.74140259791613139</v>
      </c>
    </row>
    <row r="367" spans="1:5" x14ac:dyDescent="0.25">
      <c r="A367">
        <v>11097</v>
      </c>
      <c r="B367">
        <v>143.625</v>
      </c>
      <c r="C367">
        <f t="shared" si="17"/>
        <v>0.4297827099177402</v>
      </c>
      <c r="D367">
        <f t="shared" si="15"/>
        <v>4.1566689953302149E-2</v>
      </c>
      <c r="E367">
        <f t="shared" si="16"/>
        <v>0.7089338362881823</v>
      </c>
    </row>
    <row r="368" spans="1:5" x14ac:dyDescent="0.25">
      <c r="A368">
        <v>11127</v>
      </c>
      <c r="B368">
        <v>141.595</v>
      </c>
      <c r="C368">
        <f t="shared" si="17"/>
        <v>0.42370814837808474</v>
      </c>
      <c r="D368">
        <f t="shared" si="15"/>
        <v>3.9828969541382181E-2</v>
      </c>
      <c r="E368">
        <f t="shared" si="16"/>
        <v>0.6792964319290018</v>
      </c>
    </row>
    <row r="369" spans="1:5" x14ac:dyDescent="0.25">
      <c r="A369">
        <v>11157</v>
      </c>
      <c r="B369">
        <v>140.04000000000002</v>
      </c>
      <c r="C369">
        <f t="shared" si="17"/>
        <v>0.41905497439081185</v>
      </c>
      <c r="D369">
        <f t="shared" si="15"/>
        <v>3.8531119133822615E-2</v>
      </c>
      <c r="E369">
        <f t="shared" si="16"/>
        <v>0.65716115800189678</v>
      </c>
    </row>
    <row r="370" spans="1:5" x14ac:dyDescent="0.25">
      <c r="A370">
        <v>11187</v>
      </c>
      <c r="B370">
        <v>138.565</v>
      </c>
      <c r="C370">
        <f t="shared" si="17"/>
        <v>0.41464119199130839</v>
      </c>
      <c r="D370">
        <f t="shared" si="15"/>
        <v>3.7326387065685654E-2</v>
      </c>
      <c r="E370">
        <f t="shared" si="16"/>
        <v>0.63661404858030857</v>
      </c>
    </row>
    <row r="371" spans="1:5" x14ac:dyDescent="0.25">
      <c r="A371">
        <v>11217</v>
      </c>
      <c r="B371">
        <v>137.24</v>
      </c>
      <c r="C371">
        <f t="shared" si="17"/>
        <v>0.41067626881887326</v>
      </c>
      <c r="D371">
        <f t="shared" si="15"/>
        <v>3.6265815278644448E-2</v>
      </c>
      <c r="E371">
        <f t="shared" si="16"/>
        <v>0.61852564109607477</v>
      </c>
    </row>
    <row r="372" spans="1:5" x14ac:dyDescent="0.25">
      <c r="A372">
        <v>11247</v>
      </c>
      <c r="B372">
        <v>135.97499999999999</v>
      </c>
      <c r="C372">
        <f t="shared" si="17"/>
        <v>0.40689088933726525</v>
      </c>
      <c r="D372">
        <f t="shared" si="15"/>
        <v>3.5272197650951319E-2</v>
      </c>
      <c r="E372">
        <f t="shared" si="16"/>
        <v>0.6015791592521893</v>
      </c>
    </row>
    <row r="373" spans="1:5" x14ac:dyDescent="0.25">
      <c r="A373">
        <v>11277</v>
      </c>
      <c r="B373">
        <v>134.69999999999999</v>
      </c>
      <c r="C373">
        <f t="shared" si="17"/>
        <v>0.40307558590718606</v>
      </c>
      <c r="D373">
        <f t="shared" si="15"/>
        <v>3.4289259327158941E-2</v>
      </c>
      <c r="E373">
        <f t="shared" si="16"/>
        <v>0.58481481651757017</v>
      </c>
    </row>
    <row r="374" spans="1:5" x14ac:dyDescent="0.25">
      <c r="A374">
        <v>11307</v>
      </c>
      <c r="B374">
        <v>133.45499999999998</v>
      </c>
      <c r="C374">
        <f t="shared" si="17"/>
        <v>0.39935005432252052</v>
      </c>
      <c r="D374">
        <f t="shared" si="15"/>
        <v>3.3347237749495377E-2</v>
      </c>
      <c r="E374">
        <f t="shared" si="16"/>
        <v>0.56874832260935793</v>
      </c>
    </row>
    <row r="375" spans="1:5" x14ac:dyDescent="0.25">
      <c r="A375">
        <v>11337</v>
      </c>
      <c r="B375">
        <v>132.5</v>
      </c>
      <c r="C375">
        <f t="shared" si="17"/>
        <v>0.39649231724352013</v>
      </c>
      <c r="D375">
        <f t="shared" si="15"/>
        <v>3.2636452940140344E-2</v>
      </c>
      <c r="E375">
        <f t="shared" si="16"/>
        <v>0.55662564932848013</v>
      </c>
    </row>
    <row r="376" spans="1:5" x14ac:dyDescent="0.25">
      <c r="A376">
        <v>11367</v>
      </c>
      <c r="B376">
        <v>131.44</v>
      </c>
      <c r="C376">
        <f t="shared" si="17"/>
        <v>0.3933203787055719</v>
      </c>
      <c r="D376">
        <f t="shared" si="15"/>
        <v>3.1859427558677551E-2</v>
      </c>
      <c r="E376">
        <f t="shared" si="16"/>
        <v>0.54337322087693474</v>
      </c>
    </row>
    <row r="377" spans="1:5" x14ac:dyDescent="0.25">
      <c r="A377">
        <v>11397</v>
      </c>
      <c r="B377">
        <v>130.57</v>
      </c>
      <c r="C377">
        <f t="shared" si="17"/>
        <v>0.39071699518857672</v>
      </c>
      <c r="D377">
        <f t="shared" si="15"/>
        <v>3.1230974038278164E-2</v>
      </c>
      <c r="E377">
        <f t="shared" si="16"/>
        <v>0.53265473533848851</v>
      </c>
    </row>
    <row r="378" spans="1:5" x14ac:dyDescent="0.25">
      <c r="A378">
        <v>11427</v>
      </c>
      <c r="B378">
        <v>129.595</v>
      </c>
      <c r="C378">
        <f t="shared" si="17"/>
        <v>0.38779941021263387</v>
      </c>
      <c r="D378">
        <f t="shared" si="15"/>
        <v>3.0536556037312416E-2</v>
      </c>
      <c r="E378">
        <f t="shared" si="16"/>
        <v>0.52081120346319876</v>
      </c>
    </row>
    <row r="379" spans="1:5" x14ac:dyDescent="0.25">
      <c r="A379">
        <v>11457</v>
      </c>
      <c r="B379">
        <v>128.78</v>
      </c>
      <c r="C379">
        <f t="shared" si="17"/>
        <v>0.38536060841223035</v>
      </c>
      <c r="D379">
        <f t="shared" si="15"/>
        <v>2.9964054563871311E-2</v>
      </c>
      <c r="E379">
        <f t="shared" si="16"/>
        <v>0.51104699884880178</v>
      </c>
    </row>
    <row r="380" spans="1:5" x14ac:dyDescent="0.25">
      <c r="A380">
        <v>11487</v>
      </c>
      <c r="B380">
        <v>127.855</v>
      </c>
      <c r="C380">
        <f t="shared" si="17"/>
        <v>0.3825926431786435</v>
      </c>
      <c r="D380">
        <f t="shared" si="15"/>
        <v>2.9323004475341693E-2</v>
      </c>
      <c r="E380">
        <f t="shared" si="16"/>
        <v>0.50011367461671252</v>
      </c>
    </row>
    <row r="381" spans="1:5" x14ac:dyDescent="0.25">
      <c r="A381">
        <v>11517</v>
      </c>
      <c r="B381">
        <v>127.155</v>
      </c>
      <c r="C381">
        <f t="shared" si="17"/>
        <v>0.38049796678565889</v>
      </c>
      <c r="D381">
        <f t="shared" si="15"/>
        <v>2.884401040881145E-2</v>
      </c>
      <c r="E381">
        <f t="shared" si="16"/>
        <v>0.49194427018431591</v>
      </c>
    </row>
    <row r="382" spans="1:5" x14ac:dyDescent="0.25">
      <c r="A382">
        <v>11547</v>
      </c>
      <c r="B382">
        <v>126.29</v>
      </c>
      <c r="C382">
        <f t="shared" si="17"/>
        <v>0.37790954524289933</v>
      </c>
      <c r="D382">
        <f t="shared" si="15"/>
        <v>2.8259352498828702E-2</v>
      </c>
      <c r="E382">
        <f t="shared" si="16"/>
        <v>0.48197273346811481</v>
      </c>
    </row>
    <row r="383" spans="1:5" x14ac:dyDescent="0.25">
      <c r="A383">
        <v>11577</v>
      </c>
      <c r="B383">
        <v>125.99</v>
      </c>
      <c r="C383">
        <f t="shared" si="17"/>
        <v>0.37701182678876299</v>
      </c>
      <c r="D383">
        <f t="shared" si="15"/>
        <v>2.8058441513100926E-2</v>
      </c>
      <c r="E383">
        <f t="shared" si="16"/>
        <v>0.47854612923226042</v>
      </c>
    </row>
    <row r="384" spans="1:5" x14ac:dyDescent="0.25">
      <c r="A384">
        <v>11608</v>
      </c>
      <c r="B384">
        <v>124.82499999999999</v>
      </c>
      <c r="C384">
        <f t="shared" si="17"/>
        <v>0.3735256867918671</v>
      </c>
      <c r="D384">
        <f t="shared" si="15"/>
        <v>2.7287267048117399E-2</v>
      </c>
      <c r="E384">
        <f t="shared" si="16"/>
        <v>0.46539349012333792</v>
      </c>
    </row>
    <row r="385" spans="1:5" x14ac:dyDescent="0.25">
      <c r="A385">
        <v>11637</v>
      </c>
      <c r="B385">
        <v>124.16499999999999</v>
      </c>
      <c r="C385">
        <f t="shared" si="17"/>
        <v>0.37155070619276737</v>
      </c>
      <c r="D385">
        <f t="shared" si="15"/>
        <v>2.685671531330926E-2</v>
      </c>
      <c r="E385">
        <f t="shared" si="16"/>
        <v>0.45805028590330071</v>
      </c>
    </row>
    <row r="386" spans="1:5" x14ac:dyDescent="0.25">
      <c r="A386">
        <v>11667</v>
      </c>
      <c r="B386">
        <v>123.55</v>
      </c>
      <c r="C386">
        <f t="shared" si="17"/>
        <v>0.36971038336178802</v>
      </c>
      <c r="D386">
        <f t="shared" si="15"/>
        <v>2.6459617770909442E-2</v>
      </c>
      <c r="E386">
        <f t="shared" si="16"/>
        <v>0.45127765415344573</v>
      </c>
    </row>
    <row r="387" spans="1:5" x14ac:dyDescent="0.25">
      <c r="A387">
        <v>11697</v>
      </c>
      <c r="B387">
        <v>122.795</v>
      </c>
      <c r="C387">
        <f t="shared" si="17"/>
        <v>0.36745112525221169</v>
      </c>
      <c r="D387">
        <f t="shared" ref="D387:D450" si="18">4/3*PI()*(C387/2)^3</f>
        <v>2.5977500826220898E-2</v>
      </c>
      <c r="E387">
        <f t="shared" ref="E387:E450" si="19">D387/$D$2</f>
        <v>0.44305498798682125</v>
      </c>
    </row>
    <row r="388" spans="1:5" x14ac:dyDescent="0.25">
      <c r="A388">
        <v>11727</v>
      </c>
      <c r="B388">
        <v>122.23</v>
      </c>
      <c r="C388">
        <f t="shared" ref="C388:C451" si="20">B388/$B$2*$C$2</f>
        <v>0.36576042216358839</v>
      </c>
      <c r="D388">
        <f t="shared" si="18"/>
        <v>2.5620567915449234E-2</v>
      </c>
      <c r="E388">
        <f t="shared" si="19"/>
        <v>0.43696737749834735</v>
      </c>
    </row>
    <row r="389" spans="1:5" x14ac:dyDescent="0.25">
      <c r="A389">
        <v>11757</v>
      </c>
      <c r="B389">
        <v>121.58</v>
      </c>
      <c r="C389">
        <f t="shared" si="20"/>
        <v>0.36381536551295984</v>
      </c>
      <c r="D389">
        <f t="shared" si="18"/>
        <v>2.5213999165099053E-2</v>
      </c>
      <c r="E389">
        <f t="shared" si="19"/>
        <v>0.43003321112078746</v>
      </c>
    </row>
    <row r="390" spans="1:5" x14ac:dyDescent="0.25">
      <c r="A390">
        <v>11787</v>
      </c>
      <c r="B390">
        <v>121.01</v>
      </c>
      <c r="C390">
        <f t="shared" si="20"/>
        <v>0.36210970045010094</v>
      </c>
      <c r="D390">
        <f t="shared" si="18"/>
        <v>2.4861028978734927E-2</v>
      </c>
      <c r="E390">
        <f t="shared" si="19"/>
        <v>0.42401318622595946</v>
      </c>
    </row>
    <row r="391" spans="1:5" x14ac:dyDescent="0.25">
      <c r="A391">
        <v>11817</v>
      </c>
      <c r="B391">
        <v>120.43</v>
      </c>
      <c r="C391">
        <f t="shared" si="20"/>
        <v>0.36037411143877079</v>
      </c>
      <c r="D391">
        <f t="shared" si="18"/>
        <v>2.450526345933721E-2</v>
      </c>
      <c r="E391">
        <f t="shared" si="19"/>
        <v>0.41794548598884584</v>
      </c>
    </row>
    <row r="392" spans="1:5" x14ac:dyDescent="0.25">
      <c r="A392">
        <v>11847</v>
      </c>
      <c r="B392">
        <v>119.95500000000001</v>
      </c>
      <c r="C392">
        <f t="shared" si="20"/>
        <v>0.35895272388638838</v>
      </c>
      <c r="D392">
        <f t="shared" si="18"/>
        <v>2.4216444643047706E-2</v>
      </c>
      <c r="E392">
        <f t="shared" si="19"/>
        <v>0.41301958422340912</v>
      </c>
    </row>
    <row r="393" spans="1:5" x14ac:dyDescent="0.25">
      <c r="A393">
        <v>11877</v>
      </c>
      <c r="B393">
        <v>119.30500000000001</v>
      </c>
      <c r="C393">
        <f t="shared" si="20"/>
        <v>0.35700766723575977</v>
      </c>
      <c r="D393">
        <f t="shared" si="18"/>
        <v>2.3824909091512924E-2</v>
      </c>
      <c r="E393">
        <f t="shared" si="19"/>
        <v>0.4063418140929369</v>
      </c>
    </row>
    <row r="394" spans="1:5" x14ac:dyDescent="0.25">
      <c r="A394">
        <v>11907</v>
      </c>
      <c r="B394">
        <v>118.86</v>
      </c>
      <c r="C394">
        <f t="shared" si="20"/>
        <v>0.35567605152879095</v>
      </c>
      <c r="D394">
        <f t="shared" si="18"/>
        <v>2.3559306092047396E-2</v>
      </c>
      <c r="E394">
        <f t="shared" si="19"/>
        <v>0.40181186586871498</v>
      </c>
    </row>
    <row r="395" spans="1:5" x14ac:dyDescent="0.25">
      <c r="A395">
        <v>11937</v>
      </c>
      <c r="B395">
        <v>118.41499999999999</v>
      </c>
      <c r="C395">
        <f t="shared" si="20"/>
        <v>0.35434443582182212</v>
      </c>
      <c r="D395">
        <f t="shared" si="18"/>
        <v>2.3295684447673343E-2</v>
      </c>
      <c r="E395">
        <f t="shared" si="19"/>
        <v>0.39731571032001339</v>
      </c>
    </row>
    <row r="396" spans="1:5" x14ac:dyDescent="0.25">
      <c r="A396">
        <v>11967</v>
      </c>
      <c r="B396">
        <v>117.91500000000001</v>
      </c>
      <c r="C396">
        <f t="shared" si="20"/>
        <v>0.35284823839826174</v>
      </c>
      <c r="D396">
        <f t="shared" si="18"/>
        <v>2.3001834956776337E-2</v>
      </c>
      <c r="E396">
        <f t="shared" si="19"/>
        <v>0.39230400871213994</v>
      </c>
    </row>
    <row r="397" spans="1:5" x14ac:dyDescent="0.25">
      <c r="A397">
        <v>11997</v>
      </c>
      <c r="B397">
        <v>117.21</v>
      </c>
      <c r="C397">
        <f t="shared" si="20"/>
        <v>0.35073860003104146</v>
      </c>
      <c r="D397">
        <f t="shared" si="18"/>
        <v>2.2591720936962184E-2</v>
      </c>
      <c r="E397">
        <f t="shared" si="19"/>
        <v>0.38530937657498754</v>
      </c>
    </row>
    <row r="398" spans="1:5" x14ac:dyDescent="0.25">
      <c r="A398">
        <v>12027</v>
      </c>
      <c r="B398">
        <v>116.84</v>
      </c>
      <c r="C398">
        <f t="shared" si="20"/>
        <v>0.34963141393760672</v>
      </c>
      <c r="D398">
        <f t="shared" si="18"/>
        <v>2.2378447898090056E-2</v>
      </c>
      <c r="E398">
        <f t="shared" si="19"/>
        <v>0.3816719333772175</v>
      </c>
    </row>
    <row r="399" spans="1:5" x14ac:dyDescent="0.25">
      <c r="A399">
        <v>12057</v>
      </c>
      <c r="B399">
        <v>116.37</v>
      </c>
      <c r="C399">
        <f t="shared" si="20"/>
        <v>0.34822498835945992</v>
      </c>
      <c r="D399">
        <f t="shared" si="18"/>
        <v>2.210947447863813E-2</v>
      </c>
      <c r="E399">
        <f t="shared" si="19"/>
        <v>0.37708450150987782</v>
      </c>
    </row>
    <row r="400" spans="1:5" x14ac:dyDescent="0.25">
      <c r="A400">
        <v>12087</v>
      </c>
      <c r="B400">
        <v>115.935</v>
      </c>
      <c r="C400">
        <f t="shared" si="20"/>
        <v>0.34692329660096233</v>
      </c>
      <c r="D400">
        <f t="shared" si="18"/>
        <v>2.186245940292449E-2</v>
      </c>
      <c r="E400">
        <f t="shared" si="19"/>
        <v>0.3728715765585906</v>
      </c>
    </row>
    <row r="401" spans="1:5" x14ac:dyDescent="0.25">
      <c r="A401">
        <v>12117</v>
      </c>
      <c r="B401">
        <v>115.53999999999999</v>
      </c>
      <c r="C401">
        <f t="shared" si="20"/>
        <v>0.3457413006363495</v>
      </c>
      <c r="D401">
        <f t="shared" si="18"/>
        <v>2.1639758343483896E-2</v>
      </c>
      <c r="E401">
        <f t="shared" si="19"/>
        <v>0.36907333530839648</v>
      </c>
    </row>
    <row r="402" spans="1:5" x14ac:dyDescent="0.25">
      <c r="A402">
        <v>12147</v>
      </c>
      <c r="B402">
        <v>115.06</v>
      </c>
      <c r="C402">
        <f t="shared" si="20"/>
        <v>0.34430495110973147</v>
      </c>
      <c r="D402">
        <f t="shared" si="18"/>
        <v>2.1371176252324889E-2</v>
      </c>
      <c r="E402">
        <f t="shared" si="19"/>
        <v>0.36449257767632215</v>
      </c>
    </row>
    <row r="403" spans="1:5" x14ac:dyDescent="0.25">
      <c r="A403">
        <v>12177</v>
      </c>
      <c r="B403">
        <v>114.685</v>
      </c>
      <c r="C403">
        <f t="shared" si="20"/>
        <v>0.34318280304206117</v>
      </c>
      <c r="D403">
        <f t="shared" si="18"/>
        <v>2.1162899704441695E-2</v>
      </c>
      <c r="E403">
        <f t="shared" si="19"/>
        <v>0.36094035130791097</v>
      </c>
    </row>
    <row r="404" spans="1:5" x14ac:dyDescent="0.25">
      <c r="A404">
        <v>12207</v>
      </c>
      <c r="B404">
        <v>114.16</v>
      </c>
      <c r="C404">
        <f t="shared" si="20"/>
        <v>0.3416117957473227</v>
      </c>
      <c r="D404">
        <f t="shared" si="18"/>
        <v>2.0873592331476124E-2</v>
      </c>
      <c r="E404">
        <f t="shared" si="19"/>
        <v>0.35600611704452945</v>
      </c>
    </row>
    <row r="405" spans="1:5" x14ac:dyDescent="0.25">
      <c r="A405">
        <v>12237</v>
      </c>
      <c r="B405">
        <v>113.795</v>
      </c>
      <c r="C405">
        <f t="shared" si="20"/>
        <v>0.34051957162812357</v>
      </c>
      <c r="D405">
        <f t="shared" si="18"/>
        <v>2.0674016447746656E-2</v>
      </c>
      <c r="E405">
        <f t="shared" si="19"/>
        <v>0.35260228342097444</v>
      </c>
    </row>
    <row r="406" spans="1:5" x14ac:dyDescent="0.25">
      <c r="A406">
        <v>12267</v>
      </c>
      <c r="B406">
        <v>113.6</v>
      </c>
      <c r="C406">
        <f t="shared" si="20"/>
        <v>0.33993605463293497</v>
      </c>
      <c r="D406">
        <f t="shared" si="18"/>
        <v>2.0567917000724988E-2</v>
      </c>
      <c r="E406">
        <f t="shared" si="19"/>
        <v>0.35079272177222087</v>
      </c>
    </row>
    <row r="407" spans="1:5" x14ac:dyDescent="0.25">
      <c r="A407">
        <v>12296</v>
      </c>
      <c r="B407">
        <v>113.19499999999999</v>
      </c>
      <c r="C407">
        <f t="shared" si="20"/>
        <v>0.33872413471985102</v>
      </c>
      <c r="D407">
        <f t="shared" si="18"/>
        <v>2.0348717774544004E-2</v>
      </c>
      <c r="E407">
        <f t="shared" si="19"/>
        <v>0.34705420546258769</v>
      </c>
    </row>
    <row r="408" spans="1:5" x14ac:dyDescent="0.25">
      <c r="A408">
        <v>12327</v>
      </c>
      <c r="B408">
        <v>112.78999999999999</v>
      </c>
      <c r="C408">
        <f t="shared" si="20"/>
        <v>0.33751221480676702</v>
      </c>
      <c r="D408">
        <f t="shared" si="18"/>
        <v>2.0131081493946448E-2</v>
      </c>
      <c r="E408">
        <f t="shared" si="19"/>
        <v>0.34334234571400413</v>
      </c>
    </row>
    <row r="409" spans="1:5" x14ac:dyDescent="0.25">
      <c r="A409">
        <v>12357</v>
      </c>
      <c r="B409">
        <v>112.36499999999999</v>
      </c>
      <c r="C409">
        <f t="shared" si="20"/>
        <v>0.33624044699674066</v>
      </c>
      <c r="D409">
        <f t="shared" si="18"/>
        <v>1.9904372255689418E-2</v>
      </c>
      <c r="E409">
        <f t="shared" si="19"/>
        <v>0.33947574362997746</v>
      </c>
    </row>
    <row r="410" spans="1:5" x14ac:dyDescent="0.25">
      <c r="A410">
        <v>12387</v>
      </c>
      <c r="B410">
        <v>112.19</v>
      </c>
      <c r="C410">
        <f t="shared" si="20"/>
        <v>0.33571677789849447</v>
      </c>
      <c r="D410">
        <f t="shared" si="18"/>
        <v>1.9811518349970712E-2</v>
      </c>
      <c r="E410">
        <f t="shared" si="19"/>
        <v>0.337892089129957</v>
      </c>
    </row>
    <row r="411" spans="1:5" x14ac:dyDescent="0.25">
      <c r="A411">
        <v>12417</v>
      </c>
      <c r="B411">
        <v>111.68</v>
      </c>
      <c r="C411">
        <f t="shared" si="20"/>
        <v>0.33419065652646285</v>
      </c>
      <c r="D411">
        <f t="shared" si="18"/>
        <v>1.9542563545758607E-2</v>
      </c>
      <c r="E411">
        <f t="shared" si="19"/>
        <v>0.33330497475177501</v>
      </c>
    </row>
    <row r="412" spans="1:5" x14ac:dyDescent="0.25">
      <c r="A412">
        <v>12447</v>
      </c>
      <c r="B412">
        <v>111.46000000000001</v>
      </c>
      <c r="C412">
        <f t="shared" si="20"/>
        <v>0.33353232966009627</v>
      </c>
      <c r="D412">
        <f t="shared" si="18"/>
        <v>1.9427299393791005E-2</v>
      </c>
      <c r="E412">
        <f t="shared" si="19"/>
        <v>0.33133910598684091</v>
      </c>
    </row>
    <row r="413" spans="1:5" x14ac:dyDescent="0.25">
      <c r="A413">
        <v>12477</v>
      </c>
      <c r="B413">
        <v>111.02</v>
      </c>
      <c r="C413">
        <f t="shared" si="20"/>
        <v>0.33221567592736306</v>
      </c>
      <c r="D413">
        <f t="shared" si="18"/>
        <v>1.919813255457398E-2</v>
      </c>
      <c r="E413">
        <f t="shared" si="19"/>
        <v>0.32743058869430014</v>
      </c>
    </row>
    <row r="414" spans="1:5" x14ac:dyDescent="0.25">
      <c r="A414">
        <v>12507</v>
      </c>
      <c r="B414">
        <v>110.82499999999999</v>
      </c>
      <c r="C414">
        <f t="shared" si="20"/>
        <v>0.33163215893217446</v>
      </c>
      <c r="D414">
        <f t="shared" si="18"/>
        <v>1.909714901399167E-2</v>
      </c>
      <c r="E414">
        <f t="shared" si="19"/>
        <v>0.32570828054545764</v>
      </c>
    </row>
    <row r="415" spans="1:5" x14ac:dyDescent="0.25">
      <c r="A415">
        <v>12537</v>
      </c>
      <c r="B415">
        <v>110.50999999999999</v>
      </c>
      <c r="C415">
        <f t="shared" si="20"/>
        <v>0.33068955455533139</v>
      </c>
      <c r="D415">
        <f t="shared" si="18"/>
        <v>1.8934770853482941E-2</v>
      </c>
      <c r="E415">
        <f t="shared" si="19"/>
        <v>0.32293886656546078</v>
      </c>
    </row>
    <row r="416" spans="1:5" x14ac:dyDescent="0.25">
      <c r="A416">
        <v>12567</v>
      </c>
      <c r="B416">
        <v>110.405</v>
      </c>
      <c r="C416">
        <f t="shared" si="20"/>
        <v>0.33037535309638366</v>
      </c>
      <c r="D416">
        <f t="shared" si="18"/>
        <v>1.8880850054035479E-2</v>
      </c>
      <c r="E416">
        <f t="shared" si="19"/>
        <v>0.32201922924887483</v>
      </c>
    </row>
    <row r="417" spans="1:5" x14ac:dyDescent="0.25">
      <c r="A417">
        <v>12597</v>
      </c>
      <c r="B417">
        <v>110.02000000000001</v>
      </c>
      <c r="C417">
        <f t="shared" si="20"/>
        <v>0.32922328108024213</v>
      </c>
      <c r="D417">
        <f t="shared" si="18"/>
        <v>1.8684016356668855E-2</v>
      </c>
      <c r="E417">
        <f t="shared" si="19"/>
        <v>0.31866216453331353</v>
      </c>
    </row>
    <row r="418" spans="1:5" x14ac:dyDescent="0.25">
      <c r="A418">
        <v>12628</v>
      </c>
      <c r="B418">
        <v>109.73</v>
      </c>
      <c r="C418">
        <f t="shared" si="20"/>
        <v>0.32835548657457708</v>
      </c>
      <c r="D418">
        <f t="shared" si="18"/>
        <v>1.8536658736895795E-2</v>
      </c>
      <c r="E418">
        <f t="shared" si="19"/>
        <v>0.3161489309126097</v>
      </c>
    </row>
    <row r="419" spans="1:5" x14ac:dyDescent="0.25">
      <c r="A419">
        <v>12657</v>
      </c>
      <c r="B419">
        <v>109.68</v>
      </c>
      <c r="C419">
        <f t="shared" si="20"/>
        <v>0.32820586683222108</v>
      </c>
      <c r="D419">
        <f t="shared" si="18"/>
        <v>1.8511330822651443E-2</v>
      </c>
      <c r="E419">
        <f t="shared" si="19"/>
        <v>0.3157169548416115</v>
      </c>
    </row>
    <row r="420" spans="1:5" x14ac:dyDescent="0.25">
      <c r="A420">
        <v>12687</v>
      </c>
      <c r="B420">
        <v>109.245</v>
      </c>
      <c r="C420">
        <f t="shared" si="20"/>
        <v>0.32690417507372344</v>
      </c>
      <c r="D420">
        <f t="shared" si="18"/>
        <v>1.8291950775432855E-2</v>
      </c>
      <c r="E420">
        <f t="shared" si="19"/>
        <v>0.31197535456854475</v>
      </c>
    </row>
    <row r="421" spans="1:5" x14ac:dyDescent="0.25">
      <c r="A421">
        <v>12717</v>
      </c>
      <c r="B421">
        <v>108.91499999999999</v>
      </c>
      <c r="C421">
        <f t="shared" si="20"/>
        <v>0.32591668477417352</v>
      </c>
      <c r="D421">
        <f t="shared" si="18"/>
        <v>1.8126685694229549E-2</v>
      </c>
      <c r="E421">
        <f t="shared" si="19"/>
        <v>0.30915670318799071</v>
      </c>
    </row>
    <row r="422" spans="1:5" x14ac:dyDescent="0.25">
      <c r="A422">
        <v>12761</v>
      </c>
      <c r="B422">
        <v>108.60499999999999</v>
      </c>
      <c r="C422">
        <f t="shared" si="20"/>
        <v>0.32498904237156601</v>
      </c>
      <c r="D422">
        <f t="shared" si="18"/>
        <v>1.7972346240992778E-2</v>
      </c>
      <c r="E422">
        <f t="shared" si="19"/>
        <v>0.30652439205624826</v>
      </c>
    </row>
    <row r="423" spans="1:5" x14ac:dyDescent="0.25">
      <c r="A423">
        <v>12792</v>
      </c>
      <c r="B423">
        <v>122.88499999999999</v>
      </c>
      <c r="C423">
        <f t="shared" si="20"/>
        <v>0.36772044078845256</v>
      </c>
      <c r="D423">
        <f t="shared" si="18"/>
        <v>2.6034661681200808E-2</v>
      </c>
      <c r="E423">
        <f t="shared" si="19"/>
        <v>0.44402988553704587</v>
      </c>
    </row>
    <row r="424" spans="1:5" x14ac:dyDescent="0.25">
      <c r="A424">
        <v>12822</v>
      </c>
      <c r="B424">
        <v>129.64499999999998</v>
      </c>
      <c r="C424">
        <f t="shared" si="20"/>
        <v>0.38794902995498987</v>
      </c>
      <c r="D424">
        <f t="shared" si="18"/>
        <v>3.057191427538378E-2</v>
      </c>
      <c r="E424">
        <f t="shared" si="19"/>
        <v>0.52141425007067421</v>
      </c>
    </row>
    <row r="425" spans="1:5" x14ac:dyDescent="0.25">
      <c r="A425">
        <v>12852</v>
      </c>
      <c r="B425">
        <v>132.64499999999998</v>
      </c>
      <c r="C425">
        <f t="shared" si="20"/>
        <v>0.39692621449635257</v>
      </c>
      <c r="D425">
        <f t="shared" si="18"/>
        <v>3.2743716327909456E-2</v>
      </c>
      <c r="E425">
        <f t="shared" si="19"/>
        <v>0.55845506237700171</v>
      </c>
    </row>
    <row r="426" spans="1:5" x14ac:dyDescent="0.25">
      <c r="A426">
        <v>12882</v>
      </c>
      <c r="B426">
        <v>136.72999999999999</v>
      </c>
      <c r="C426">
        <f t="shared" si="20"/>
        <v>0.40915014744684153</v>
      </c>
      <c r="D426">
        <f t="shared" si="18"/>
        <v>3.5863011739658626E-2</v>
      </c>
      <c r="E426">
        <f t="shared" si="19"/>
        <v>0.61165569166097455</v>
      </c>
    </row>
    <row r="427" spans="1:5" x14ac:dyDescent="0.25">
      <c r="A427">
        <v>12912</v>
      </c>
      <c r="B427">
        <v>138.595</v>
      </c>
      <c r="C427">
        <f t="shared" si="20"/>
        <v>0.41473096383672203</v>
      </c>
      <c r="D427">
        <f t="shared" si="18"/>
        <v>3.7350636350927092E-2</v>
      </c>
      <c r="E427">
        <f t="shared" si="19"/>
        <v>0.63702762827195047</v>
      </c>
    </row>
    <row r="428" spans="1:5" x14ac:dyDescent="0.25">
      <c r="A428">
        <v>12942</v>
      </c>
      <c r="B428">
        <v>140.905</v>
      </c>
      <c r="C428">
        <f t="shared" si="20"/>
        <v>0.42164339593357136</v>
      </c>
      <c r="D428">
        <f t="shared" si="18"/>
        <v>3.9249536256633209E-2</v>
      </c>
      <c r="E428">
        <f t="shared" si="19"/>
        <v>0.66941400294820874</v>
      </c>
    </row>
    <row r="429" spans="1:5" x14ac:dyDescent="0.25">
      <c r="A429">
        <v>12972</v>
      </c>
      <c r="B429">
        <v>143.01999999999998</v>
      </c>
      <c r="C429">
        <f t="shared" si="20"/>
        <v>0.42797231103523198</v>
      </c>
      <c r="D429">
        <f t="shared" si="18"/>
        <v>4.1043618111799969E-2</v>
      </c>
      <c r="E429">
        <f t="shared" si="19"/>
        <v>0.70001267062242778</v>
      </c>
    </row>
    <row r="430" spans="1:5" x14ac:dyDescent="0.25">
      <c r="A430">
        <v>13002</v>
      </c>
      <c r="B430">
        <v>144.255</v>
      </c>
      <c r="C430">
        <f t="shared" si="20"/>
        <v>0.43166791867142634</v>
      </c>
      <c r="D430">
        <f t="shared" si="18"/>
        <v>4.2116080030495641E-2</v>
      </c>
      <c r="E430">
        <f t="shared" si="19"/>
        <v>0.71830386828931114</v>
      </c>
    </row>
    <row r="431" spans="1:5" x14ac:dyDescent="0.25">
      <c r="A431">
        <v>13032</v>
      </c>
      <c r="B431">
        <v>145.44999999999999</v>
      </c>
      <c r="C431">
        <f t="shared" si="20"/>
        <v>0.43524383051373583</v>
      </c>
      <c r="D431">
        <f t="shared" si="18"/>
        <v>4.3171435900861047E-2</v>
      </c>
      <c r="E431">
        <f t="shared" si="19"/>
        <v>0.73630331656551351</v>
      </c>
    </row>
    <row r="432" spans="1:5" x14ac:dyDescent="0.25">
      <c r="A432">
        <v>13062</v>
      </c>
      <c r="B432">
        <v>147.91499999999999</v>
      </c>
      <c r="C432">
        <f t="shared" si="20"/>
        <v>0.44262008381188883</v>
      </c>
      <c r="D432">
        <f t="shared" si="18"/>
        <v>4.5403775804630855E-2</v>
      </c>
      <c r="E432">
        <f t="shared" si="19"/>
        <v>0.77437662222580694</v>
      </c>
    </row>
    <row r="433" spans="1:5" x14ac:dyDescent="0.25">
      <c r="A433">
        <v>13092</v>
      </c>
      <c r="B433">
        <v>148.47</v>
      </c>
      <c r="C433">
        <f t="shared" si="20"/>
        <v>0.44428086295204094</v>
      </c>
      <c r="D433">
        <f t="shared" si="18"/>
        <v>4.5916781883921162E-2</v>
      </c>
      <c r="E433">
        <f t="shared" si="19"/>
        <v>0.78312611294154644</v>
      </c>
    </row>
    <row r="434" spans="1:5" x14ac:dyDescent="0.25">
      <c r="A434">
        <v>13122</v>
      </c>
      <c r="B434">
        <v>149.845</v>
      </c>
      <c r="C434">
        <f t="shared" si="20"/>
        <v>0.44839540586683224</v>
      </c>
      <c r="D434">
        <f t="shared" si="18"/>
        <v>4.720435688667781E-2</v>
      </c>
      <c r="E434">
        <f t="shared" si="19"/>
        <v>0.80508613639394355</v>
      </c>
    </row>
    <row r="435" spans="1:5" x14ac:dyDescent="0.25">
      <c r="A435">
        <v>13152</v>
      </c>
      <c r="B435">
        <v>150.755</v>
      </c>
      <c r="C435">
        <f t="shared" si="20"/>
        <v>0.45111848517771225</v>
      </c>
      <c r="D435">
        <f t="shared" si="18"/>
        <v>4.8069598208019038E-2</v>
      </c>
      <c r="E435">
        <f t="shared" si="19"/>
        <v>0.81984311728279013</v>
      </c>
    </row>
    <row r="436" spans="1:5" x14ac:dyDescent="0.25">
      <c r="A436">
        <v>13182</v>
      </c>
      <c r="B436">
        <v>151.965</v>
      </c>
      <c r="C436">
        <f t="shared" si="20"/>
        <v>0.45473928294272858</v>
      </c>
      <c r="D436">
        <f t="shared" si="18"/>
        <v>4.9236371536649504E-2</v>
      </c>
      <c r="E436">
        <f t="shared" si="19"/>
        <v>0.83974282767286457</v>
      </c>
    </row>
    <row r="437" spans="1:5" x14ac:dyDescent="0.25">
      <c r="A437">
        <v>13212</v>
      </c>
      <c r="B437">
        <v>152.05000000000001</v>
      </c>
      <c r="C437">
        <f t="shared" si="20"/>
        <v>0.45499363650473384</v>
      </c>
      <c r="D437">
        <f t="shared" si="18"/>
        <v>4.9319037273562953E-2</v>
      </c>
      <c r="E437">
        <f t="shared" si="19"/>
        <v>0.84115271953737147</v>
      </c>
    </row>
    <row r="438" spans="1:5" x14ac:dyDescent="0.25">
      <c r="A438">
        <v>13242</v>
      </c>
      <c r="B438">
        <v>152.80500000000001</v>
      </c>
      <c r="C438">
        <f t="shared" si="20"/>
        <v>0.45725289461431018</v>
      </c>
      <c r="D438">
        <f t="shared" si="18"/>
        <v>5.0057368207811599E-2</v>
      </c>
      <c r="E438">
        <f t="shared" si="19"/>
        <v>0.85374520121573394</v>
      </c>
    </row>
    <row r="439" spans="1:5" x14ac:dyDescent="0.25">
      <c r="A439">
        <v>13272</v>
      </c>
      <c r="B439">
        <v>153.10500000000002</v>
      </c>
      <c r="C439">
        <f t="shared" si="20"/>
        <v>0.45815061306844646</v>
      </c>
      <c r="D439">
        <f t="shared" si="18"/>
        <v>5.0352778296044058E-2</v>
      </c>
      <c r="E439">
        <f t="shared" si="19"/>
        <v>0.85878351933450037</v>
      </c>
    </row>
    <row r="440" spans="1:5" x14ac:dyDescent="0.25">
      <c r="A440">
        <v>13302</v>
      </c>
      <c r="B440">
        <v>153.23500000000001</v>
      </c>
      <c r="C440">
        <f t="shared" si="20"/>
        <v>0.45853962439857215</v>
      </c>
      <c r="D440">
        <f t="shared" si="18"/>
        <v>5.0481149429189416E-2</v>
      </c>
      <c r="E440">
        <f t="shared" si="19"/>
        <v>0.86097293205876679</v>
      </c>
    </row>
    <row r="441" spans="1:5" x14ac:dyDescent="0.25">
      <c r="A441">
        <v>13332</v>
      </c>
      <c r="B441">
        <v>154.39499999999998</v>
      </c>
      <c r="C441">
        <f t="shared" si="20"/>
        <v>0.46201080242123227</v>
      </c>
      <c r="D441">
        <f t="shared" si="18"/>
        <v>5.1636287769788632E-2</v>
      </c>
      <c r="E441">
        <f t="shared" si="19"/>
        <v>0.88067420382624639</v>
      </c>
    </row>
    <row r="442" spans="1:5" x14ac:dyDescent="0.25">
      <c r="A442">
        <v>13362</v>
      </c>
      <c r="B442">
        <v>154.655</v>
      </c>
      <c r="C442">
        <f t="shared" si="20"/>
        <v>0.46278882508148383</v>
      </c>
      <c r="D442">
        <f t="shared" si="18"/>
        <v>5.1897592653506283E-2</v>
      </c>
      <c r="E442">
        <f t="shared" si="19"/>
        <v>0.88513084624504146</v>
      </c>
    </row>
    <row r="443" spans="1:5" x14ac:dyDescent="0.25">
      <c r="A443">
        <v>13392</v>
      </c>
      <c r="B443">
        <v>154.77000000000001</v>
      </c>
      <c r="C443">
        <f t="shared" si="20"/>
        <v>0.46313295048890274</v>
      </c>
      <c r="D443">
        <f t="shared" si="18"/>
        <v>5.2013450443483135E-2</v>
      </c>
      <c r="E443">
        <f t="shared" si="19"/>
        <v>0.88710683970529625</v>
      </c>
    </row>
    <row r="444" spans="1:5" x14ac:dyDescent="0.25">
      <c r="A444">
        <v>13423</v>
      </c>
      <c r="B444">
        <v>155.65</v>
      </c>
      <c r="C444">
        <f t="shared" si="20"/>
        <v>0.4657662579543691</v>
      </c>
      <c r="D444">
        <f t="shared" si="18"/>
        <v>5.2905727662568645E-2</v>
      </c>
      <c r="E444">
        <f t="shared" si="19"/>
        <v>0.90232492689649413</v>
      </c>
    </row>
    <row r="445" spans="1:5" x14ac:dyDescent="0.25">
      <c r="A445">
        <v>13452</v>
      </c>
      <c r="B445">
        <v>155.33500000000001</v>
      </c>
      <c r="C445">
        <f t="shared" si="20"/>
        <v>0.46482365357752603</v>
      </c>
      <c r="D445">
        <f t="shared" si="18"/>
        <v>5.2585169997267159E-2</v>
      </c>
      <c r="E445">
        <f t="shared" si="19"/>
        <v>0.89685770841772972</v>
      </c>
    </row>
    <row r="446" spans="1:5" x14ac:dyDescent="0.25">
      <c r="A446">
        <v>13482</v>
      </c>
      <c r="B446">
        <v>156.185</v>
      </c>
      <c r="C446">
        <f t="shared" si="20"/>
        <v>0.4673671891975788</v>
      </c>
      <c r="D446">
        <f t="shared" si="18"/>
        <v>5.3453147466905854E-2</v>
      </c>
      <c r="E446">
        <f t="shared" si="19"/>
        <v>0.91166135523334013</v>
      </c>
    </row>
    <row r="447" spans="1:5" x14ac:dyDescent="0.25">
      <c r="A447">
        <v>13512</v>
      </c>
      <c r="B447">
        <v>156.41500000000002</v>
      </c>
      <c r="C447">
        <f t="shared" si="20"/>
        <v>0.46805544001241667</v>
      </c>
      <c r="D447">
        <f t="shared" si="18"/>
        <v>5.368964272765861E-2</v>
      </c>
      <c r="E447">
        <f t="shared" si="19"/>
        <v>0.91569486121271404</v>
      </c>
    </row>
    <row r="448" spans="1:5" x14ac:dyDescent="0.25">
      <c r="A448">
        <v>13542</v>
      </c>
      <c r="B448">
        <v>155.64500000000001</v>
      </c>
      <c r="C448">
        <f t="shared" si="20"/>
        <v>0.46575129598013348</v>
      </c>
      <c r="D448">
        <f t="shared" si="18"/>
        <v>5.2900629298144805E-2</v>
      </c>
      <c r="E448">
        <f t="shared" si="19"/>
        <v>0.90223797258154026</v>
      </c>
    </row>
    <row r="449" spans="1:5" x14ac:dyDescent="0.25">
      <c r="A449">
        <v>13572</v>
      </c>
      <c r="B449">
        <v>156.51499999999999</v>
      </c>
      <c r="C449">
        <f t="shared" si="20"/>
        <v>0.46835467949712867</v>
      </c>
      <c r="D449">
        <f t="shared" si="18"/>
        <v>5.3792683948449375E-2</v>
      </c>
      <c r="E449">
        <f t="shared" si="19"/>
        <v>0.91745226378754219</v>
      </c>
    </row>
    <row r="450" spans="1:5" x14ac:dyDescent="0.25">
      <c r="A450">
        <v>13602</v>
      </c>
      <c r="B450">
        <v>156.80000000000001</v>
      </c>
      <c r="C450">
        <f t="shared" si="20"/>
        <v>0.46920751202855815</v>
      </c>
      <c r="D450">
        <f t="shared" si="18"/>
        <v>5.4087074545756772E-2</v>
      </c>
      <c r="E450">
        <f t="shared" si="19"/>
        <v>0.92247319414670159</v>
      </c>
    </row>
    <row r="451" spans="1:5" x14ac:dyDescent="0.25">
      <c r="A451">
        <v>13632</v>
      </c>
      <c r="B451">
        <v>156.6</v>
      </c>
      <c r="C451">
        <f t="shared" si="20"/>
        <v>0.46860903305913398</v>
      </c>
      <c r="D451">
        <f t="shared" ref="D451:D514" si="21">4/3*PI()*(C451/2)^3</f>
        <v>5.3880372574090347E-2</v>
      </c>
      <c r="E451">
        <f t="shared" ref="E451:E514" si="22">D451/$D$2</f>
        <v>0.91894782270369191</v>
      </c>
    </row>
    <row r="452" spans="1:5" x14ac:dyDescent="0.25">
      <c r="A452">
        <v>13662</v>
      </c>
      <c r="B452">
        <v>157.05500000000001</v>
      </c>
      <c r="C452">
        <f t="shared" ref="C452:C515" si="23">B452/$B$2*$C$2</f>
        <v>0.46997057271457399</v>
      </c>
      <c r="D452">
        <f t="shared" si="21"/>
        <v>5.4351385376595895E-2</v>
      </c>
      <c r="E452">
        <f t="shared" si="22"/>
        <v>0.92698110400167932</v>
      </c>
    </row>
    <row r="453" spans="1:5" x14ac:dyDescent="0.25">
      <c r="A453">
        <v>13692</v>
      </c>
      <c r="B453">
        <v>156.91499999999999</v>
      </c>
      <c r="C453">
        <f t="shared" si="23"/>
        <v>0.46955163743597705</v>
      </c>
      <c r="D453">
        <f t="shared" si="21"/>
        <v>5.4206167209536402E-2</v>
      </c>
      <c r="E453">
        <f t="shared" si="22"/>
        <v>0.92450435946445775</v>
      </c>
    </row>
    <row r="454" spans="1:5" x14ac:dyDescent="0.25">
      <c r="A454">
        <v>13722</v>
      </c>
      <c r="B454">
        <v>157.44</v>
      </c>
      <c r="C454">
        <f t="shared" si="23"/>
        <v>0.47112264473071552</v>
      </c>
      <c r="D454">
        <f t="shared" si="21"/>
        <v>5.4752072159723254E-2</v>
      </c>
      <c r="E454">
        <f t="shared" si="22"/>
        <v>0.93381495145577242</v>
      </c>
    </row>
    <row r="455" spans="1:5" x14ac:dyDescent="0.25">
      <c r="A455">
        <v>13752</v>
      </c>
      <c r="B455">
        <v>157.57</v>
      </c>
      <c r="C455">
        <f t="shared" si="23"/>
        <v>0.47151165606084122</v>
      </c>
      <c r="D455">
        <f t="shared" si="21"/>
        <v>5.4887812407848E-2</v>
      </c>
      <c r="E455">
        <f t="shared" si="22"/>
        <v>0.93613004690719992</v>
      </c>
    </row>
    <row r="456" spans="1:5" x14ac:dyDescent="0.25">
      <c r="A456">
        <v>13782</v>
      </c>
      <c r="B456">
        <v>157.62</v>
      </c>
      <c r="C456">
        <f t="shared" si="23"/>
        <v>0.47166127580319733</v>
      </c>
      <c r="D456">
        <f t="shared" si="21"/>
        <v>5.4940079874254928E-2</v>
      </c>
      <c r="E456">
        <f t="shared" si="22"/>
        <v>0.93702148607434443</v>
      </c>
    </row>
    <row r="457" spans="1:5" x14ac:dyDescent="0.25">
      <c r="A457">
        <v>13812</v>
      </c>
      <c r="B457">
        <v>157.69999999999999</v>
      </c>
      <c r="C457">
        <f t="shared" si="23"/>
        <v>0.47190066739096692</v>
      </c>
      <c r="D457">
        <f t="shared" si="21"/>
        <v>5.5023776820457615E-2</v>
      </c>
      <c r="E457">
        <f t="shared" si="22"/>
        <v>0.93844896555908897</v>
      </c>
    </row>
    <row r="458" spans="1:5" x14ac:dyDescent="0.25">
      <c r="A458">
        <v>13842</v>
      </c>
      <c r="B458">
        <v>157.67500000000001</v>
      </c>
      <c r="C458">
        <f t="shared" si="23"/>
        <v>0.47182585751978895</v>
      </c>
      <c r="D458">
        <f t="shared" si="21"/>
        <v>5.4997612400153953E-2</v>
      </c>
      <c r="E458">
        <f t="shared" si="22"/>
        <v>0.93800272259673212</v>
      </c>
    </row>
    <row r="459" spans="1:5" x14ac:dyDescent="0.25">
      <c r="A459">
        <v>13872</v>
      </c>
      <c r="B459">
        <v>157.54</v>
      </c>
      <c r="C459">
        <f t="shared" si="23"/>
        <v>0.47142188421542758</v>
      </c>
      <c r="D459">
        <f t="shared" si="21"/>
        <v>5.4856467845682134E-2</v>
      </c>
      <c r="E459">
        <f t="shared" si="22"/>
        <v>0.93559545488825435</v>
      </c>
    </row>
    <row r="460" spans="1:5" x14ac:dyDescent="0.25">
      <c r="A460">
        <v>13902</v>
      </c>
      <c r="B460">
        <v>158.035</v>
      </c>
      <c r="C460">
        <f t="shared" si="23"/>
        <v>0.47290311966475246</v>
      </c>
      <c r="D460">
        <f t="shared" si="21"/>
        <v>5.5375181066426533E-2</v>
      </c>
      <c r="E460">
        <f t="shared" si="22"/>
        <v>0.94444228281534814</v>
      </c>
    </row>
    <row r="461" spans="1:5" x14ac:dyDescent="0.25">
      <c r="A461">
        <v>13932</v>
      </c>
      <c r="B461">
        <v>158.33500000000001</v>
      </c>
      <c r="C461">
        <f t="shared" si="23"/>
        <v>0.47380083811888873</v>
      </c>
      <c r="D461">
        <f t="shared" si="21"/>
        <v>5.569113848308304E-2</v>
      </c>
      <c r="E461">
        <f t="shared" si="22"/>
        <v>0.9498310425108073</v>
      </c>
    </row>
    <row r="462" spans="1:5" x14ac:dyDescent="0.25">
      <c r="A462">
        <v>13962</v>
      </c>
      <c r="B462">
        <v>157.965</v>
      </c>
      <c r="C462">
        <f t="shared" si="23"/>
        <v>0.47269365202545399</v>
      </c>
      <c r="D462">
        <f t="shared" si="21"/>
        <v>5.5301630030701709E-2</v>
      </c>
      <c r="E462">
        <f t="shared" si="22"/>
        <v>0.9431878452361725</v>
      </c>
    </row>
    <row r="463" spans="1:5" x14ac:dyDescent="0.25">
      <c r="A463">
        <v>13992</v>
      </c>
      <c r="B463">
        <v>158.29000000000002</v>
      </c>
      <c r="C463">
        <f t="shared" si="23"/>
        <v>0.47366618035076835</v>
      </c>
      <c r="D463">
        <f t="shared" si="21"/>
        <v>5.5643668453468097E-2</v>
      </c>
      <c r="E463">
        <f t="shared" si="22"/>
        <v>0.94902142523694111</v>
      </c>
    </row>
    <row r="464" spans="1:5" x14ac:dyDescent="0.25">
      <c r="A464">
        <v>14022</v>
      </c>
      <c r="B464">
        <v>158.15499999999997</v>
      </c>
      <c r="C464">
        <f t="shared" si="23"/>
        <v>0.47326220704640687</v>
      </c>
      <c r="D464">
        <f t="shared" si="21"/>
        <v>5.5501420230016377E-2</v>
      </c>
      <c r="E464">
        <f t="shared" si="22"/>
        <v>0.94659533408390251</v>
      </c>
    </row>
    <row r="465" spans="1:5" x14ac:dyDescent="0.25">
      <c r="A465">
        <v>14052</v>
      </c>
      <c r="B465">
        <v>158.20499999999998</v>
      </c>
      <c r="C465">
        <f t="shared" si="23"/>
        <v>0.47341182678876298</v>
      </c>
      <c r="D465">
        <f t="shared" si="21"/>
        <v>5.5554076455181255E-2</v>
      </c>
      <c r="E465">
        <f t="shared" si="22"/>
        <v>0.94749340366203172</v>
      </c>
    </row>
    <row r="466" spans="1:5" x14ac:dyDescent="0.25">
      <c r="A466">
        <v>14082</v>
      </c>
      <c r="B466">
        <v>158.29</v>
      </c>
      <c r="C466">
        <f t="shared" si="23"/>
        <v>0.47366618035076824</v>
      </c>
      <c r="D466">
        <f t="shared" si="21"/>
        <v>5.5643668453468055E-2</v>
      </c>
      <c r="E466">
        <f t="shared" si="22"/>
        <v>0.94902142523694044</v>
      </c>
    </row>
    <row r="467" spans="1:5" x14ac:dyDescent="0.25">
      <c r="A467">
        <v>14112</v>
      </c>
      <c r="B467">
        <v>158.38499999999999</v>
      </c>
      <c r="C467">
        <f t="shared" si="23"/>
        <v>0.47395045786124473</v>
      </c>
      <c r="D467">
        <f t="shared" si="21"/>
        <v>5.5743914616115324E-2</v>
      </c>
      <c r="E467">
        <f t="shared" si="22"/>
        <v>0.95073115715782552</v>
      </c>
    </row>
    <row r="468" spans="1:5" x14ac:dyDescent="0.25">
      <c r="A468">
        <v>14142</v>
      </c>
      <c r="B468">
        <v>158.5</v>
      </c>
      <c r="C468">
        <f t="shared" si="23"/>
        <v>0.47429458326866369</v>
      </c>
      <c r="D468">
        <f t="shared" si="21"/>
        <v>5.5865426234115875E-2</v>
      </c>
      <c r="E468">
        <f t="shared" si="22"/>
        <v>0.95280357855100106</v>
      </c>
    </row>
    <row r="469" spans="1:5" x14ac:dyDescent="0.25">
      <c r="A469">
        <v>14172</v>
      </c>
      <c r="B469">
        <v>158.5</v>
      </c>
      <c r="C469">
        <f t="shared" si="23"/>
        <v>0.47429458326866369</v>
      </c>
      <c r="D469">
        <f t="shared" si="21"/>
        <v>5.5865426234115875E-2</v>
      </c>
      <c r="E469">
        <f t="shared" si="22"/>
        <v>0.95280357855100106</v>
      </c>
    </row>
    <row r="470" spans="1:5" x14ac:dyDescent="0.25">
      <c r="A470">
        <v>14202</v>
      </c>
      <c r="B470">
        <v>158.32499999999999</v>
      </c>
      <c r="C470">
        <f t="shared" si="23"/>
        <v>0.47377091417041745</v>
      </c>
      <c r="D470">
        <f t="shared" si="21"/>
        <v>5.568058725538369E-2</v>
      </c>
      <c r="E470">
        <f t="shared" si="22"/>
        <v>0.94965108778410545</v>
      </c>
    </row>
    <row r="471" spans="1:5" x14ac:dyDescent="0.25">
      <c r="A471">
        <v>14232</v>
      </c>
      <c r="B471">
        <v>158.63999999999999</v>
      </c>
      <c r="C471">
        <f t="shared" si="23"/>
        <v>0.47471351854726057</v>
      </c>
      <c r="D471">
        <f t="shared" si="21"/>
        <v>5.6013591596638192E-2</v>
      </c>
      <c r="E471">
        <f t="shared" si="22"/>
        <v>0.95533058849516495</v>
      </c>
    </row>
    <row r="472" spans="1:5" x14ac:dyDescent="0.25">
      <c r="A472">
        <v>14262</v>
      </c>
      <c r="B472">
        <v>159.41000000000003</v>
      </c>
      <c r="C472">
        <f t="shared" si="23"/>
        <v>0.47701766257954381</v>
      </c>
      <c r="D472">
        <f t="shared" si="21"/>
        <v>5.6833185942864753E-2</v>
      </c>
      <c r="E472">
        <f t="shared" si="22"/>
        <v>0.96930904491599779</v>
      </c>
    </row>
    <row r="473" spans="1:5" x14ac:dyDescent="0.25">
      <c r="A473">
        <v>14293</v>
      </c>
      <c r="B473">
        <v>159.19</v>
      </c>
      <c r="C473">
        <f t="shared" si="23"/>
        <v>0.47635933571317712</v>
      </c>
      <c r="D473">
        <f t="shared" si="21"/>
        <v>5.6598205957107427E-2</v>
      </c>
      <c r="E473">
        <f t="shared" si="22"/>
        <v>0.96530138245980912</v>
      </c>
    </row>
    <row r="474" spans="1:5" x14ac:dyDescent="0.25">
      <c r="A474">
        <v>14322</v>
      </c>
      <c r="B474">
        <v>159.19499999999999</v>
      </c>
      <c r="C474">
        <f t="shared" si="23"/>
        <v>0.47637429768741274</v>
      </c>
      <c r="D474">
        <f t="shared" si="21"/>
        <v>5.6603539205144618E-2</v>
      </c>
      <c r="E474">
        <f t="shared" si="22"/>
        <v>0.96539234279355535</v>
      </c>
    </row>
    <row r="475" spans="1:5" x14ac:dyDescent="0.25">
      <c r="A475">
        <v>14352</v>
      </c>
      <c r="B475">
        <v>159.37</v>
      </c>
      <c r="C475">
        <f t="shared" si="23"/>
        <v>0.47689796678565888</v>
      </c>
      <c r="D475">
        <f t="shared" si="21"/>
        <v>5.6790414026734855E-2</v>
      </c>
      <c r="E475">
        <f t="shared" si="22"/>
        <v>0.96857955554310249</v>
      </c>
    </row>
    <row r="476" spans="1:5" x14ac:dyDescent="0.25">
      <c r="A476">
        <v>14382</v>
      </c>
      <c r="B476">
        <v>159.24</v>
      </c>
      <c r="C476">
        <f t="shared" si="23"/>
        <v>0.47650895545553318</v>
      </c>
      <c r="D476">
        <f t="shared" si="21"/>
        <v>5.6651553514824683E-2</v>
      </c>
      <c r="E476">
        <f t="shared" si="22"/>
        <v>0.96621124294645322</v>
      </c>
    </row>
    <row r="477" spans="1:5" x14ac:dyDescent="0.25">
      <c r="A477">
        <v>14412</v>
      </c>
      <c r="B477">
        <v>159.52499999999998</v>
      </c>
      <c r="C477">
        <f t="shared" si="23"/>
        <v>0.47736178798696255</v>
      </c>
      <c r="D477">
        <f t="shared" si="21"/>
        <v>5.6956274817876018E-2</v>
      </c>
      <c r="E477">
        <f t="shared" si="22"/>
        <v>0.97140836695641442</v>
      </c>
    </row>
    <row r="478" spans="1:5" x14ac:dyDescent="0.25">
      <c r="A478">
        <v>14443</v>
      </c>
      <c r="B478">
        <v>159.56</v>
      </c>
      <c r="C478">
        <f t="shared" si="23"/>
        <v>0.47746652180661187</v>
      </c>
      <c r="D478">
        <f t="shared" si="21"/>
        <v>5.6993771893955658E-2</v>
      </c>
      <c r="E478">
        <f t="shared" si="22"/>
        <v>0.97204789216336718</v>
      </c>
    </row>
    <row r="479" spans="1:5" x14ac:dyDescent="0.25">
      <c r="A479">
        <v>14472</v>
      </c>
      <c r="B479">
        <v>159.45999999999998</v>
      </c>
      <c r="C479">
        <f t="shared" si="23"/>
        <v>0.4771672823218997</v>
      </c>
      <c r="D479">
        <f t="shared" si="21"/>
        <v>5.6886681031545754E-2</v>
      </c>
      <c r="E479">
        <f t="shared" si="22"/>
        <v>0.97022142159270219</v>
      </c>
    </row>
    <row r="480" spans="1:5" x14ac:dyDescent="0.25">
      <c r="A480">
        <v>14502</v>
      </c>
      <c r="B480">
        <v>159.72500000000002</v>
      </c>
      <c r="C480">
        <f t="shared" si="23"/>
        <v>0.47796026695638688</v>
      </c>
      <c r="D480">
        <f t="shared" si="21"/>
        <v>5.7170765507085546E-2</v>
      </c>
      <c r="E480">
        <f t="shared" si="22"/>
        <v>0.97506657758902038</v>
      </c>
    </row>
    <row r="481" spans="1:5" x14ac:dyDescent="0.25">
      <c r="A481">
        <v>14532</v>
      </c>
      <c r="B481">
        <v>159.11500000000001</v>
      </c>
      <c r="C481">
        <f t="shared" si="23"/>
        <v>0.47613490609964304</v>
      </c>
      <c r="D481">
        <f t="shared" si="21"/>
        <v>5.6518247432281871E-2</v>
      </c>
      <c r="E481">
        <f t="shared" si="22"/>
        <v>0.96393766300530814</v>
      </c>
    </row>
    <row r="482" spans="1:5" x14ac:dyDescent="0.25">
      <c r="A482">
        <v>14583</v>
      </c>
      <c r="B482">
        <v>159.37</v>
      </c>
      <c r="C482">
        <f t="shared" si="23"/>
        <v>0.47689796678565888</v>
      </c>
      <c r="D482">
        <f t="shared" si="21"/>
        <v>5.6790414026734855E-2</v>
      </c>
      <c r="E482">
        <f t="shared" si="22"/>
        <v>0.96857955554310249</v>
      </c>
    </row>
    <row r="483" spans="1:5" x14ac:dyDescent="0.25">
      <c r="A483">
        <v>14613</v>
      </c>
      <c r="B483">
        <v>154.85</v>
      </c>
      <c r="C483">
        <f t="shared" si="23"/>
        <v>0.46337234207667238</v>
      </c>
      <c r="D483">
        <f t="shared" si="21"/>
        <v>5.2094148781335184E-2</v>
      </c>
      <c r="E483">
        <f t="shared" si="22"/>
        <v>0.88848317691905576</v>
      </c>
    </row>
    <row r="484" spans="1:5" x14ac:dyDescent="0.25">
      <c r="A484">
        <v>14643</v>
      </c>
      <c r="B484">
        <v>151.25</v>
      </c>
      <c r="C484">
        <f t="shared" si="23"/>
        <v>0.45259972062703707</v>
      </c>
      <c r="D484">
        <f t="shared" si="21"/>
        <v>4.8544660363158798E-2</v>
      </c>
      <c r="E484">
        <f t="shared" si="22"/>
        <v>0.82794546164787974</v>
      </c>
    </row>
    <row r="485" spans="1:5" x14ac:dyDescent="0.25">
      <c r="A485">
        <v>14673</v>
      </c>
      <c r="B485">
        <v>147.80500000000001</v>
      </c>
      <c r="C485">
        <f t="shared" si="23"/>
        <v>0.4422909203787056</v>
      </c>
      <c r="D485">
        <f t="shared" si="21"/>
        <v>4.5302554791333771E-2</v>
      </c>
      <c r="E485">
        <f t="shared" si="22"/>
        <v>0.77265026390017899</v>
      </c>
    </row>
    <row r="486" spans="1:5" x14ac:dyDescent="0.25">
      <c r="A486">
        <v>14703</v>
      </c>
      <c r="B486">
        <v>145.32</v>
      </c>
      <c r="C486">
        <f t="shared" si="23"/>
        <v>0.43485481918361008</v>
      </c>
      <c r="D486">
        <f t="shared" si="21"/>
        <v>4.3055782301199566E-2</v>
      </c>
      <c r="E486">
        <f t="shared" si="22"/>
        <v>0.73433080563956143</v>
      </c>
    </row>
    <row r="487" spans="1:5" x14ac:dyDescent="0.25">
      <c r="A487">
        <v>14734</v>
      </c>
      <c r="B487">
        <v>143.35500000000002</v>
      </c>
      <c r="C487">
        <f t="shared" si="23"/>
        <v>0.42897476330901763</v>
      </c>
      <c r="D487">
        <f t="shared" si="21"/>
        <v>4.1332707260280432E-2</v>
      </c>
      <c r="E487">
        <f t="shared" si="22"/>
        <v>0.70494318299403547</v>
      </c>
    </row>
    <row r="488" spans="1:5" x14ac:dyDescent="0.25">
      <c r="A488">
        <v>14763</v>
      </c>
      <c r="B488">
        <v>141.5</v>
      </c>
      <c r="C488">
        <f t="shared" si="23"/>
        <v>0.4234238708676083</v>
      </c>
      <c r="D488">
        <f t="shared" si="21"/>
        <v>3.9748856245355867E-2</v>
      </c>
      <c r="E488">
        <f t="shared" si="22"/>
        <v>0.67793007279977036</v>
      </c>
    </row>
    <row r="489" spans="1:5" x14ac:dyDescent="0.25">
      <c r="A489">
        <v>14793</v>
      </c>
      <c r="B489">
        <v>139.68</v>
      </c>
      <c r="C489">
        <f t="shared" si="23"/>
        <v>0.41797771224584823</v>
      </c>
      <c r="D489">
        <f t="shared" si="21"/>
        <v>3.8234727213841288E-2</v>
      </c>
      <c r="E489">
        <f t="shared" si="22"/>
        <v>0.65210609441340217</v>
      </c>
    </row>
    <row r="490" spans="1:5" x14ac:dyDescent="0.25">
      <c r="A490">
        <v>14823</v>
      </c>
      <c r="B490">
        <v>138.185</v>
      </c>
      <c r="C490">
        <f t="shared" si="23"/>
        <v>0.41350408194940247</v>
      </c>
      <c r="D490">
        <f t="shared" si="21"/>
        <v>3.7020137339542965E-2</v>
      </c>
      <c r="E490">
        <f t="shared" si="22"/>
        <v>0.63139085680197704</v>
      </c>
    </row>
    <row r="491" spans="1:5" x14ac:dyDescent="0.25">
      <c r="A491">
        <v>14853</v>
      </c>
      <c r="B491">
        <v>136.59</v>
      </c>
      <c r="C491">
        <f t="shared" si="23"/>
        <v>0.40873121216824465</v>
      </c>
      <c r="D491">
        <f t="shared" si="21"/>
        <v>3.575296239058029E-2</v>
      </c>
      <c r="E491">
        <f t="shared" si="22"/>
        <v>0.60977876310806911</v>
      </c>
    </row>
    <row r="492" spans="1:5" x14ac:dyDescent="0.25">
      <c r="A492">
        <v>14884</v>
      </c>
      <c r="B492">
        <v>135.51</v>
      </c>
      <c r="C492">
        <f t="shared" si="23"/>
        <v>0.40549942573335401</v>
      </c>
      <c r="D492">
        <f t="shared" si="21"/>
        <v>3.491156783009778E-2</v>
      </c>
      <c r="E492">
        <f t="shared" si="22"/>
        <v>0.59542849672253295</v>
      </c>
    </row>
    <row r="493" spans="1:5" x14ac:dyDescent="0.25">
      <c r="A493">
        <v>14914</v>
      </c>
      <c r="B493">
        <v>133.95499999999998</v>
      </c>
      <c r="C493">
        <f t="shared" si="23"/>
        <v>0.40084625174608096</v>
      </c>
      <c r="D493">
        <f t="shared" si="21"/>
        <v>3.372345818239747E-2</v>
      </c>
      <c r="E493">
        <f t="shared" si="22"/>
        <v>0.57516488825571854</v>
      </c>
    </row>
    <row r="494" spans="1:5" x14ac:dyDescent="0.25">
      <c r="A494">
        <v>14943</v>
      </c>
      <c r="B494">
        <v>133.08499999999998</v>
      </c>
      <c r="C494">
        <f t="shared" si="23"/>
        <v>0.39824286822908578</v>
      </c>
      <c r="D494">
        <f t="shared" si="21"/>
        <v>3.3070643357690957E-2</v>
      </c>
      <c r="E494">
        <f t="shared" si="22"/>
        <v>0.56403091250290016</v>
      </c>
    </row>
    <row r="495" spans="1:5" x14ac:dyDescent="0.25">
      <c r="A495">
        <v>14973</v>
      </c>
      <c r="B495">
        <v>131.92500000000001</v>
      </c>
      <c r="C495">
        <f t="shared" si="23"/>
        <v>0.39477169020642561</v>
      </c>
      <c r="D495">
        <f t="shared" si="21"/>
        <v>3.2213404463401103E-2</v>
      </c>
      <c r="E495">
        <f t="shared" si="22"/>
        <v>0.54941041569097959</v>
      </c>
    </row>
    <row r="496" spans="1:5" x14ac:dyDescent="0.25">
      <c r="A496">
        <v>15003</v>
      </c>
      <c r="B496">
        <v>130.84</v>
      </c>
      <c r="C496">
        <f t="shared" si="23"/>
        <v>0.39152494179729941</v>
      </c>
      <c r="D496">
        <f t="shared" si="21"/>
        <v>3.1425118449501306E-2</v>
      </c>
      <c r="E496">
        <f t="shared" si="22"/>
        <v>0.53596593337703713</v>
      </c>
    </row>
    <row r="497" spans="1:5" x14ac:dyDescent="0.25">
      <c r="A497">
        <v>15033</v>
      </c>
      <c r="B497">
        <v>129.815</v>
      </c>
      <c r="C497">
        <f t="shared" si="23"/>
        <v>0.3884577370790005</v>
      </c>
      <c r="D497">
        <f t="shared" si="21"/>
        <v>3.069233642943766E-2</v>
      </c>
      <c r="E497">
        <f t="shared" si="22"/>
        <v>0.52346809029089414</v>
      </c>
    </row>
    <row r="498" spans="1:5" x14ac:dyDescent="0.25">
      <c r="A498">
        <v>15064</v>
      </c>
      <c r="B498">
        <v>128.92000000000002</v>
      </c>
      <c r="C498">
        <f t="shared" si="23"/>
        <v>0.38577954369082734</v>
      </c>
      <c r="D498">
        <f t="shared" si="21"/>
        <v>3.0061884888776976E-2</v>
      </c>
      <c r="E498">
        <f t="shared" si="22"/>
        <v>0.51271552784686758</v>
      </c>
    </row>
    <row r="499" spans="1:5" x14ac:dyDescent="0.25">
      <c r="A499">
        <v>15093</v>
      </c>
      <c r="B499">
        <v>128.03</v>
      </c>
      <c r="C499">
        <f t="shared" si="23"/>
        <v>0.38311631227688964</v>
      </c>
      <c r="D499">
        <f t="shared" si="21"/>
        <v>2.9443575889103797E-2</v>
      </c>
      <c r="E499">
        <f t="shared" si="22"/>
        <v>0.50217006051130952</v>
      </c>
    </row>
    <row r="500" spans="1:5" x14ac:dyDescent="0.25">
      <c r="A500">
        <v>15123</v>
      </c>
      <c r="B500">
        <v>127.13</v>
      </c>
      <c r="C500">
        <f t="shared" si="23"/>
        <v>0.38042315691448086</v>
      </c>
      <c r="D500">
        <f t="shared" si="21"/>
        <v>2.8827000653150834E-2</v>
      </c>
      <c r="E500">
        <f t="shared" si="22"/>
        <v>0.49165416309740684</v>
      </c>
    </row>
    <row r="501" spans="1:5" x14ac:dyDescent="0.25">
      <c r="A501">
        <v>15153</v>
      </c>
      <c r="B501">
        <v>126.22499999999999</v>
      </c>
      <c r="C501">
        <f t="shared" si="23"/>
        <v>0.37771503957783642</v>
      </c>
      <c r="D501">
        <f t="shared" si="21"/>
        <v>2.821574066894986E-2</v>
      </c>
      <c r="E501">
        <f t="shared" si="22"/>
        <v>0.48122891908457144</v>
      </c>
    </row>
    <row r="502" spans="1:5" x14ac:dyDescent="0.25">
      <c r="A502">
        <v>15183</v>
      </c>
      <c r="B502">
        <v>125.465</v>
      </c>
      <c r="C502">
        <f t="shared" si="23"/>
        <v>0.37544081949402458</v>
      </c>
      <c r="D502">
        <f t="shared" si="21"/>
        <v>2.7709142735202898E-2</v>
      </c>
      <c r="E502">
        <f t="shared" si="22"/>
        <v>0.47258872144000602</v>
      </c>
    </row>
    <row r="503" spans="1:5" x14ac:dyDescent="0.25">
      <c r="A503">
        <v>15214</v>
      </c>
      <c r="B503">
        <v>124.66</v>
      </c>
      <c r="C503">
        <f t="shared" si="23"/>
        <v>0.37303194164209219</v>
      </c>
      <c r="D503">
        <f t="shared" si="21"/>
        <v>2.7179200951107787E-2</v>
      </c>
      <c r="E503">
        <f t="shared" si="22"/>
        <v>0.4635503865995359</v>
      </c>
    </row>
    <row r="504" spans="1:5" x14ac:dyDescent="0.25">
      <c r="A504">
        <v>15244</v>
      </c>
      <c r="B504">
        <v>123.795</v>
      </c>
      <c r="C504">
        <f t="shared" si="23"/>
        <v>0.37044352009933262</v>
      </c>
      <c r="D504">
        <f t="shared" si="21"/>
        <v>2.6617338609707216E-2</v>
      </c>
      <c r="E504">
        <f t="shared" si="22"/>
        <v>0.45396763594985801</v>
      </c>
    </row>
    <row r="505" spans="1:5" x14ac:dyDescent="0.25">
      <c r="A505">
        <v>15273</v>
      </c>
      <c r="B505">
        <v>123.22499999999999</v>
      </c>
      <c r="C505">
        <f t="shared" si="23"/>
        <v>0.36873785503647372</v>
      </c>
      <c r="D505">
        <f t="shared" si="21"/>
        <v>2.6251359377572458E-2</v>
      </c>
      <c r="E505">
        <f t="shared" si="22"/>
        <v>0.44772573741690813</v>
      </c>
    </row>
    <row r="506" spans="1:5" x14ac:dyDescent="0.25">
      <c r="A506">
        <v>15303</v>
      </c>
      <c r="B506">
        <v>122.56</v>
      </c>
      <c r="C506">
        <f t="shared" si="23"/>
        <v>0.36674791246313831</v>
      </c>
      <c r="D506">
        <f t="shared" si="21"/>
        <v>2.5828642064873342E-2</v>
      </c>
      <c r="E506">
        <f t="shared" si="22"/>
        <v>0.44051615189316579</v>
      </c>
    </row>
    <row r="507" spans="1:5" x14ac:dyDescent="0.25">
      <c r="A507">
        <v>15333</v>
      </c>
      <c r="B507">
        <v>121.815</v>
      </c>
      <c r="C507">
        <f t="shared" si="23"/>
        <v>0.36451857830203321</v>
      </c>
      <c r="D507">
        <f t="shared" si="21"/>
        <v>2.5360489132500871E-2</v>
      </c>
      <c r="E507">
        <f t="shared" si="22"/>
        <v>0.43253164663933785</v>
      </c>
    </row>
    <row r="508" spans="1:5" x14ac:dyDescent="0.25">
      <c r="A508">
        <v>15363</v>
      </c>
      <c r="B508">
        <v>121.27500000000001</v>
      </c>
      <c r="C508">
        <f t="shared" si="23"/>
        <v>0.36290268508458795</v>
      </c>
      <c r="D508">
        <f t="shared" si="21"/>
        <v>2.5024716541611314E-2</v>
      </c>
      <c r="E508">
        <f t="shared" si="22"/>
        <v>0.42680493250243684</v>
      </c>
    </row>
    <row r="509" spans="1:5" x14ac:dyDescent="0.25">
      <c r="A509">
        <v>15394</v>
      </c>
      <c r="B509">
        <v>120.6</v>
      </c>
      <c r="C509">
        <f t="shared" si="23"/>
        <v>0.36088281856278132</v>
      </c>
      <c r="D509">
        <f t="shared" si="21"/>
        <v>2.4609185526111698E-2</v>
      </c>
      <c r="E509">
        <f t="shared" si="22"/>
        <v>0.41971791168731259</v>
      </c>
    </row>
    <row r="510" spans="1:5" x14ac:dyDescent="0.25">
      <c r="A510">
        <v>15423</v>
      </c>
      <c r="B510">
        <v>120.14500000000001</v>
      </c>
      <c r="C510">
        <f t="shared" si="23"/>
        <v>0.35952127890734137</v>
      </c>
      <c r="D510">
        <f t="shared" si="21"/>
        <v>2.4331698267574191E-2</v>
      </c>
      <c r="E510">
        <f t="shared" si="22"/>
        <v>0.41498527343930469</v>
      </c>
    </row>
    <row r="511" spans="1:5" x14ac:dyDescent="0.25">
      <c r="A511">
        <v>15453</v>
      </c>
      <c r="B511">
        <v>119.5</v>
      </c>
      <c r="C511">
        <f t="shared" si="23"/>
        <v>0.35759118423094832</v>
      </c>
      <c r="D511">
        <f t="shared" si="21"/>
        <v>2.3941923170730611E-2</v>
      </c>
      <c r="E511">
        <f t="shared" si="22"/>
        <v>0.40833752845394855</v>
      </c>
    </row>
    <row r="512" spans="1:5" x14ac:dyDescent="0.25">
      <c r="A512">
        <v>15483</v>
      </c>
      <c r="B512">
        <v>118.965</v>
      </c>
      <c r="C512">
        <f t="shared" si="23"/>
        <v>0.35599025298773868</v>
      </c>
      <c r="D512">
        <f t="shared" si="21"/>
        <v>2.3621797587617156E-2</v>
      </c>
      <c r="E512">
        <f t="shared" si="22"/>
        <v>0.40287767928179707</v>
      </c>
    </row>
    <row r="513" spans="1:5" x14ac:dyDescent="0.25">
      <c r="A513">
        <v>15513</v>
      </c>
      <c r="B513">
        <v>118.325</v>
      </c>
      <c r="C513">
        <f t="shared" si="23"/>
        <v>0.3540751202855813</v>
      </c>
      <c r="D513">
        <f t="shared" si="21"/>
        <v>2.324260793293103E-2</v>
      </c>
      <c r="E513">
        <f t="shared" si="22"/>
        <v>0.39641047256219947</v>
      </c>
    </row>
    <row r="514" spans="1:5" x14ac:dyDescent="0.25">
      <c r="A514">
        <v>15543</v>
      </c>
      <c r="B514">
        <v>118.005</v>
      </c>
      <c r="C514">
        <f t="shared" si="23"/>
        <v>0.35311755393450256</v>
      </c>
      <c r="D514">
        <f t="shared" si="21"/>
        <v>2.3054544424422271E-2</v>
      </c>
      <c r="E514">
        <f t="shared" si="22"/>
        <v>0.3932029863586381</v>
      </c>
    </row>
    <row r="515" spans="1:5" x14ac:dyDescent="0.25">
      <c r="A515">
        <v>15573</v>
      </c>
      <c r="B515">
        <v>117.505</v>
      </c>
      <c r="C515">
        <f t="shared" si="23"/>
        <v>0.35162135651094212</v>
      </c>
      <c r="D515">
        <f t="shared" ref="D515:D578" si="24">4/3*PI()*(C515/2)^3</f>
        <v>2.2762730546415356E-2</v>
      </c>
      <c r="E515">
        <f t="shared" ref="E515:E578" si="25">D515/$D$2</f>
        <v>0.38822600281123543</v>
      </c>
    </row>
    <row r="516" spans="1:5" x14ac:dyDescent="0.25">
      <c r="A516">
        <v>15604</v>
      </c>
      <c r="B516">
        <v>116.795</v>
      </c>
      <c r="C516">
        <f t="shared" ref="C516:C579" si="26">B516/$B$2*$C$2</f>
        <v>0.34949675616948628</v>
      </c>
      <c r="D516">
        <f t="shared" si="24"/>
        <v>2.235260120974215E-2</v>
      </c>
      <c r="E516">
        <f t="shared" si="25"/>
        <v>0.38123110943991551</v>
      </c>
    </row>
    <row r="517" spans="1:5" x14ac:dyDescent="0.25">
      <c r="A517">
        <v>15633</v>
      </c>
      <c r="B517">
        <v>116.535</v>
      </c>
      <c r="C517">
        <f t="shared" si="26"/>
        <v>0.34871873350923488</v>
      </c>
      <c r="D517">
        <f t="shared" si="24"/>
        <v>2.2203654377853151E-2</v>
      </c>
      <c r="E517">
        <f t="shared" si="25"/>
        <v>0.37869077127364181</v>
      </c>
    </row>
    <row r="518" spans="1:5" x14ac:dyDescent="0.25">
      <c r="A518">
        <v>15663</v>
      </c>
      <c r="B518">
        <v>115.85</v>
      </c>
      <c r="C518">
        <f t="shared" si="26"/>
        <v>0.34666894303895701</v>
      </c>
      <c r="D518">
        <f t="shared" si="24"/>
        <v>2.1814407988076552E-2</v>
      </c>
      <c r="E518">
        <f t="shared" si="25"/>
        <v>0.37205204356461169</v>
      </c>
    </row>
    <row r="519" spans="1:5" x14ac:dyDescent="0.25">
      <c r="A519">
        <v>15693</v>
      </c>
      <c r="B519">
        <v>115.58500000000001</v>
      </c>
      <c r="C519">
        <f t="shared" si="26"/>
        <v>0.34587595840447</v>
      </c>
      <c r="D519">
        <f t="shared" si="24"/>
        <v>2.1665052659955462E-2</v>
      </c>
      <c r="E519">
        <f t="shared" si="25"/>
        <v>0.36950473835811298</v>
      </c>
    </row>
    <row r="520" spans="1:5" x14ac:dyDescent="0.25">
      <c r="A520">
        <v>15723</v>
      </c>
      <c r="B520">
        <v>115.06</v>
      </c>
      <c r="C520">
        <f t="shared" si="26"/>
        <v>0.34430495110973147</v>
      </c>
      <c r="D520">
        <f t="shared" si="24"/>
        <v>2.1371176252324889E-2</v>
      </c>
      <c r="E520">
        <f t="shared" si="25"/>
        <v>0.36449257767632215</v>
      </c>
    </row>
    <row r="521" spans="1:5" x14ac:dyDescent="0.25">
      <c r="A521">
        <v>15754</v>
      </c>
      <c r="B521">
        <v>114.64500000000001</v>
      </c>
      <c r="C521">
        <f t="shared" si="26"/>
        <v>0.34306310724817635</v>
      </c>
      <c r="D521">
        <f t="shared" si="24"/>
        <v>2.114076374664162E-2</v>
      </c>
      <c r="E521">
        <f t="shared" si="25"/>
        <v>0.36056281512447297</v>
      </c>
    </row>
    <row r="522" spans="1:5" x14ac:dyDescent="0.25">
      <c r="A522">
        <v>15783</v>
      </c>
      <c r="B522">
        <v>114.285</v>
      </c>
      <c r="C522">
        <f t="shared" si="26"/>
        <v>0.34198584510321278</v>
      </c>
      <c r="D522">
        <f t="shared" si="24"/>
        <v>2.0942234334934785E-2</v>
      </c>
      <c r="E522">
        <f t="shared" si="25"/>
        <v>0.35717682943219192</v>
      </c>
    </row>
    <row r="523" spans="1:5" x14ac:dyDescent="0.25">
      <c r="A523">
        <v>15813</v>
      </c>
      <c r="B523">
        <v>113.84</v>
      </c>
      <c r="C523">
        <f t="shared" si="26"/>
        <v>0.34065422939624401</v>
      </c>
      <c r="D523">
        <f t="shared" si="24"/>
        <v>2.0698552640532764E-2</v>
      </c>
      <c r="E523">
        <f t="shared" si="25"/>
        <v>0.35302075641700337</v>
      </c>
    </row>
    <row r="524" spans="1:5" x14ac:dyDescent="0.25">
      <c r="A524">
        <v>15843</v>
      </c>
      <c r="B524">
        <v>113.45500000000001</v>
      </c>
      <c r="C524">
        <f t="shared" si="26"/>
        <v>0.33950215738010248</v>
      </c>
      <c r="D524">
        <f t="shared" si="24"/>
        <v>2.0489258297628377E-2</v>
      </c>
      <c r="E524">
        <f t="shared" si="25"/>
        <v>0.34945117121319441</v>
      </c>
    </row>
    <row r="525" spans="1:5" x14ac:dyDescent="0.25">
      <c r="A525">
        <v>15873</v>
      </c>
      <c r="B525">
        <v>113.12</v>
      </c>
      <c r="C525">
        <f t="shared" si="26"/>
        <v>0.33849970510631694</v>
      </c>
      <c r="D525">
        <f t="shared" si="24"/>
        <v>2.0308297008588827E-2</v>
      </c>
      <c r="E525">
        <f t="shared" si="25"/>
        <v>0.34636481574436612</v>
      </c>
    </row>
    <row r="526" spans="1:5" x14ac:dyDescent="0.25">
      <c r="A526">
        <v>15904</v>
      </c>
      <c r="B526">
        <v>112.65</v>
      </c>
      <c r="C526">
        <f t="shared" si="26"/>
        <v>0.33709327952817014</v>
      </c>
      <c r="D526">
        <f t="shared" si="24"/>
        <v>2.005621170249651E-2</v>
      </c>
      <c r="E526">
        <f t="shared" si="25"/>
        <v>0.34206541631369991</v>
      </c>
    </row>
    <row r="527" spans="1:5" x14ac:dyDescent="0.25">
      <c r="A527">
        <v>15934</v>
      </c>
      <c r="B527">
        <v>112.31</v>
      </c>
      <c r="C527">
        <f t="shared" si="26"/>
        <v>0.33607586528014904</v>
      </c>
      <c r="D527">
        <f t="shared" si="24"/>
        <v>1.987515840675021E-2</v>
      </c>
      <c r="E527">
        <f t="shared" si="25"/>
        <v>0.33897749163963414</v>
      </c>
    </row>
    <row r="528" spans="1:5" x14ac:dyDescent="0.25">
      <c r="A528">
        <v>15963</v>
      </c>
      <c r="B528">
        <v>111.93</v>
      </c>
      <c r="C528">
        <f t="shared" si="26"/>
        <v>0.33493875523824307</v>
      </c>
      <c r="D528">
        <f t="shared" si="24"/>
        <v>1.9674097904908566E-2</v>
      </c>
      <c r="E528">
        <f t="shared" si="25"/>
        <v>0.33554833735631839</v>
      </c>
    </row>
    <row r="529" spans="1:5" x14ac:dyDescent="0.25">
      <c r="A529">
        <v>15993</v>
      </c>
      <c r="B529">
        <v>111.52500000000001</v>
      </c>
      <c r="C529">
        <f t="shared" si="26"/>
        <v>0.33372683532515912</v>
      </c>
      <c r="D529">
        <f t="shared" si="24"/>
        <v>1.9461307406023465E-2</v>
      </c>
      <c r="E529">
        <f t="shared" si="25"/>
        <v>0.33191912403984392</v>
      </c>
    </row>
    <row r="530" spans="1:5" x14ac:dyDescent="0.25">
      <c r="A530">
        <v>16023</v>
      </c>
      <c r="B530">
        <v>111.285</v>
      </c>
      <c r="C530">
        <f t="shared" si="26"/>
        <v>0.33300866056185008</v>
      </c>
      <c r="D530">
        <f t="shared" si="24"/>
        <v>1.9335936331729975E-2</v>
      </c>
      <c r="E530">
        <f t="shared" si="25"/>
        <v>0.32978087832534736</v>
      </c>
    </row>
    <row r="531" spans="1:5" x14ac:dyDescent="0.25">
      <c r="A531">
        <v>16053</v>
      </c>
      <c r="B531">
        <v>110.97499999999999</v>
      </c>
      <c r="C531">
        <f t="shared" si="26"/>
        <v>0.33208101815924262</v>
      </c>
      <c r="D531">
        <f t="shared" si="24"/>
        <v>1.9174797141878242E-2</v>
      </c>
      <c r="E531">
        <f t="shared" si="25"/>
        <v>0.32703259540538676</v>
      </c>
    </row>
    <row r="532" spans="1:5" x14ac:dyDescent="0.25">
      <c r="A532">
        <v>16084</v>
      </c>
      <c r="B532">
        <v>110.53999999999999</v>
      </c>
      <c r="C532">
        <f t="shared" si="26"/>
        <v>0.33077932640074498</v>
      </c>
      <c r="D532">
        <f t="shared" si="24"/>
        <v>1.8950195629850404E-2</v>
      </c>
      <c r="E532">
        <f t="shared" si="25"/>
        <v>0.32320194129901203</v>
      </c>
    </row>
    <row r="533" spans="1:5" x14ac:dyDescent="0.25">
      <c r="A533">
        <v>16113</v>
      </c>
      <c r="B533">
        <v>110.255</v>
      </c>
      <c r="C533">
        <f t="shared" si="26"/>
        <v>0.3299264938693155</v>
      </c>
      <c r="D533">
        <f t="shared" si="24"/>
        <v>1.8803998061128365E-2</v>
      </c>
      <c r="E533">
        <f t="shared" si="25"/>
        <v>0.3207084927379994</v>
      </c>
    </row>
    <row r="534" spans="1:5" x14ac:dyDescent="0.25">
      <c r="A534">
        <v>16143</v>
      </c>
      <c r="B534">
        <v>110.015</v>
      </c>
      <c r="C534">
        <f t="shared" si="26"/>
        <v>0.32920831910600651</v>
      </c>
      <c r="D534">
        <f t="shared" si="24"/>
        <v>1.8681469115178609E-2</v>
      </c>
      <c r="E534">
        <f t="shared" si="25"/>
        <v>0.31861872047549555</v>
      </c>
    </row>
    <row r="535" spans="1:5" x14ac:dyDescent="0.25">
      <c r="A535">
        <v>16173</v>
      </c>
      <c r="B535">
        <v>109.81</v>
      </c>
      <c r="C535">
        <f t="shared" si="26"/>
        <v>0.32859487816234678</v>
      </c>
      <c r="D535">
        <f t="shared" si="24"/>
        <v>1.857723143657504E-2</v>
      </c>
      <c r="E535">
        <f t="shared" si="25"/>
        <v>0.31684091191144526</v>
      </c>
    </row>
    <row r="536" spans="1:5" x14ac:dyDescent="0.25">
      <c r="A536">
        <v>16203</v>
      </c>
      <c r="B536">
        <v>109.43</v>
      </c>
      <c r="C536">
        <f t="shared" si="26"/>
        <v>0.32745776812044081</v>
      </c>
      <c r="D536">
        <f t="shared" si="24"/>
        <v>1.8385037271444041E-2</v>
      </c>
      <c r="E536">
        <f t="shared" si="25"/>
        <v>0.31356297597400123</v>
      </c>
    </row>
    <row r="537" spans="1:5" x14ac:dyDescent="0.25">
      <c r="A537">
        <v>16234</v>
      </c>
      <c r="B537">
        <v>109.065</v>
      </c>
      <c r="C537">
        <f t="shared" si="26"/>
        <v>0.32636554400124168</v>
      </c>
      <c r="D537">
        <f t="shared" si="24"/>
        <v>1.8201682230255242E-2</v>
      </c>
      <c r="E537">
        <f t="shared" si="25"/>
        <v>0.31043579425953743</v>
      </c>
    </row>
    <row r="538" spans="1:5" x14ac:dyDescent="0.25">
      <c r="A538">
        <v>16264</v>
      </c>
      <c r="B538">
        <v>109.00999999999999</v>
      </c>
      <c r="C538">
        <f t="shared" si="26"/>
        <v>0.32620096228465001</v>
      </c>
      <c r="D538">
        <f t="shared" si="24"/>
        <v>1.81741595299349E-2</v>
      </c>
      <c r="E538">
        <f t="shared" si="25"/>
        <v>0.30996638537600518</v>
      </c>
    </row>
    <row r="539" spans="1:5" x14ac:dyDescent="0.25">
      <c r="A539">
        <v>16293</v>
      </c>
      <c r="B539">
        <v>108.66499999999999</v>
      </c>
      <c r="C539">
        <f t="shared" si="26"/>
        <v>0.32516858606239329</v>
      </c>
      <c r="D539">
        <f t="shared" si="24"/>
        <v>1.8002149747970996E-2</v>
      </c>
      <c r="E539">
        <f t="shared" si="25"/>
        <v>0.30703270086218509</v>
      </c>
    </row>
    <row r="540" spans="1:5" x14ac:dyDescent="0.25">
      <c r="A540">
        <v>16323</v>
      </c>
      <c r="B540">
        <v>108.30500000000001</v>
      </c>
      <c r="C540">
        <f t="shared" si="26"/>
        <v>0.32409132391742979</v>
      </c>
      <c r="D540">
        <f t="shared" si="24"/>
        <v>1.7823822027690721E-2</v>
      </c>
      <c r="E540">
        <f t="shared" si="25"/>
        <v>0.30399126179169739</v>
      </c>
    </row>
    <row r="541" spans="1:5" x14ac:dyDescent="0.25">
      <c r="A541">
        <v>16353</v>
      </c>
      <c r="B541">
        <v>108.17500000000001</v>
      </c>
      <c r="C541">
        <f t="shared" si="26"/>
        <v>0.32370231258730409</v>
      </c>
      <c r="D541">
        <f t="shared" si="24"/>
        <v>1.7759716490566405E-2</v>
      </c>
      <c r="E541">
        <f t="shared" si="25"/>
        <v>0.30289792035864338</v>
      </c>
    </row>
    <row r="542" spans="1:5" x14ac:dyDescent="0.25">
      <c r="A542">
        <v>16398</v>
      </c>
      <c r="B542">
        <v>106.905</v>
      </c>
      <c r="C542">
        <f t="shared" si="26"/>
        <v>0.31990197113146052</v>
      </c>
      <c r="D542">
        <f t="shared" si="24"/>
        <v>1.7141521609863247E-2</v>
      </c>
      <c r="E542">
        <f t="shared" si="25"/>
        <v>0.29235439936038815</v>
      </c>
    </row>
    <row r="543" spans="1:5" x14ac:dyDescent="0.25">
      <c r="A543">
        <v>16428</v>
      </c>
      <c r="B543">
        <v>121.83</v>
      </c>
      <c r="C543">
        <f t="shared" si="26"/>
        <v>0.36456346422474001</v>
      </c>
      <c r="D543">
        <f t="shared" si="24"/>
        <v>2.5369858771248203E-2</v>
      </c>
      <c r="E543">
        <f t="shared" si="25"/>
        <v>0.43269144897022449</v>
      </c>
    </row>
    <row r="544" spans="1:5" x14ac:dyDescent="0.25">
      <c r="A544">
        <v>16458</v>
      </c>
      <c r="B544">
        <v>128.17500000000001</v>
      </c>
      <c r="C544">
        <f t="shared" si="26"/>
        <v>0.38355020952972224</v>
      </c>
      <c r="D544">
        <f t="shared" si="24"/>
        <v>2.954372793628187E-2</v>
      </c>
      <c r="E544">
        <f t="shared" si="25"/>
        <v>0.50387818726130651</v>
      </c>
    </row>
    <row r="545" spans="1:5" x14ac:dyDescent="0.25">
      <c r="A545">
        <v>16488</v>
      </c>
      <c r="B545">
        <v>131.61500000000001</v>
      </c>
      <c r="C545">
        <f t="shared" si="26"/>
        <v>0.39384404780381815</v>
      </c>
      <c r="D545">
        <f t="shared" si="24"/>
        <v>3.1986850555582869E-2</v>
      </c>
      <c r="E545">
        <f t="shared" si="25"/>
        <v>0.54554646281967567</v>
      </c>
    </row>
    <row r="546" spans="1:5" x14ac:dyDescent="0.25">
      <c r="A546">
        <v>16519</v>
      </c>
      <c r="B546">
        <v>135.345</v>
      </c>
      <c r="C546">
        <f t="shared" si="26"/>
        <v>0.40500568058357911</v>
      </c>
      <c r="D546">
        <f t="shared" si="24"/>
        <v>3.4784195734977201E-2</v>
      </c>
      <c r="E546">
        <f t="shared" si="25"/>
        <v>0.5932561229268003</v>
      </c>
    </row>
    <row r="547" spans="1:5" x14ac:dyDescent="0.25">
      <c r="A547">
        <v>16549</v>
      </c>
      <c r="B547">
        <v>138.1</v>
      </c>
      <c r="C547">
        <f t="shared" si="26"/>
        <v>0.41324972838739721</v>
      </c>
      <c r="D547">
        <f t="shared" si="24"/>
        <v>3.6951864159235764E-2</v>
      </c>
      <c r="E547">
        <f t="shared" si="25"/>
        <v>0.63022643481684537</v>
      </c>
    </row>
    <row r="548" spans="1:5" x14ac:dyDescent="0.25">
      <c r="A548">
        <v>16579</v>
      </c>
      <c r="B548">
        <v>140.52000000000001</v>
      </c>
      <c r="C548">
        <f t="shared" si="26"/>
        <v>0.42049132391742983</v>
      </c>
      <c r="D548">
        <f t="shared" si="24"/>
        <v>3.8928685601553693E-2</v>
      </c>
      <c r="E548">
        <f t="shared" si="25"/>
        <v>0.66394178743052767</v>
      </c>
    </row>
    <row r="549" spans="1:5" x14ac:dyDescent="0.25">
      <c r="A549">
        <v>16608</v>
      </c>
      <c r="B549">
        <v>142.69</v>
      </c>
      <c r="C549">
        <f t="shared" si="26"/>
        <v>0.42698482073568211</v>
      </c>
      <c r="D549">
        <f t="shared" si="24"/>
        <v>4.0760164760718059E-2</v>
      </c>
      <c r="E549">
        <f t="shared" si="25"/>
        <v>0.6951782786653824</v>
      </c>
    </row>
    <row r="550" spans="1:5" x14ac:dyDescent="0.25">
      <c r="A550">
        <v>16638</v>
      </c>
      <c r="B550">
        <v>144.54500000000002</v>
      </c>
      <c r="C550">
        <f t="shared" si="26"/>
        <v>0.4325357131770915</v>
      </c>
      <c r="D550">
        <f t="shared" si="24"/>
        <v>4.2370592521768932E-2</v>
      </c>
      <c r="E550">
        <f t="shared" si="25"/>
        <v>0.72264466417718054</v>
      </c>
    </row>
    <row r="551" spans="1:5" x14ac:dyDescent="0.25">
      <c r="A551">
        <v>16668</v>
      </c>
      <c r="B551">
        <v>145.97</v>
      </c>
      <c r="C551">
        <f t="shared" si="26"/>
        <v>0.43679987583423868</v>
      </c>
      <c r="D551">
        <f t="shared" si="24"/>
        <v>4.3636121370504412E-2</v>
      </c>
      <c r="E551">
        <f t="shared" si="25"/>
        <v>0.74422868307970413</v>
      </c>
    </row>
    <row r="552" spans="1:5" x14ac:dyDescent="0.25">
      <c r="A552">
        <v>16699</v>
      </c>
      <c r="B552">
        <v>147.785</v>
      </c>
      <c r="C552">
        <f t="shared" si="26"/>
        <v>0.44223107248176313</v>
      </c>
      <c r="D552">
        <f t="shared" si="24"/>
        <v>4.528416714882199E-2</v>
      </c>
      <c r="E552">
        <f t="shared" si="25"/>
        <v>0.7723366564909574</v>
      </c>
    </row>
    <row r="553" spans="1:5" x14ac:dyDescent="0.25">
      <c r="A553">
        <v>16729</v>
      </c>
      <c r="B553">
        <v>149.07999999999998</v>
      </c>
      <c r="C553">
        <f t="shared" si="26"/>
        <v>0.44610622380878467</v>
      </c>
      <c r="D553">
        <f t="shared" si="24"/>
        <v>4.6485067852349495E-2</v>
      </c>
      <c r="E553">
        <f t="shared" si="25"/>
        <v>0.79281842070430675</v>
      </c>
    </row>
    <row r="554" spans="1:5" x14ac:dyDescent="0.25">
      <c r="A554">
        <v>16758</v>
      </c>
      <c r="B554">
        <v>150.79500000000002</v>
      </c>
      <c r="C554">
        <f t="shared" si="26"/>
        <v>0.45123818097159712</v>
      </c>
      <c r="D554">
        <f t="shared" si="24"/>
        <v>4.8107871448998356E-2</v>
      </c>
      <c r="E554">
        <f t="shared" si="25"/>
        <v>0.82049588024238918</v>
      </c>
    </row>
    <row r="555" spans="1:5" x14ac:dyDescent="0.25">
      <c r="A555">
        <v>16788</v>
      </c>
      <c r="B555">
        <v>151.74</v>
      </c>
      <c r="C555">
        <f t="shared" si="26"/>
        <v>0.45406599410212639</v>
      </c>
      <c r="D555">
        <f t="shared" si="24"/>
        <v>4.9017996464356575E-2</v>
      </c>
      <c r="E555">
        <f t="shared" si="25"/>
        <v>0.83601836758416714</v>
      </c>
    </row>
    <row r="556" spans="1:5" x14ac:dyDescent="0.25">
      <c r="A556">
        <v>16818</v>
      </c>
      <c r="B556">
        <v>152.67000000000002</v>
      </c>
      <c r="C556">
        <f t="shared" si="26"/>
        <v>0.45684892130994886</v>
      </c>
      <c r="D556">
        <f t="shared" si="24"/>
        <v>4.9924811495509321E-2</v>
      </c>
      <c r="E556">
        <f t="shared" si="25"/>
        <v>0.85148440203533793</v>
      </c>
    </row>
    <row r="557" spans="1:5" x14ac:dyDescent="0.25">
      <c r="A557">
        <v>16848</v>
      </c>
      <c r="B557">
        <v>153.47</v>
      </c>
      <c r="C557">
        <f t="shared" si="26"/>
        <v>0.45924283718764553</v>
      </c>
      <c r="D557">
        <f t="shared" si="24"/>
        <v>5.0713758282151244E-2</v>
      </c>
      <c r="E557">
        <f t="shared" si="25"/>
        <v>0.86494015404998348</v>
      </c>
    </row>
    <row r="558" spans="1:5" x14ac:dyDescent="0.25">
      <c r="A558">
        <v>16879</v>
      </c>
      <c r="B558">
        <v>154.11500000000001</v>
      </c>
      <c r="C558">
        <f t="shared" si="26"/>
        <v>0.46117293186403852</v>
      </c>
      <c r="D558">
        <f t="shared" si="24"/>
        <v>5.1355865033663212E-2</v>
      </c>
      <c r="E558">
        <f t="shared" si="25"/>
        <v>0.87589150002358218</v>
      </c>
    </row>
    <row r="559" spans="1:5" x14ac:dyDescent="0.25">
      <c r="A559">
        <v>16909</v>
      </c>
      <c r="B559">
        <v>154.89999999999998</v>
      </c>
      <c r="C559">
        <f t="shared" si="26"/>
        <v>0.46352196181902833</v>
      </c>
      <c r="D559">
        <f t="shared" si="24"/>
        <v>5.2144627604164474E-2</v>
      </c>
      <c r="E559">
        <f t="shared" si="25"/>
        <v>0.88934411017017301</v>
      </c>
    </row>
    <row r="560" spans="1:5" x14ac:dyDescent="0.25">
      <c r="A560">
        <v>16938</v>
      </c>
      <c r="B560">
        <v>155.57999999999998</v>
      </c>
      <c r="C560">
        <f t="shared" si="26"/>
        <v>0.46555679031507058</v>
      </c>
      <c r="D560">
        <f t="shared" si="24"/>
        <v>5.2834380364139275E-2</v>
      </c>
      <c r="E560">
        <f t="shared" si="25"/>
        <v>0.90110807479590216</v>
      </c>
    </row>
    <row r="561" spans="1:5" x14ac:dyDescent="0.25">
      <c r="A561">
        <v>16968</v>
      </c>
      <c r="B561">
        <v>156.34</v>
      </c>
      <c r="C561">
        <f t="shared" si="26"/>
        <v>0.46783101039888253</v>
      </c>
      <c r="D561">
        <f t="shared" si="24"/>
        <v>5.3612448224734655E-2</v>
      </c>
      <c r="E561">
        <f t="shared" si="25"/>
        <v>0.91437828307864277</v>
      </c>
    </row>
    <row r="562" spans="1:5" x14ac:dyDescent="0.25">
      <c r="A562">
        <v>16998</v>
      </c>
      <c r="B562">
        <v>156.32</v>
      </c>
      <c r="C562">
        <f t="shared" si="26"/>
        <v>0.46777116250194012</v>
      </c>
      <c r="D562">
        <f t="shared" si="24"/>
        <v>5.3591875528019445E-2</v>
      </c>
      <c r="E562">
        <f t="shared" si="25"/>
        <v>0.9140274088372371</v>
      </c>
    </row>
    <row r="563" spans="1:5" x14ac:dyDescent="0.25">
      <c r="A563">
        <v>17029</v>
      </c>
      <c r="B563">
        <v>157.065</v>
      </c>
      <c r="C563">
        <f t="shared" si="26"/>
        <v>0.47000049666304522</v>
      </c>
      <c r="D563">
        <f t="shared" si="24"/>
        <v>5.4361768015692286E-2</v>
      </c>
      <c r="E563">
        <f t="shared" si="25"/>
        <v>0.92715818339322265</v>
      </c>
    </row>
    <row r="564" spans="1:5" x14ac:dyDescent="0.25">
      <c r="A564">
        <v>17059</v>
      </c>
      <c r="B564">
        <v>156.80500000000001</v>
      </c>
      <c r="C564">
        <f t="shared" si="26"/>
        <v>0.46922247400279377</v>
      </c>
      <c r="D564">
        <f t="shared" si="24"/>
        <v>5.4092248856912335E-2</v>
      </c>
      <c r="E564">
        <f t="shared" si="25"/>
        <v>0.92256144375863325</v>
      </c>
    </row>
    <row r="565" spans="1:5" x14ac:dyDescent="0.25">
      <c r="A565">
        <v>17088</v>
      </c>
      <c r="B565">
        <v>158.52499999999998</v>
      </c>
      <c r="C565">
        <f t="shared" si="26"/>
        <v>0.47436939313984161</v>
      </c>
      <c r="D565">
        <f t="shared" si="24"/>
        <v>5.5891865148127905E-2</v>
      </c>
      <c r="E565">
        <f t="shared" si="25"/>
        <v>0.95325450309560389</v>
      </c>
    </row>
    <row r="566" spans="1:5" x14ac:dyDescent="0.25">
      <c r="A566">
        <v>17118</v>
      </c>
      <c r="B566">
        <v>158.375</v>
      </c>
      <c r="C566">
        <f t="shared" si="26"/>
        <v>0.47392053391277356</v>
      </c>
      <c r="D566">
        <f t="shared" si="24"/>
        <v>5.5733356723290189E-2</v>
      </c>
      <c r="E566">
        <f t="shared" si="25"/>
        <v>0.95055108875516825</v>
      </c>
    </row>
    <row r="567" spans="1:5" x14ac:dyDescent="0.25">
      <c r="A567">
        <v>17148</v>
      </c>
      <c r="B567">
        <v>158.86500000000001</v>
      </c>
      <c r="C567">
        <f t="shared" si="26"/>
        <v>0.47538680738786288</v>
      </c>
      <c r="D567">
        <f t="shared" si="24"/>
        <v>5.6252262957225192E-2</v>
      </c>
      <c r="E567">
        <f t="shared" si="25"/>
        <v>0.95940120858695366</v>
      </c>
    </row>
    <row r="568" spans="1:5" x14ac:dyDescent="0.25">
      <c r="A568">
        <v>17178</v>
      </c>
      <c r="B568">
        <v>159.13499999999999</v>
      </c>
      <c r="C568">
        <f t="shared" si="26"/>
        <v>0.47619475399658545</v>
      </c>
      <c r="D568">
        <f t="shared" si="24"/>
        <v>5.6539562337277097E-2</v>
      </c>
      <c r="E568">
        <f t="shared" si="25"/>
        <v>0.96430119585782448</v>
      </c>
    </row>
    <row r="569" spans="1:5" x14ac:dyDescent="0.25">
      <c r="A569">
        <v>17209</v>
      </c>
      <c r="B569">
        <v>158.95499999999998</v>
      </c>
      <c r="C569">
        <f t="shared" si="26"/>
        <v>0.47565612292410364</v>
      </c>
      <c r="D569">
        <f t="shared" si="24"/>
        <v>5.6347921012635922E-2</v>
      </c>
      <c r="E569">
        <f t="shared" si="25"/>
        <v>0.961032688800326</v>
      </c>
    </row>
    <row r="570" spans="1:5" x14ac:dyDescent="0.25">
      <c r="A570">
        <v>17239</v>
      </c>
      <c r="B570">
        <v>159.19999999999999</v>
      </c>
      <c r="C570">
        <f t="shared" si="26"/>
        <v>0.4763892596616483</v>
      </c>
      <c r="D570">
        <f t="shared" si="24"/>
        <v>5.6608872788205838E-2</v>
      </c>
      <c r="E570">
        <f t="shared" si="25"/>
        <v>0.96548330884124889</v>
      </c>
    </row>
    <row r="571" spans="1:5" x14ac:dyDescent="0.25">
      <c r="A571">
        <v>17268</v>
      </c>
      <c r="B571">
        <v>159.13</v>
      </c>
      <c r="C571">
        <f t="shared" si="26"/>
        <v>0.47617979202234983</v>
      </c>
      <c r="D571">
        <f t="shared" si="24"/>
        <v>5.6534233108707907E-2</v>
      </c>
      <c r="E571">
        <f t="shared" si="25"/>
        <v>0.96421030407745278</v>
      </c>
    </row>
    <row r="572" spans="1:5" x14ac:dyDescent="0.25">
      <c r="A572">
        <v>17298</v>
      </c>
      <c r="B572">
        <v>159.14499999999998</v>
      </c>
      <c r="C572">
        <f t="shared" si="26"/>
        <v>0.47622467794505663</v>
      </c>
      <c r="D572">
        <f t="shared" si="24"/>
        <v>5.6550221799119366E-2</v>
      </c>
      <c r="E572">
        <f t="shared" si="25"/>
        <v>0.9644829965541295</v>
      </c>
    </row>
    <row r="573" spans="1:5" x14ac:dyDescent="0.25">
      <c r="A573">
        <v>17328</v>
      </c>
      <c r="B573">
        <v>159.66</v>
      </c>
      <c r="C573">
        <f t="shared" si="26"/>
        <v>0.47776576129132398</v>
      </c>
      <c r="D573">
        <f t="shared" si="24"/>
        <v>5.710099707324548E-2</v>
      </c>
      <c r="E573">
        <f t="shared" si="25"/>
        <v>0.97387665355346154</v>
      </c>
    </row>
    <row r="574" spans="1:5" x14ac:dyDescent="0.25">
      <c r="A574">
        <v>17359</v>
      </c>
      <c r="B574">
        <v>159.63499999999999</v>
      </c>
      <c r="C574">
        <f t="shared" si="26"/>
        <v>0.47769095142014589</v>
      </c>
      <c r="D574">
        <f t="shared" si="24"/>
        <v>5.7074178181611944E-2</v>
      </c>
      <c r="E574">
        <f t="shared" si="25"/>
        <v>0.97341924836310068</v>
      </c>
    </row>
    <row r="575" spans="1:5" x14ac:dyDescent="0.25">
      <c r="A575">
        <v>17389</v>
      </c>
      <c r="B575">
        <v>159.83500000000001</v>
      </c>
      <c r="C575">
        <f t="shared" si="26"/>
        <v>0.47828943038957011</v>
      </c>
      <c r="D575">
        <f t="shared" si="24"/>
        <v>5.728896459019131E-2</v>
      </c>
      <c r="E575">
        <f t="shared" si="25"/>
        <v>0.97708250258872698</v>
      </c>
    </row>
    <row r="576" spans="1:5" x14ac:dyDescent="0.25">
      <c r="A576">
        <v>17418</v>
      </c>
      <c r="B576">
        <v>160.22000000000003</v>
      </c>
      <c r="C576">
        <f t="shared" si="26"/>
        <v>0.47944150240571171</v>
      </c>
      <c r="D576">
        <f t="shared" si="24"/>
        <v>5.7703944194159376E-2</v>
      </c>
      <c r="E576">
        <f t="shared" si="25"/>
        <v>0.98416011889526811</v>
      </c>
    </row>
    <row r="577" spans="1:5" x14ac:dyDescent="0.25">
      <c r="A577">
        <v>17448</v>
      </c>
      <c r="B577">
        <v>160.10500000000002</v>
      </c>
      <c r="C577">
        <f t="shared" si="26"/>
        <v>0.4790973769982928</v>
      </c>
      <c r="D577">
        <f t="shared" si="24"/>
        <v>5.7579780075832317E-2</v>
      </c>
      <c r="E577">
        <f t="shared" si="25"/>
        <v>0.98204245821952441</v>
      </c>
    </row>
    <row r="578" spans="1:5" x14ac:dyDescent="0.25">
      <c r="A578">
        <v>17478</v>
      </c>
      <c r="B578">
        <v>160.28</v>
      </c>
      <c r="C578">
        <f t="shared" si="26"/>
        <v>0.47962104609653888</v>
      </c>
      <c r="D578">
        <f t="shared" si="24"/>
        <v>5.7768796273228305E-2</v>
      </c>
      <c r="E578">
        <f t="shared" si="25"/>
        <v>0.98526619285153583</v>
      </c>
    </row>
    <row r="579" spans="1:5" x14ac:dyDescent="0.25">
      <c r="A579">
        <v>17508</v>
      </c>
      <c r="B579">
        <v>159.935</v>
      </c>
      <c r="C579">
        <f t="shared" si="26"/>
        <v>0.47858866987428222</v>
      </c>
      <c r="D579">
        <f t="shared" ref="D579:D642" si="27">4/3*PI()*(C579/2)^3</f>
        <v>5.7396559574951753E-2</v>
      </c>
      <c r="E579">
        <f t="shared" ref="E579:E642" si="28">D579/$D$2</f>
        <v>0.97891757113513478</v>
      </c>
    </row>
    <row r="580" spans="1:5" x14ac:dyDescent="0.25">
      <c r="A580">
        <v>17539</v>
      </c>
      <c r="B580">
        <v>159.685</v>
      </c>
      <c r="C580">
        <f t="shared" ref="C580:C643" si="29">B580/$B$2*$C$2</f>
        <v>0.47784057116250195</v>
      </c>
      <c r="D580">
        <f t="shared" si="27"/>
        <v>5.71278243649452E-2</v>
      </c>
      <c r="E580">
        <f t="shared" si="28"/>
        <v>0.97433420200976806</v>
      </c>
    </row>
    <row r="581" spans="1:5" x14ac:dyDescent="0.25">
      <c r="A581">
        <v>17569</v>
      </c>
      <c r="B581">
        <v>160.55500000000001</v>
      </c>
      <c r="C581">
        <f t="shared" si="29"/>
        <v>0.48044395467949713</v>
      </c>
      <c r="D581">
        <f t="shared" si="27"/>
        <v>5.8066656735792817E-2</v>
      </c>
      <c r="E581">
        <f t="shared" si="28"/>
        <v>0.99034630292625336</v>
      </c>
    </row>
    <row r="582" spans="1:5" x14ac:dyDescent="0.25">
      <c r="A582">
        <v>17598</v>
      </c>
      <c r="B582">
        <v>160.32499999999999</v>
      </c>
      <c r="C582">
        <f t="shared" si="29"/>
        <v>0.47975570386465927</v>
      </c>
      <c r="D582">
        <f t="shared" si="27"/>
        <v>5.7817467207087928E-2</v>
      </c>
      <c r="E582">
        <f t="shared" si="28"/>
        <v>0.98609629195001092</v>
      </c>
    </row>
    <row r="583" spans="1:5" x14ac:dyDescent="0.25">
      <c r="A583">
        <v>17628</v>
      </c>
      <c r="B583">
        <v>161.13</v>
      </c>
      <c r="C583">
        <f t="shared" si="29"/>
        <v>0.48216458171659171</v>
      </c>
      <c r="D583">
        <f t="shared" si="27"/>
        <v>5.8692760779201721E-2</v>
      </c>
      <c r="E583">
        <f t="shared" si="28"/>
        <v>1.0010247173467444</v>
      </c>
    </row>
    <row r="584" spans="1:5" x14ac:dyDescent="0.25">
      <c r="A584">
        <v>17658</v>
      </c>
      <c r="B584">
        <v>160.25</v>
      </c>
      <c r="C584">
        <f t="shared" si="29"/>
        <v>0.47953127425112529</v>
      </c>
      <c r="D584">
        <f t="shared" si="27"/>
        <v>5.7736364163296486E-2</v>
      </c>
      <c r="E584">
        <f t="shared" si="28"/>
        <v>0.98471305234073947</v>
      </c>
    </row>
    <row r="585" spans="1:5" x14ac:dyDescent="0.25">
      <c r="A585">
        <v>17689</v>
      </c>
      <c r="B585">
        <v>160.39499999999998</v>
      </c>
      <c r="C585">
        <f t="shared" si="29"/>
        <v>0.47996517150395779</v>
      </c>
      <c r="D585">
        <f t="shared" si="27"/>
        <v>5.7893231873214428E-2</v>
      </c>
      <c r="E585">
        <f t="shared" si="28"/>
        <v>0.98738848373801458</v>
      </c>
    </row>
    <row r="586" spans="1:5" x14ac:dyDescent="0.25">
      <c r="A586">
        <v>17719</v>
      </c>
      <c r="B586">
        <v>160.75</v>
      </c>
      <c r="C586">
        <f t="shared" si="29"/>
        <v>0.48102747167468574</v>
      </c>
      <c r="D586">
        <f t="shared" si="27"/>
        <v>5.827848612444983E-2</v>
      </c>
      <c r="E586">
        <f t="shared" si="28"/>
        <v>0.99395912418548538</v>
      </c>
    </row>
    <row r="587" spans="1:5" x14ac:dyDescent="0.25">
      <c r="A587">
        <v>17748</v>
      </c>
      <c r="B587">
        <v>161.45499999999998</v>
      </c>
      <c r="C587">
        <f t="shared" si="29"/>
        <v>0.48313711004190596</v>
      </c>
      <c r="D587">
        <f t="shared" si="27"/>
        <v>5.9048628360408861E-2</v>
      </c>
      <c r="E587">
        <f t="shared" si="28"/>
        <v>1.0070941582822435</v>
      </c>
    </row>
    <row r="588" spans="1:5" x14ac:dyDescent="0.25">
      <c r="A588">
        <v>17778</v>
      </c>
      <c r="B588">
        <v>160.285</v>
      </c>
      <c r="C588">
        <f t="shared" si="29"/>
        <v>0.4796360080707745</v>
      </c>
      <c r="D588">
        <f t="shared" si="27"/>
        <v>5.7774202805398238E-2</v>
      </c>
      <c r="E588">
        <f t="shared" si="28"/>
        <v>0.98535840307074141</v>
      </c>
    </row>
    <row r="589" spans="1:5" x14ac:dyDescent="0.25">
      <c r="A589">
        <v>17808</v>
      </c>
      <c r="B589">
        <v>161.26</v>
      </c>
      <c r="C589">
        <f t="shared" si="29"/>
        <v>0.48255359304671736</v>
      </c>
      <c r="D589">
        <f t="shared" si="27"/>
        <v>5.8834935728062691E-2</v>
      </c>
      <c r="E589">
        <f t="shared" si="28"/>
        <v>1.0034495587770655</v>
      </c>
    </row>
    <row r="590" spans="1:5" x14ac:dyDescent="0.25">
      <c r="A590">
        <v>17838</v>
      </c>
      <c r="B590">
        <v>160.995</v>
      </c>
      <c r="C590">
        <f t="shared" si="29"/>
        <v>0.4817606084122304</v>
      </c>
      <c r="D590">
        <f t="shared" si="27"/>
        <v>5.8545360183931923E-2</v>
      </c>
      <c r="E590">
        <f t="shared" si="28"/>
        <v>0.99851075076453211</v>
      </c>
    </row>
    <row r="591" spans="1:5" x14ac:dyDescent="0.25">
      <c r="A591">
        <v>17869</v>
      </c>
      <c r="B591">
        <v>161.14499999999998</v>
      </c>
      <c r="C591">
        <f t="shared" si="29"/>
        <v>0.48220946763929845</v>
      </c>
      <c r="D591">
        <f t="shared" si="27"/>
        <v>5.8709153878663586E-2</v>
      </c>
      <c r="E591">
        <f t="shared" si="28"/>
        <v>1.0013043071553918</v>
      </c>
    </row>
    <row r="592" spans="1:5" x14ac:dyDescent="0.25">
      <c r="A592">
        <v>17898</v>
      </c>
      <c r="B592">
        <v>161.67500000000001</v>
      </c>
      <c r="C592">
        <f t="shared" si="29"/>
        <v>0.48379543690827259</v>
      </c>
      <c r="D592">
        <f t="shared" si="27"/>
        <v>5.9290337954760443E-2</v>
      </c>
      <c r="E592">
        <f t="shared" si="28"/>
        <v>1.0112165964697402</v>
      </c>
    </row>
    <row r="593" spans="1:5" x14ac:dyDescent="0.25">
      <c r="A593">
        <v>17928</v>
      </c>
      <c r="B593">
        <v>161.04</v>
      </c>
      <c r="C593">
        <f t="shared" si="29"/>
        <v>0.48189526618035078</v>
      </c>
      <c r="D593">
        <f t="shared" si="27"/>
        <v>5.8594466261677261E-2</v>
      </c>
      <c r="E593">
        <f t="shared" si="28"/>
        <v>0.99934827138790083</v>
      </c>
    </row>
    <row r="594" spans="1:5" x14ac:dyDescent="0.25">
      <c r="A594">
        <v>17958</v>
      </c>
      <c r="B594">
        <v>161.375</v>
      </c>
      <c r="C594">
        <f t="shared" si="29"/>
        <v>0.48289771845413626</v>
      </c>
      <c r="D594">
        <f t="shared" si="27"/>
        <v>5.8960897104102128E-2</v>
      </c>
      <c r="E594">
        <f t="shared" si="28"/>
        <v>1.0055978722857932</v>
      </c>
    </row>
    <row r="595" spans="1:5" x14ac:dyDescent="0.25">
      <c r="A595">
        <v>17988</v>
      </c>
      <c r="B595">
        <v>160.505</v>
      </c>
      <c r="C595">
        <f t="shared" si="29"/>
        <v>0.48029433493714108</v>
      </c>
      <c r="D595">
        <f t="shared" si="27"/>
        <v>5.8012424314963368E-2</v>
      </c>
      <c r="E595">
        <f t="shared" si="28"/>
        <v>0.98942135080249738</v>
      </c>
    </row>
    <row r="596" spans="1:5" x14ac:dyDescent="0.25">
      <c r="A596">
        <v>18019</v>
      </c>
      <c r="B596">
        <v>160.845</v>
      </c>
      <c r="C596">
        <f t="shared" si="29"/>
        <v>0.48131174918516223</v>
      </c>
      <c r="D596">
        <f t="shared" si="27"/>
        <v>5.8381871420127102E-2</v>
      </c>
      <c r="E596">
        <f t="shared" si="28"/>
        <v>0.99572239507288629</v>
      </c>
    </row>
    <row r="597" spans="1:5" x14ac:dyDescent="0.25">
      <c r="A597">
        <v>18049</v>
      </c>
      <c r="B597">
        <v>160.53</v>
      </c>
      <c r="C597">
        <f t="shared" si="29"/>
        <v>0.48036914480831916</v>
      </c>
      <c r="D597">
        <f t="shared" si="27"/>
        <v>5.8039536302458686E-2</v>
      </c>
      <c r="E597">
        <f t="shared" si="28"/>
        <v>0.98988375484106872</v>
      </c>
    </row>
    <row r="598" spans="1:5" x14ac:dyDescent="0.25">
      <c r="A598">
        <v>18078</v>
      </c>
      <c r="B598">
        <v>161.54500000000002</v>
      </c>
      <c r="C598">
        <f t="shared" si="29"/>
        <v>0.48340642557814695</v>
      </c>
      <c r="D598">
        <f t="shared" si="27"/>
        <v>5.9147429998643496E-2</v>
      </c>
      <c r="E598">
        <f t="shared" si="28"/>
        <v>1.0087792533548587</v>
      </c>
    </row>
    <row r="599" spans="1:5" x14ac:dyDescent="0.25">
      <c r="A599">
        <v>18108</v>
      </c>
      <c r="B599">
        <v>162.85500000000002</v>
      </c>
      <c r="C599">
        <f t="shared" si="29"/>
        <v>0.48732646282787523</v>
      </c>
      <c r="D599">
        <f t="shared" si="27"/>
        <v>6.0598044209905805E-2</v>
      </c>
      <c r="E599">
        <f t="shared" si="28"/>
        <v>1.0335199651825189</v>
      </c>
    </row>
    <row r="600" spans="1:5" x14ac:dyDescent="0.25">
      <c r="A600">
        <v>18138</v>
      </c>
      <c r="B600">
        <v>162.66499999999999</v>
      </c>
      <c r="C600">
        <f t="shared" si="29"/>
        <v>0.4867579078069223</v>
      </c>
      <c r="D600">
        <f t="shared" si="27"/>
        <v>6.0386195616729393E-2</v>
      </c>
      <c r="E600">
        <f t="shared" si="28"/>
        <v>1.0299068163837684</v>
      </c>
    </row>
    <row r="601" spans="1:5" x14ac:dyDescent="0.25">
      <c r="A601">
        <v>18169</v>
      </c>
      <c r="B601">
        <v>161.53500000000003</v>
      </c>
      <c r="C601">
        <f t="shared" si="29"/>
        <v>0.48337650162967571</v>
      </c>
      <c r="D601">
        <f t="shared" si="27"/>
        <v>5.9136446600448277E-2</v>
      </c>
      <c r="E601">
        <f t="shared" si="28"/>
        <v>1.0085919278154241</v>
      </c>
    </row>
    <row r="602" spans="1:5" x14ac:dyDescent="0.25">
      <c r="C602">
        <f t="shared" si="29"/>
        <v>0</v>
      </c>
      <c r="D602">
        <f t="shared" si="27"/>
        <v>0</v>
      </c>
      <c r="E602">
        <f t="shared" si="28"/>
        <v>0</v>
      </c>
    </row>
    <row r="603" spans="1:5" x14ac:dyDescent="0.25">
      <c r="C603">
        <f t="shared" si="29"/>
        <v>0</v>
      </c>
      <c r="D603">
        <f t="shared" si="27"/>
        <v>0</v>
      </c>
      <c r="E603">
        <f t="shared" si="28"/>
        <v>0</v>
      </c>
    </row>
    <row r="604" spans="1:5" x14ac:dyDescent="0.25">
      <c r="C604">
        <f t="shared" si="29"/>
        <v>0</v>
      </c>
      <c r="D604">
        <f t="shared" si="27"/>
        <v>0</v>
      </c>
      <c r="E604">
        <f t="shared" si="28"/>
        <v>0</v>
      </c>
    </row>
    <row r="605" spans="1:5" x14ac:dyDescent="0.25">
      <c r="C605">
        <f t="shared" si="29"/>
        <v>0</v>
      </c>
      <c r="D605">
        <f t="shared" si="27"/>
        <v>0</v>
      </c>
      <c r="E605">
        <f t="shared" si="28"/>
        <v>0</v>
      </c>
    </row>
    <row r="606" spans="1:5" x14ac:dyDescent="0.25">
      <c r="C606">
        <f t="shared" si="29"/>
        <v>0</v>
      </c>
      <c r="D606">
        <f t="shared" si="27"/>
        <v>0</v>
      </c>
      <c r="E606">
        <f t="shared" si="28"/>
        <v>0</v>
      </c>
    </row>
    <row r="607" spans="1:5" x14ac:dyDescent="0.25">
      <c r="C607">
        <f t="shared" si="29"/>
        <v>0</v>
      </c>
      <c r="D607">
        <f t="shared" si="27"/>
        <v>0</v>
      </c>
      <c r="E607">
        <f t="shared" si="28"/>
        <v>0</v>
      </c>
    </row>
    <row r="608" spans="1:5" x14ac:dyDescent="0.25">
      <c r="C608">
        <f t="shared" si="29"/>
        <v>0</v>
      </c>
      <c r="D608">
        <f t="shared" si="27"/>
        <v>0</v>
      </c>
      <c r="E608">
        <f t="shared" si="28"/>
        <v>0</v>
      </c>
    </row>
    <row r="609" spans="3:5" x14ac:dyDescent="0.25">
      <c r="C609">
        <f t="shared" si="29"/>
        <v>0</v>
      </c>
      <c r="D609">
        <f t="shared" si="27"/>
        <v>0</v>
      </c>
      <c r="E609">
        <f t="shared" si="28"/>
        <v>0</v>
      </c>
    </row>
    <row r="610" spans="3:5" x14ac:dyDescent="0.25">
      <c r="C610">
        <f t="shared" si="29"/>
        <v>0</v>
      </c>
      <c r="D610">
        <f t="shared" si="27"/>
        <v>0</v>
      </c>
      <c r="E610">
        <f t="shared" si="28"/>
        <v>0</v>
      </c>
    </row>
    <row r="611" spans="3:5" x14ac:dyDescent="0.25">
      <c r="C611">
        <f t="shared" si="29"/>
        <v>0</v>
      </c>
      <c r="D611">
        <f t="shared" si="27"/>
        <v>0</v>
      </c>
      <c r="E611">
        <f t="shared" si="28"/>
        <v>0</v>
      </c>
    </row>
    <row r="612" spans="3:5" x14ac:dyDescent="0.25">
      <c r="C612">
        <f t="shared" si="29"/>
        <v>0</v>
      </c>
      <c r="D612">
        <f t="shared" si="27"/>
        <v>0</v>
      </c>
      <c r="E612">
        <f t="shared" si="28"/>
        <v>0</v>
      </c>
    </row>
    <row r="613" spans="3:5" x14ac:dyDescent="0.25">
      <c r="C613">
        <f t="shared" si="29"/>
        <v>0</v>
      </c>
      <c r="D613">
        <f t="shared" si="27"/>
        <v>0</v>
      </c>
      <c r="E613">
        <f t="shared" si="28"/>
        <v>0</v>
      </c>
    </row>
    <row r="614" spans="3:5" x14ac:dyDescent="0.25">
      <c r="C614">
        <f t="shared" si="29"/>
        <v>0</v>
      </c>
      <c r="D614">
        <f t="shared" si="27"/>
        <v>0</v>
      </c>
      <c r="E614">
        <f t="shared" si="28"/>
        <v>0</v>
      </c>
    </row>
    <row r="615" spans="3:5" x14ac:dyDescent="0.25">
      <c r="C615">
        <f t="shared" si="29"/>
        <v>0</v>
      </c>
      <c r="D615">
        <f t="shared" si="27"/>
        <v>0</v>
      </c>
      <c r="E615">
        <f t="shared" si="28"/>
        <v>0</v>
      </c>
    </row>
    <row r="616" spans="3:5" x14ac:dyDescent="0.25">
      <c r="C616">
        <f t="shared" si="29"/>
        <v>0</v>
      </c>
      <c r="D616">
        <f t="shared" si="27"/>
        <v>0</v>
      </c>
      <c r="E616">
        <f t="shared" si="28"/>
        <v>0</v>
      </c>
    </row>
    <row r="617" spans="3:5" x14ac:dyDescent="0.25">
      <c r="C617">
        <f t="shared" si="29"/>
        <v>0</v>
      </c>
      <c r="D617">
        <f t="shared" si="27"/>
        <v>0</v>
      </c>
      <c r="E617">
        <f t="shared" si="28"/>
        <v>0</v>
      </c>
    </row>
    <row r="618" spans="3:5" x14ac:dyDescent="0.25">
      <c r="C618">
        <f t="shared" si="29"/>
        <v>0</v>
      </c>
      <c r="D618">
        <f t="shared" si="27"/>
        <v>0</v>
      </c>
      <c r="E618">
        <f t="shared" si="28"/>
        <v>0</v>
      </c>
    </row>
    <row r="619" spans="3:5" x14ac:dyDescent="0.25">
      <c r="C619">
        <f t="shared" si="29"/>
        <v>0</v>
      </c>
      <c r="D619">
        <f t="shared" si="27"/>
        <v>0</v>
      </c>
      <c r="E619">
        <f t="shared" si="28"/>
        <v>0</v>
      </c>
    </row>
    <row r="620" spans="3:5" x14ac:dyDescent="0.25">
      <c r="C620">
        <f t="shared" si="29"/>
        <v>0</v>
      </c>
      <c r="D620">
        <f t="shared" si="27"/>
        <v>0</v>
      </c>
      <c r="E620">
        <f t="shared" si="28"/>
        <v>0</v>
      </c>
    </row>
    <row r="621" spans="3:5" x14ac:dyDescent="0.25">
      <c r="C621">
        <f t="shared" si="29"/>
        <v>0</v>
      </c>
      <c r="D621">
        <f t="shared" si="27"/>
        <v>0</v>
      </c>
      <c r="E621">
        <f t="shared" si="28"/>
        <v>0</v>
      </c>
    </row>
    <row r="622" spans="3:5" x14ac:dyDescent="0.25">
      <c r="C622">
        <f t="shared" si="29"/>
        <v>0</v>
      </c>
      <c r="D622">
        <f t="shared" si="27"/>
        <v>0</v>
      </c>
      <c r="E622">
        <f t="shared" si="28"/>
        <v>0</v>
      </c>
    </row>
    <row r="623" spans="3:5" x14ac:dyDescent="0.25">
      <c r="C623">
        <f t="shared" si="29"/>
        <v>0</v>
      </c>
      <c r="D623">
        <f t="shared" si="27"/>
        <v>0</v>
      </c>
      <c r="E623">
        <f t="shared" si="28"/>
        <v>0</v>
      </c>
    </row>
    <row r="624" spans="3:5" x14ac:dyDescent="0.25">
      <c r="C624">
        <f t="shared" si="29"/>
        <v>0</v>
      </c>
      <c r="D624">
        <f t="shared" si="27"/>
        <v>0</v>
      </c>
      <c r="E624">
        <f t="shared" si="28"/>
        <v>0</v>
      </c>
    </row>
    <row r="625" spans="3:5" x14ac:dyDescent="0.25">
      <c r="C625">
        <f t="shared" si="29"/>
        <v>0</v>
      </c>
      <c r="D625">
        <f t="shared" si="27"/>
        <v>0</v>
      </c>
      <c r="E625">
        <f t="shared" si="28"/>
        <v>0</v>
      </c>
    </row>
    <row r="626" spans="3:5" x14ac:dyDescent="0.25">
      <c r="C626">
        <f t="shared" si="29"/>
        <v>0</v>
      </c>
      <c r="D626">
        <f t="shared" si="27"/>
        <v>0</v>
      </c>
      <c r="E626">
        <f t="shared" si="28"/>
        <v>0</v>
      </c>
    </row>
    <row r="627" spans="3:5" x14ac:dyDescent="0.25">
      <c r="C627">
        <f t="shared" si="29"/>
        <v>0</v>
      </c>
      <c r="D627">
        <f t="shared" si="27"/>
        <v>0</v>
      </c>
      <c r="E627">
        <f t="shared" si="28"/>
        <v>0</v>
      </c>
    </row>
    <row r="628" spans="3:5" x14ac:dyDescent="0.25">
      <c r="C628">
        <f t="shared" si="29"/>
        <v>0</v>
      </c>
      <c r="D628">
        <f t="shared" si="27"/>
        <v>0</v>
      </c>
      <c r="E628">
        <f t="shared" si="28"/>
        <v>0</v>
      </c>
    </row>
    <row r="629" spans="3:5" x14ac:dyDescent="0.25">
      <c r="C629">
        <f t="shared" si="29"/>
        <v>0</v>
      </c>
      <c r="D629">
        <f t="shared" si="27"/>
        <v>0</v>
      </c>
      <c r="E629">
        <f t="shared" si="28"/>
        <v>0</v>
      </c>
    </row>
    <row r="630" spans="3:5" x14ac:dyDescent="0.25">
      <c r="C630">
        <f t="shared" si="29"/>
        <v>0</v>
      </c>
      <c r="D630">
        <f t="shared" si="27"/>
        <v>0</v>
      </c>
      <c r="E630">
        <f t="shared" si="28"/>
        <v>0</v>
      </c>
    </row>
    <row r="631" spans="3:5" x14ac:dyDescent="0.25">
      <c r="C631">
        <f t="shared" si="29"/>
        <v>0</v>
      </c>
      <c r="D631">
        <f t="shared" si="27"/>
        <v>0</v>
      </c>
      <c r="E631">
        <f t="shared" si="28"/>
        <v>0</v>
      </c>
    </row>
    <row r="632" spans="3:5" x14ac:dyDescent="0.25">
      <c r="C632">
        <f t="shared" si="29"/>
        <v>0</v>
      </c>
      <c r="D632">
        <f t="shared" si="27"/>
        <v>0</v>
      </c>
      <c r="E632">
        <f t="shared" si="28"/>
        <v>0</v>
      </c>
    </row>
    <row r="633" spans="3:5" x14ac:dyDescent="0.25">
      <c r="C633">
        <f t="shared" si="29"/>
        <v>0</v>
      </c>
      <c r="D633">
        <f t="shared" si="27"/>
        <v>0</v>
      </c>
      <c r="E633">
        <f t="shared" si="28"/>
        <v>0</v>
      </c>
    </row>
    <row r="634" spans="3:5" x14ac:dyDescent="0.25">
      <c r="C634">
        <f t="shared" si="29"/>
        <v>0</v>
      </c>
      <c r="D634">
        <f t="shared" si="27"/>
        <v>0</v>
      </c>
      <c r="E634">
        <f t="shared" si="28"/>
        <v>0</v>
      </c>
    </row>
    <row r="635" spans="3:5" x14ac:dyDescent="0.25">
      <c r="C635">
        <f t="shared" si="29"/>
        <v>0</v>
      </c>
      <c r="D635">
        <f t="shared" si="27"/>
        <v>0</v>
      </c>
      <c r="E635">
        <f t="shared" si="28"/>
        <v>0</v>
      </c>
    </row>
    <row r="636" spans="3:5" x14ac:dyDescent="0.25">
      <c r="C636">
        <f t="shared" si="29"/>
        <v>0</v>
      </c>
      <c r="D636">
        <f t="shared" si="27"/>
        <v>0</v>
      </c>
      <c r="E636">
        <f t="shared" si="28"/>
        <v>0</v>
      </c>
    </row>
    <row r="637" spans="3:5" x14ac:dyDescent="0.25">
      <c r="C637">
        <f t="shared" si="29"/>
        <v>0</v>
      </c>
      <c r="D637">
        <f t="shared" si="27"/>
        <v>0</v>
      </c>
      <c r="E637">
        <f t="shared" si="28"/>
        <v>0</v>
      </c>
    </row>
    <row r="638" spans="3:5" x14ac:dyDescent="0.25">
      <c r="C638">
        <f t="shared" si="29"/>
        <v>0</v>
      </c>
      <c r="D638">
        <f t="shared" si="27"/>
        <v>0</v>
      </c>
      <c r="E638">
        <f t="shared" si="28"/>
        <v>0</v>
      </c>
    </row>
    <row r="639" spans="3:5" x14ac:dyDescent="0.25">
      <c r="C639">
        <f t="shared" si="29"/>
        <v>0</v>
      </c>
      <c r="D639">
        <f t="shared" si="27"/>
        <v>0</v>
      </c>
      <c r="E639">
        <f t="shared" si="28"/>
        <v>0</v>
      </c>
    </row>
    <row r="640" spans="3:5" x14ac:dyDescent="0.25">
      <c r="C640">
        <f t="shared" si="29"/>
        <v>0</v>
      </c>
      <c r="D640">
        <f t="shared" si="27"/>
        <v>0</v>
      </c>
      <c r="E640">
        <f t="shared" si="28"/>
        <v>0</v>
      </c>
    </row>
    <row r="641" spans="3:5" x14ac:dyDescent="0.25">
      <c r="C641">
        <f t="shared" si="29"/>
        <v>0</v>
      </c>
      <c r="D641">
        <f t="shared" si="27"/>
        <v>0</v>
      </c>
      <c r="E641">
        <f t="shared" si="28"/>
        <v>0</v>
      </c>
    </row>
    <row r="642" spans="3:5" x14ac:dyDescent="0.25">
      <c r="C642">
        <f t="shared" si="29"/>
        <v>0</v>
      </c>
      <c r="D642">
        <f t="shared" si="27"/>
        <v>0</v>
      </c>
      <c r="E642">
        <f t="shared" si="28"/>
        <v>0</v>
      </c>
    </row>
    <row r="643" spans="3:5" x14ac:dyDescent="0.25">
      <c r="C643">
        <f t="shared" si="29"/>
        <v>0</v>
      </c>
      <c r="D643">
        <f t="shared" ref="D643:D706" si="30">4/3*PI()*(C643/2)^3</f>
        <v>0</v>
      </c>
      <c r="E643">
        <f t="shared" ref="E643:E706" si="31">D643/$D$2</f>
        <v>0</v>
      </c>
    </row>
    <row r="644" spans="3:5" x14ac:dyDescent="0.25">
      <c r="C644">
        <f t="shared" ref="C644:C707" si="32">B644/$B$2*$C$2</f>
        <v>0</v>
      </c>
      <c r="D644">
        <f t="shared" si="30"/>
        <v>0</v>
      </c>
      <c r="E644">
        <f t="shared" si="31"/>
        <v>0</v>
      </c>
    </row>
    <row r="645" spans="3:5" x14ac:dyDescent="0.25">
      <c r="C645">
        <f t="shared" si="32"/>
        <v>0</v>
      </c>
      <c r="D645">
        <f t="shared" si="30"/>
        <v>0</v>
      </c>
      <c r="E645">
        <f t="shared" si="31"/>
        <v>0</v>
      </c>
    </row>
    <row r="646" spans="3:5" x14ac:dyDescent="0.25">
      <c r="C646">
        <f t="shared" si="32"/>
        <v>0</v>
      </c>
      <c r="D646">
        <f t="shared" si="30"/>
        <v>0</v>
      </c>
      <c r="E646">
        <f t="shared" si="31"/>
        <v>0</v>
      </c>
    </row>
    <row r="647" spans="3:5" x14ac:dyDescent="0.25">
      <c r="C647">
        <f t="shared" si="32"/>
        <v>0</v>
      </c>
      <c r="D647">
        <f t="shared" si="30"/>
        <v>0</v>
      </c>
      <c r="E647">
        <f t="shared" si="31"/>
        <v>0</v>
      </c>
    </row>
    <row r="648" spans="3:5" x14ac:dyDescent="0.25">
      <c r="C648">
        <f t="shared" si="32"/>
        <v>0</v>
      </c>
      <c r="D648">
        <f t="shared" si="30"/>
        <v>0</v>
      </c>
      <c r="E648">
        <f t="shared" si="31"/>
        <v>0</v>
      </c>
    </row>
    <row r="649" spans="3:5" x14ac:dyDescent="0.25">
      <c r="C649">
        <f t="shared" si="32"/>
        <v>0</v>
      </c>
      <c r="D649">
        <f t="shared" si="30"/>
        <v>0</v>
      </c>
      <c r="E649">
        <f t="shared" si="31"/>
        <v>0</v>
      </c>
    </row>
    <row r="650" spans="3:5" x14ac:dyDescent="0.25">
      <c r="C650">
        <f t="shared" si="32"/>
        <v>0</v>
      </c>
      <c r="D650">
        <f t="shared" si="30"/>
        <v>0</v>
      </c>
      <c r="E650">
        <f t="shared" si="31"/>
        <v>0</v>
      </c>
    </row>
    <row r="651" spans="3:5" x14ac:dyDescent="0.25">
      <c r="C651">
        <f t="shared" si="32"/>
        <v>0</v>
      </c>
      <c r="D651">
        <f t="shared" si="30"/>
        <v>0</v>
      </c>
      <c r="E651">
        <f t="shared" si="31"/>
        <v>0</v>
      </c>
    </row>
    <row r="652" spans="3:5" x14ac:dyDescent="0.25">
      <c r="C652">
        <f t="shared" si="32"/>
        <v>0</v>
      </c>
      <c r="D652">
        <f t="shared" si="30"/>
        <v>0</v>
      </c>
      <c r="E652">
        <f t="shared" si="31"/>
        <v>0</v>
      </c>
    </row>
    <row r="653" spans="3:5" x14ac:dyDescent="0.25">
      <c r="C653">
        <f t="shared" si="32"/>
        <v>0</v>
      </c>
      <c r="D653">
        <f t="shared" si="30"/>
        <v>0</v>
      </c>
      <c r="E653">
        <f t="shared" si="31"/>
        <v>0</v>
      </c>
    </row>
    <row r="654" spans="3:5" x14ac:dyDescent="0.25">
      <c r="C654">
        <f t="shared" si="32"/>
        <v>0</v>
      </c>
      <c r="D654">
        <f t="shared" si="30"/>
        <v>0</v>
      </c>
      <c r="E654">
        <f t="shared" si="31"/>
        <v>0</v>
      </c>
    </row>
    <row r="655" spans="3:5" x14ac:dyDescent="0.25">
      <c r="C655">
        <f t="shared" si="32"/>
        <v>0</v>
      </c>
      <c r="D655">
        <f t="shared" si="30"/>
        <v>0</v>
      </c>
      <c r="E655">
        <f t="shared" si="31"/>
        <v>0</v>
      </c>
    </row>
    <row r="656" spans="3:5" x14ac:dyDescent="0.25">
      <c r="C656">
        <f t="shared" si="32"/>
        <v>0</v>
      </c>
      <c r="D656">
        <f t="shared" si="30"/>
        <v>0</v>
      </c>
      <c r="E656">
        <f t="shared" si="31"/>
        <v>0</v>
      </c>
    </row>
    <row r="657" spans="3:5" x14ac:dyDescent="0.25">
      <c r="C657">
        <f t="shared" si="32"/>
        <v>0</v>
      </c>
      <c r="D657">
        <f t="shared" si="30"/>
        <v>0</v>
      </c>
      <c r="E657">
        <f t="shared" si="31"/>
        <v>0</v>
      </c>
    </row>
    <row r="658" spans="3:5" x14ac:dyDescent="0.25">
      <c r="C658">
        <f t="shared" si="32"/>
        <v>0</v>
      </c>
      <c r="D658">
        <f t="shared" si="30"/>
        <v>0</v>
      </c>
      <c r="E658">
        <f t="shared" si="31"/>
        <v>0</v>
      </c>
    </row>
    <row r="659" spans="3:5" x14ac:dyDescent="0.25">
      <c r="C659">
        <f t="shared" si="32"/>
        <v>0</v>
      </c>
      <c r="D659">
        <f t="shared" si="30"/>
        <v>0</v>
      </c>
      <c r="E659">
        <f t="shared" si="31"/>
        <v>0</v>
      </c>
    </row>
    <row r="660" spans="3:5" x14ac:dyDescent="0.25">
      <c r="C660">
        <f t="shared" si="32"/>
        <v>0</v>
      </c>
      <c r="D660">
        <f t="shared" si="30"/>
        <v>0</v>
      </c>
      <c r="E660">
        <f t="shared" si="31"/>
        <v>0</v>
      </c>
    </row>
    <row r="661" spans="3:5" x14ac:dyDescent="0.25">
      <c r="C661">
        <f t="shared" si="32"/>
        <v>0</v>
      </c>
      <c r="D661">
        <f t="shared" si="30"/>
        <v>0</v>
      </c>
      <c r="E661">
        <f t="shared" si="31"/>
        <v>0</v>
      </c>
    </row>
    <row r="662" spans="3:5" x14ac:dyDescent="0.25">
      <c r="C662">
        <f t="shared" si="32"/>
        <v>0</v>
      </c>
      <c r="D662">
        <f t="shared" si="30"/>
        <v>0</v>
      </c>
      <c r="E662">
        <f t="shared" si="31"/>
        <v>0</v>
      </c>
    </row>
    <row r="663" spans="3:5" x14ac:dyDescent="0.25">
      <c r="C663">
        <f t="shared" si="32"/>
        <v>0</v>
      </c>
      <c r="D663">
        <f t="shared" si="30"/>
        <v>0</v>
      </c>
      <c r="E663">
        <f t="shared" si="31"/>
        <v>0</v>
      </c>
    </row>
    <row r="664" spans="3:5" x14ac:dyDescent="0.25">
      <c r="C664">
        <f t="shared" si="32"/>
        <v>0</v>
      </c>
      <c r="D664">
        <f t="shared" si="30"/>
        <v>0</v>
      </c>
      <c r="E664">
        <f t="shared" si="31"/>
        <v>0</v>
      </c>
    </row>
    <row r="665" spans="3:5" x14ac:dyDescent="0.25">
      <c r="C665">
        <f t="shared" si="32"/>
        <v>0</v>
      </c>
      <c r="D665">
        <f t="shared" si="30"/>
        <v>0</v>
      </c>
      <c r="E665">
        <f t="shared" si="31"/>
        <v>0</v>
      </c>
    </row>
    <row r="666" spans="3:5" x14ac:dyDescent="0.25">
      <c r="C666">
        <f t="shared" si="32"/>
        <v>0</v>
      </c>
      <c r="D666">
        <f t="shared" si="30"/>
        <v>0</v>
      </c>
      <c r="E666">
        <f t="shared" si="31"/>
        <v>0</v>
      </c>
    </row>
    <row r="667" spans="3:5" x14ac:dyDescent="0.25">
      <c r="C667">
        <f t="shared" si="32"/>
        <v>0</v>
      </c>
      <c r="D667">
        <f t="shared" si="30"/>
        <v>0</v>
      </c>
      <c r="E667">
        <f t="shared" si="31"/>
        <v>0</v>
      </c>
    </row>
    <row r="668" spans="3:5" x14ac:dyDescent="0.25">
      <c r="C668">
        <f t="shared" si="32"/>
        <v>0</v>
      </c>
      <c r="D668">
        <f t="shared" si="30"/>
        <v>0</v>
      </c>
      <c r="E668">
        <f t="shared" si="31"/>
        <v>0</v>
      </c>
    </row>
    <row r="669" spans="3:5" x14ac:dyDescent="0.25">
      <c r="C669">
        <f t="shared" si="32"/>
        <v>0</v>
      </c>
      <c r="D669">
        <f t="shared" si="30"/>
        <v>0</v>
      </c>
      <c r="E669">
        <f t="shared" si="31"/>
        <v>0</v>
      </c>
    </row>
    <row r="670" spans="3:5" x14ac:dyDescent="0.25">
      <c r="C670">
        <f t="shared" si="32"/>
        <v>0</v>
      </c>
      <c r="D670">
        <f t="shared" si="30"/>
        <v>0</v>
      </c>
      <c r="E670">
        <f t="shared" si="31"/>
        <v>0</v>
      </c>
    </row>
    <row r="671" spans="3:5" x14ac:dyDescent="0.25">
      <c r="C671">
        <f t="shared" si="32"/>
        <v>0</v>
      </c>
      <c r="D671">
        <f t="shared" si="30"/>
        <v>0</v>
      </c>
      <c r="E671">
        <f t="shared" si="31"/>
        <v>0</v>
      </c>
    </row>
    <row r="672" spans="3:5" x14ac:dyDescent="0.25">
      <c r="C672">
        <f t="shared" si="32"/>
        <v>0</v>
      </c>
      <c r="D672">
        <f t="shared" si="30"/>
        <v>0</v>
      </c>
      <c r="E672">
        <f t="shared" si="31"/>
        <v>0</v>
      </c>
    </row>
    <row r="673" spans="3:5" x14ac:dyDescent="0.25">
      <c r="C673">
        <f t="shared" si="32"/>
        <v>0</v>
      </c>
      <c r="D673">
        <f t="shared" si="30"/>
        <v>0</v>
      </c>
      <c r="E673">
        <f t="shared" si="31"/>
        <v>0</v>
      </c>
    </row>
    <row r="674" spans="3:5" x14ac:dyDescent="0.25">
      <c r="C674">
        <f t="shared" si="32"/>
        <v>0</v>
      </c>
      <c r="D674">
        <f t="shared" si="30"/>
        <v>0</v>
      </c>
      <c r="E674">
        <f t="shared" si="31"/>
        <v>0</v>
      </c>
    </row>
    <row r="675" spans="3:5" x14ac:dyDescent="0.25">
      <c r="C675">
        <f t="shared" si="32"/>
        <v>0</v>
      </c>
      <c r="D675">
        <f t="shared" si="30"/>
        <v>0</v>
      </c>
      <c r="E675">
        <f t="shared" si="31"/>
        <v>0</v>
      </c>
    </row>
    <row r="676" spans="3:5" x14ac:dyDescent="0.25">
      <c r="C676">
        <f t="shared" si="32"/>
        <v>0</v>
      </c>
      <c r="D676">
        <f t="shared" si="30"/>
        <v>0</v>
      </c>
      <c r="E676">
        <f t="shared" si="31"/>
        <v>0</v>
      </c>
    </row>
    <row r="677" spans="3:5" x14ac:dyDescent="0.25">
      <c r="C677">
        <f t="shared" si="32"/>
        <v>0</v>
      </c>
      <c r="D677">
        <f t="shared" si="30"/>
        <v>0</v>
      </c>
      <c r="E677">
        <f t="shared" si="31"/>
        <v>0</v>
      </c>
    </row>
    <row r="678" spans="3:5" x14ac:dyDescent="0.25">
      <c r="C678">
        <f t="shared" si="32"/>
        <v>0</v>
      </c>
      <c r="D678">
        <f t="shared" si="30"/>
        <v>0</v>
      </c>
      <c r="E678">
        <f t="shared" si="31"/>
        <v>0</v>
      </c>
    </row>
    <row r="679" spans="3:5" x14ac:dyDescent="0.25">
      <c r="C679">
        <f t="shared" si="32"/>
        <v>0</v>
      </c>
      <c r="D679">
        <f t="shared" si="30"/>
        <v>0</v>
      </c>
      <c r="E679">
        <f t="shared" si="31"/>
        <v>0</v>
      </c>
    </row>
    <row r="680" spans="3:5" x14ac:dyDescent="0.25">
      <c r="C680">
        <f t="shared" si="32"/>
        <v>0</v>
      </c>
      <c r="D680">
        <f t="shared" si="30"/>
        <v>0</v>
      </c>
      <c r="E680">
        <f t="shared" si="31"/>
        <v>0</v>
      </c>
    </row>
    <row r="681" spans="3:5" x14ac:dyDescent="0.25">
      <c r="C681">
        <f t="shared" si="32"/>
        <v>0</v>
      </c>
      <c r="D681">
        <f t="shared" si="30"/>
        <v>0</v>
      </c>
      <c r="E681">
        <f t="shared" si="31"/>
        <v>0</v>
      </c>
    </row>
    <row r="682" spans="3:5" x14ac:dyDescent="0.25">
      <c r="C682">
        <f t="shared" si="32"/>
        <v>0</v>
      </c>
      <c r="D682">
        <f t="shared" si="30"/>
        <v>0</v>
      </c>
      <c r="E682">
        <f t="shared" si="31"/>
        <v>0</v>
      </c>
    </row>
    <row r="683" spans="3:5" x14ac:dyDescent="0.25">
      <c r="C683">
        <f t="shared" si="32"/>
        <v>0</v>
      </c>
      <c r="D683">
        <f t="shared" si="30"/>
        <v>0</v>
      </c>
      <c r="E683">
        <f t="shared" si="31"/>
        <v>0</v>
      </c>
    </row>
    <row r="684" spans="3:5" x14ac:dyDescent="0.25">
      <c r="C684">
        <f t="shared" si="32"/>
        <v>0</v>
      </c>
      <c r="D684">
        <f t="shared" si="30"/>
        <v>0</v>
      </c>
      <c r="E684">
        <f t="shared" si="31"/>
        <v>0</v>
      </c>
    </row>
    <row r="685" spans="3:5" x14ac:dyDescent="0.25">
      <c r="C685">
        <f t="shared" si="32"/>
        <v>0</v>
      </c>
      <c r="D685">
        <f t="shared" si="30"/>
        <v>0</v>
      </c>
      <c r="E685">
        <f t="shared" si="31"/>
        <v>0</v>
      </c>
    </row>
    <row r="686" spans="3:5" x14ac:dyDescent="0.25">
      <c r="C686">
        <f t="shared" si="32"/>
        <v>0</v>
      </c>
      <c r="D686">
        <f t="shared" si="30"/>
        <v>0</v>
      </c>
      <c r="E686">
        <f t="shared" si="31"/>
        <v>0</v>
      </c>
    </row>
    <row r="687" spans="3:5" x14ac:dyDescent="0.25">
      <c r="C687">
        <f t="shared" si="32"/>
        <v>0</v>
      </c>
      <c r="D687">
        <f t="shared" si="30"/>
        <v>0</v>
      </c>
      <c r="E687">
        <f t="shared" si="31"/>
        <v>0</v>
      </c>
    </row>
    <row r="688" spans="3:5" x14ac:dyDescent="0.25">
      <c r="C688">
        <f t="shared" si="32"/>
        <v>0</v>
      </c>
      <c r="D688">
        <f t="shared" si="30"/>
        <v>0</v>
      </c>
      <c r="E688">
        <f t="shared" si="31"/>
        <v>0</v>
      </c>
    </row>
    <row r="689" spans="3:5" x14ac:dyDescent="0.25">
      <c r="C689">
        <f t="shared" si="32"/>
        <v>0</v>
      </c>
      <c r="D689">
        <f t="shared" si="30"/>
        <v>0</v>
      </c>
      <c r="E689">
        <f t="shared" si="31"/>
        <v>0</v>
      </c>
    </row>
    <row r="690" spans="3:5" x14ac:dyDescent="0.25">
      <c r="C690">
        <f t="shared" si="32"/>
        <v>0</v>
      </c>
      <c r="D690">
        <f t="shared" si="30"/>
        <v>0</v>
      </c>
      <c r="E690">
        <f t="shared" si="31"/>
        <v>0</v>
      </c>
    </row>
    <row r="691" spans="3:5" x14ac:dyDescent="0.25">
      <c r="C691">
        <f t="shared" si="32"/>
        <v>0</v>
      </c>
      <c r="D691">
        <f t="shared" si="30"/>
        <v>0</v>
      </c>
      <c r="E691">
        <f t="shared" si="31"/>
        <v>0</v>
      </c>
    </row>
    <row r="692" spans="3:5" x14ac:dyDescent="0.25">
      <c r="C692">
        <f t="shared" si="32"/>
        <v>0</v>
      </c>
      <c r="D692">
        <f t="shared" si="30"/>
        <v>0</v>
      </c>
      <c r="E692">
        <f t="shared" si="31"/>
        <v>0</v>
      </c>
    </row>
    <row r="693" spans="3:5" x14ac:dyDescent="0.25">
      <c r="C693">
        <f t="shared" si="32"/>
        <v>0</v>
      </c>
      <c r="D693">
        <f t="shared" si="30"/>
        <v>0</v>
      </c>
      <c r="E693">
        <f t="shared" si="31"/>
        <v>0</v>
      </c>
    </row>
    <row r="694" spans="3:5" x14ac:dyDescent="0.25">
      <c r="C694">
        <f t="shared" si="32"/>
        <v>0</v>
      </c>
      <c r="D694">
        <f t="shared" si="30"/>
        <v>0</v>
      </c>
      <c r="E694">
        <f t="shared" si="31"/>
        <v>0</v>
      </c>
    </row>
    <row r="695" spans="3:5" x14ac:dyDescent="0.25">
      <c r="C695">
        <f t="shared" si="32"/>
        <v>0</v>
      </c>
      <c r="D695">
        <f t="shared" si="30"/>
        <v>0</v>
      </c>
      <c r="E695">
        <f t="shared" si="31"/>
        <v>0</v>
      </c>
    </row>
    <row r="696" spans="3:5" x14ac:dyDescent="0.25">
      <c r="C696">
        <f t="shared" si="32"/>
        <v>0</v>
      </c>
      <c r="D696">
        <f t="shared" si="30"/>
        <v>0</v>
      </c>
      <c r="E696">
        <f t="shared" si="31"/>
        <v>0</v>
      </c>
    </row>
    <row r="697" spans="3:5" x14ac:dyDescent="0.25">
      <c r="C697">
        <f t="shared" si="32"/>
        <v>0</v>
      </c>
      <c r="D697">
        <f t="shared" si="30"/>
        <v>0</v>
      </c>
      <c r="E697">
        <f t="shared" si="31"/>
        <v>0</v>
      </c>
    </row>
    <row r="698" spans="3:5" x14ac:dyDescent="0.25">
      <c r="C698">
        <f t="shared" si="32"/>
        <v>0</v>
      </c>
      <c r="D698">
        <f t="shared" si="30"/>
        <v>0</v>
      </c>
      <c r="E698">
        <f t="shared" si="31"/>
        <v>0</v>
      </c>
    </row>
    <row r="699" spans="3:5" x14ac:dyDescent="0.25">
      <c r="C699">
        <f t="shared" si="32"/>
        <v>0</v>
      </c>
      <c r="D699">
        <f t="shared" si="30"/>
        <v>0</v>
      </c>
      <c r="E699">
        <f t="shared" si="31"/>
        <v>0</v>
      </c>
    </row>
    <row r="700" spans="3:5" x14ac:dyDescent="0.25">
      <c r="C700">
        <f t="shared" si="32"/>
        <v>0</v>
      </c>
      <c r="D700">
        <f t="shared" si="30"/>
        <v>0</v>
      </c>
      <c r="E700">
        <f t="shared" si="31"/>
        <v>0</v>
      </c>
    </row>
    <row r="701" spans="3:5" x14ac:dyDescent="0.25">
      <c r="C701">
        <f t="shared" si="32"/>
        <v>0</v>
      </c>
      <c r="D701">
        <f t="shared" si="30"/>
        <v>0</v>
      </c>
      <c r="E701">
        <f t="shared" si="31"/>
        <v>0</v>
      </c>
    </row>
    <row r="702" spans="3:5" x14ac:dyDescent="0.25">
      <c r="C702">
        <f t="shared" si="32"/>
        <v>0</v>
      </c>
      <c r="D702">
        <f t="shared" si="30"/>
        <v>0</v>
      </c>
      <c r="E702">
        <f t="shared" si="31"/>
        <v>0</v>
      </c>
    </row>
    <row r="703" spans="3:5" x14ac:dyDescent="0.25">
      <c r="C703">
        <f t="shared" si="32"/>
        <v>0</v>
      </c>
      <c r="D703">
        <f t="shared" si="30"/>
        <v>0</v>
      </c>
      <c r="E703">
        <f t="shared" si="31"/>
        <v>0</v>
      </c>
    </row>
    <row r="704" spans="3:5" x14ac:dyDescent="0.25">
      <c r="C704">
        <f t="shared" si="32"/>
        <v>0</v>
      </c>
      <c r="D704">
        <f t="shared" si="30"/>
        <v>0</v>
      </c>
      <c r="E704">
        <f t="shared" si="31"/>
        <v>0</v>
      </c>
    </row>
    <row r="705" spans="3:5" x14ac:dyDescent="0.25">
      <c r="C705">
        <f t="shared" si="32"/>
        <v>0</v>
      </c>
      <c r="D705">
        <f t="shared" si="30"/>
        <v>0</v>
      </c>
      <c r="E705">
        <f t="shared" si="31"/>
        <v>0</v>
      </c>
    </row>
    <row r="706" spans="3:5" x14ac:dyDescent="0.25">
      <c r="C706">
        <f t="shared" si="32"/>
        <v>0</v>
      </c>
      <c r="D706">
        <f t="shared" si="30"/>
        <v>0</v>
      </c>
      <c r="E706">
        <f t="shared" si="31"/>
        <v>0</v>
      </c>
    </row>
    <row r="707" spans="3:5" x14ac:dyDescent="0.25">
      <c r="C707">
        <f t="shared" si="32"/>
        <v>0</v>
      </c>
      <c r="D707">
        <f t="shared" ref="D707:D721" si="33">4/3*PI()*(C707/2)^3</f>
        <v>0</v>
      </c>
      <c r="E707">
        <f t="shared" ref="E707:E721" si="34">D707/$D$2</f>
        <v>0</v>
      </c>
    </row>
    <row r="708" spans="3:5" x14ac:dyDescent="0.25">
      <c r="C708">
        <f t="shared" ref="C708:C721" si="35">B708/$B$2*$C$2</f>
        <v>0</v>
      </c>
      <c r="D708">
        <f t="shared" si="33"/>
        <v>0</v>
      </c>
      <c r="E708">
        <f t="shared" si="34"/>
        <v>0</v>
      </c>
    </row>
    <row r="709" spans="3:5" x14ac:dyDescent="0.25">
      <c r="C709">
        <f t="shared" si="35"/>
        <v>0</v>
      </c>
      <c r="D709">
        <f t="shared" si="33"/>
        <v>0</v>
      </c>
      <c r="E709">
        <f t="shared" si="34"/>
        <v>0</v>
      </c>
    </row>
    <row r="710" spans="3:5" x14ac:dyDescent="0.25">
      <c r="C710">
        <f t="shared" si="35"/>
        <v>0</v>
      </c>
      <c r="D710">
        <f t="shared" si="33"/>
        <v>0</v>
      </c>
      <c r="E710">
        <f t="shared" si="34"/>
        <v>0</v>
      </c>
    </row>
    <row r="711" spans="3:5" x14ac:dyDescent="0.25">
      <c r="C711">
        <f t="shared" si="35"/>
        <v>0</v>
      </c>
      <c r="D711">
        <f t="shared" si="33"/>
        <v>0</v>
      </c>
      <c r="E711">
        <f t="shared" si="34"/>
        <v>0</v>
      </c>
    </row>
    <row r="712" spans="3:5" x14ac:dyDescent="0.25">
      <c r="C712">
        <f t="shared" si="35"/>
        <v>0</v>
      </c>
      <c r="D712">
        <f t="shared" si="33"/>
        <v>0</v>
      </c>
      <c r="E712">
        <f t="shared" si="34"/>
        <v>0</v>
      </c>
    </row>
    <row r="713" spans="3:5" x14ac:dyDescent="0.25">
      <c r="C713">
        <f t="shared" si="35"/>
        <v>0</v>
      </c>
      <c r="D713">
        <f t="shared" si="33"/>
        <v>0</v>
      </c>
      <c r="E713">
        <f t="shared" si="34"/>
        <v>0</v>
      </c>
    </row>
    <row r="714" spans="3:5" x14ac:dyDescent="0.25">
      <c r="C714">
        <f t="shared" si="35"/>
        <v>0</v>
      </c>
      <c r="D714">
        <f t="shared" si="33"/>
        <v>0</v>
      </c>
      <c r="E714">
        <f t="shared" si="34"/>
        <v>0</v>
      </c>
    </row>
    <row r="715" spans="3:5" x14ac:dyDescent="0.25">
      <c r="C715">
        <f t="shared" si="35"/>
        <v>0</v>
      </c>
      <c r="D715">
        <f t="shared" si="33"/>
        <v>0</v>
      </c>
      <c r="E715">
        <f t="shared" si="34"/>
        <v>0</v>
      </c>
    </row>
    <row r="716" spans="3:5" x14ac:dyDescent="0.25">
      <c r="C716">
        <f t="shared" si="35"/>
        <v>0</v>
      </c>
      <c r="D716">
        <f t="shared" si="33"/>
        <v>0</v>
      </c>
      <c r="E716">
        <f t="shared" si="34"/>
        <v>0</v>
      </c>
    </row>
    <row r="717" spans="3:5" x14ac:dyDescent="0.25">
      <c r="C717">
        <f t="shared" si="35"/>
        <v>0</v>
      </c>
      <c r="D717">
        <f t="shared" si="33"/>
        <v>0</v>
      </c>
      <c r="E717">
        <f t="shared" si="34"/>
        <v>0</v>
      </c>
    </row>
    <row r="718" spans="3:5" x14ac:dyDescent="0.25">
      <c r="C718">
        <f t="shared" si="35"/>
        <v>0</v>
      </c>
      <c r="D718">
        <f t="shared" si="33"/>
        <v>0</v>
      </c>
      <c r="E718">
        <f t="shared" si="34"/>
        <v>0</v>
      </c>
    </row>
    <row r="719" spans="3:5" x14ac:dyDescent="0.25">
      <c r="C719">
        <f t="shared" si="35"/>
        <v>0</v>
      </c>
      <c r="D719">
        <f t="shared" si="33"/>
        <v>0</v>
      </c>
      <c r="E719">
        <f t="shared" si="34"/>
        <v>0</v>
      </c>
    </row>
    <row r="720" spans="3:5" x14ac:dyDescent="0.25">
      <c r="C720">
        <f t="shared" si="35"/>
        <v>0</v>
      </c>
      <c r="D720">
        <f t="shared" si="33"/>
        <v>0</v>
      </c>
      <c r="E720">
        <f t="shared" si="34"/>
        <v>0</v>
      </c>
    </row>
    <row r="721" spans="3:5" x14ac:dyDescent="0.25">
      <c r="C721">
        <f t="shared" si="35"/>
        <v>0</v>
      </c>
      <c r="D721">
        <f t="shared" si="33"/>
        <v>0</v>
      </c>
      <c r="E721">
        <f t="shared" si="34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sheetPr codeName="Tabelle2"/>
  <dimension ref="A1:Z601"/>
  <sheetViews>
    <sheetView zoomScale="85" zoomScaleNormal="85" workbookViewId="0">
      <selection activeCell="K33" sqref="K32:K33"/>
    </sheetView>
  </sheetViews>
  <sheetFormatPr baseColWidth="10" defaultRowHeight="15" x14ac:dyDescent="0.25"/>
  <cols>
    <col min="2" max="2" width="21.140625" bestFit="1" customWidth="1"/>
    <col min="3" max="3" width="14.7109375" bestFit="1" customWidth="1"/>
    <col min="6" max="6" width="14.7109375" bestFit="1" customWidth="1"/>
    <col min="7" max="7" width="12.42578125" bestFit="1" customWidth="1"/>
    <col min="15" max="15" width="12.42578125" bestFit="1" customWidth="1"/>
    <col min="24" max="24" width="12.140625" customWidth="1"/>
  </cols>
  <sheetData>
    <row r="1" spans="1:25" x14ac:dyDescent="0.25">
      <c r="B1" s="1" t="s">
        <v>0</v>
      </c>
      <c r="C1" t="s">
        <v>3</v>
      </c>
      <c r="D1" t="s">
        <v>2</v>
      </c>
      <c r="F1" t="s">
        <v>8</v>
      </c>
    </row>
    <row r="2" spans="1:25" x14ac:dyDescent="0.25">
      <c r="A2" cm="1">
        <f t="array" ref="A2:A61">B2:B61</f>
        <v>0</v>
      </c>
      <c r="B2">
        <f>Data!A2</f>
        <v>0</v>
      </c>
      <c r="C2">
        <f>Data!C2</f>
        <v>0.48199999999999998</v>
      </c>
      <c r="F2">
        <f>$O$19+($P$19*EXP(-$Q$19*B2))</f>
        <v>0.43422820662375933</v>
      </c>
    </row>
    <row r="3" spans="1:25" x14ac:dyDescent="0.25">
      <c r="A3">
        <v>31</v>
      </c>
      <c r="B3">
        <f>Data!A3</f>
        <v>31</v>
      </c>
      <c r="C3">
        <f>Data!C3</f>
        <v>0.46567648610895551</v>
      </c>
      <c r="F3">
        <f t="shared" ref="F3:F61" si="0">$O$19+($P$19*EXP(-$Q$19*B3))</f>
        <v>0.43105502302978693</v>
      </c>
    </row>
    <row r="4" spans="1:25" x14ac:dyDescent="0.25">
      <c r="A4">
        <v>61</v>
      </c>
      <c r="B4">
        <f>Data!A4</f>
        <v>61</v>
      </c>
      <c r="C4">
        <f>Data!C4</f>
        <v>0.4547542449169642</v>
      </c>
      <c r="F4">
        <f t="shared" si="0"/>
        <v>0.42804669930028622</v>
      </c>
    </row>
    <row r="5" spans="1:25" x14ac:dyDescent="0.25">
      <c r="A5">
        <v>91</v>
      </c>
      <c r="B5">
        <f>Data!A5</f>
        <v>91</v>
      </c>
      <c r="C5">
        <f>Data!C5</f>
        <v>0.44640546329349684</v>
      </c>
      <c r="F5">
        <f t="shared" si="0"/>
        <v>0.4250986057019247</v>
      </c>
    </row>
    <row r="6" spans="1:25" ht="15.75" thickBot="1" x14ac:dyDescent="0.3">
      <c r="A6">
        <v>121</v>
      </c>
      <c r="B6">
        <f>Data!A6</f>
        <v>121</v>
      </c>
      <c r="C6">
        <f>Data!C6</f>
        <v>0.43907409591805069</v>
      </c>
      <c r="F6">
        <f t="shared" si="0"/>
        <v>0.42220953635760172</v>
      </c>
    </row>
    <row r="7" spans="1:25" ht="15.75" thickBot="1" x14ac:dyDescent="0.3">
      <c r="A7">
        <v>150</v>
      </c>
      <c r="B7">
        <f>Data!A7</f>
        <v>150</v>
      </c>
      <c r="C7">
        <f>Data!C7</f>
        <v>0.43316411609498684</v>
      </c>
      <c r="F7">
        <f t="shared" si="0"/>
        <v>0.41947176414853488</v>
      </c>
      <c r="V7" s="10" t="s">
        <v>16</v>
      </c>
      <c r="W7" s="13"/>
      <c r="X7" s="2"/>
      <c r="Y7" s="3"/>
    </row>
    <row r="8" spans="1:25" x14ac:dyDescent="0.25">
      <c r="A8">
        <v>181</v>
      </c>
      <c r="B8">
        <f>Data!A8</f>
        <v>181</v>
      </c>
      <c r="C8">
        <f>Data!C8</f>
        <v>0.42789750116405406</v>
      </c>
      <c r="F8">
        <f t="shared" si="0"/>
        <v>0.41660376715458891</v>
      </c>
      <c r="V8" s="4" t="s">
        <v>9</v>
      </c>
      <c r="W8" t="s">
        <v>4</v>
      </c>
      <c r="X8" t="s">
        <v>5</v>
      </c>
      <c r="Y8" s="5" t="s">
        <v>6</v>
      </c>
    </row>
    <row r="9" spans="1:25" x14ac:dyDescent="0.25">
      <c r="A9">
        <v>211</v>
      </c>
      <c r="B9">
        <f>Data!A9</f>
        <v>211</v>
      </c>
      <c r="C9">
        <f>Data!C9</f>
        <v>0.42331913704795904</v>
      </c>
      <c r="F9">
        <f t="shared" si="0"/>
        <v>0.41388477433317972</v>
      </c>
      <c r="V9" s="4">
        <v>1</v>
      </c>
      <c r="W9">
        <f>O19</f>
        <v>0.28079780973305557</v>
      </c>
      <c r="X9">
        <f>P19</f>
        <v>0.15343039689070376</v>
      </c>
      <c r="Y9" s="5">
        <f>Q19</f>
        <v>6.741433176506627E-4</v>
      </c>
    </row>
    <row r="10" spans="1:25" x14ac:dyDescent="0.25">
      <c r="A10">
        <v>241</v>
      </c>
      <c r="B10">
        <f>Data!A10</f>
        <v>241</v>
      </c>
      <c r="C10">
        <f>Data!C10</f>
        <v>0.41904001241657618</v>
      </c>
      <c r="F10">
        <f t="shared" si="0"/>
        <v>0.41122021890246563</v>
      </c>
      <c r="V10" s="4">
        <v>2</v>
      </c>
      <c r="W10">
        <f>O140</f>
        <v>0.29698105121606738</v>
      </c>
      <c r="X10">
        <f>P140</f>
        <v>0.13710529772362662</v>
      </c>
      <c r="Y10" s="5">
        <f>Q140</f>
        <v>9.6892778886130968E-4</v>
      </c>
    </row>
    <row r="11" spans="1:25" x14ac:dyDescent="0.25">
      <c r="A11">
        <v>271</v>
      </c>
      <c r="B11">
        <f>Data!A11</f>
        <v>271</v>
      </c>
      <c r="C11">
        <f>Data!C11</f>
        <v>0.41562868229085825</v>
      </c>
      <c r="F11">
        <f t="shared" si="0"/>
        <v>0.40860901096272995</v>
      </c>
      <c r="V11" s="4">
        <v>3</v>
      </c>
      <c r="W11">
        <f>O260</f>
        <v>0.29948164996478727</v>
      </c>
      <c r="X11">
        <f>P260</f>
        <v>0.13943126706964479</v>
      </c>
      <c r="Y11" s="5">
        <f>Q260</f>
        <v>9.8145510898319573E-4</v>
      </c>
    </row>
    <row r="12" spans="1:25" x14ac:dyDescent="0.25">
      <c r="A12">
        <v>301</v>
      </c>
      <c r="B12">
        <f>Data!A12</f>
        <v>301</v>
      </c>
      <c r="C12">
        <f>Data!C12</f>
        <v>0.41091566040664285</v>
      </c>
      <c r="F12">
        <f t="shared" si="0"/>
        <v>0.40605008243531271</v>
      </c>
      <c r="V12" s="4">
        <v>4</v>
      </c>
      <c r="W12">
        <f>O380</f>
        <v>0.30291901437675434</v>
      </c>
      <c r="X12">
        <f>P380</f>
        <v>0.13755370613888479</v>
      </c>
      <c r="Y12" s="5">
        <f>Q380</f>
        <v>1.0017869377471006E-3</v>
      </c>
    </row>
    <row r="13" spans="1:25" x14ac:dyDescent="0.25">
      <c r="A13">
        <v>330</v>
      </c>
      <c r="B13">
        <f>Data!A13</f>
        <v>330</v>
      </c>
      <c r="C13">
        <f>Data!C13</f>
        <v>0.40748936830668947</v>
      </c>
      <c r="F13">
        <f t="shared" si="0"/>
        <v>0.4036251619601024</v>
      </c>
      <c r="V13" s="4">
        <v>5</v>
      </c>
      <c r="W13">
        <f>O500</f>
        <v>0.3008444623451299</v>
      </c>
      <c r="X13">
        <f>P500</f>
        <v>0.13670927185460161</v>
      </c>
      <c r="Y13" s="5">
        <f>Q500</f>
        <v>1.0075190154501948E-3</v>
      </c>
    </row>
    <row r="14" spans="1:25" x14ac:dyDescent="0.25">
      <c r="A14">
        <v>361</v>
      </c>
      <c r="B14">
        <f>Data!A14</f>
        <v>361</v>
      </c>
      <c r="C14">
        <f>Data!C14</f>
        <v>0.40344963526307615</v>
      </c>
      <c r="F14">
        <f t="shared" si="0"/>
        <v>0.40108489779552764</v>
      </c>
      <c r="V14" s="4">
        <v>6</v>
      </c>
      <c r="W14">
        <f>O620</f>
        <v>0</v>
      </c>
      <c r="X14">
        <f>P620</f>
        <v>0</v>
      </c>
      <c r="Y14" s="5">
        <f>Q620</f>
        <v>0</v>
      </c>
    </row>
    <row r="15" spans="1:25" x14ac:dyDescent="0.25">
      <c r="A15">
        <v>391</v>
      </c>
      <c r="B15">
        <f>Data!A15</f>
        <v>391</v>
      </c>
      <c r="C15">
        <f>Data!C15</f>
        <v>0.40038243054477729</v>
      </c>
      <c r="F15">
        <f t="shared" si="0"/>
        <v>0.3986766107427373</v>
      </c>
      <c r="V15" s="4"/>
      <c r="Y15" s="5"/>
    </row>
    <row r="16" spans="1:25" x14ac:dyDescent="0.25">
      <c r="A16">
        <v>421</v>
      </c>
      <c r="B16">
        <f>Data!A16</f>
        <v>421</v>
      </c>
      <c r="C16">
        <f>Data!C16</f>
        <v>0.39755461741424802</v>
      </c>
      <c r="F16">
        <f t="shared" si="0"/>
        <v>0.39631654039069231</v>
      </c>
      <c r="V16" s="4" t="s">
        <v>14</v>
      </c>
      <c r="W16">
        <f>AVERAGE(W9:W13)</f>
        <v>0.29620479752715889</v>
      </c>
      <c r="X16">
        <f>AVERAGE(X9:X13)</f>
        <v>0.1408459879354923</v>
      </c>
      <c r="Y16" s="5">
        <f>AVERAGE(Y9:Y13)</f>
        <v>9.267664337384927E-4</v>
      </c>
    </row>
    <row r="17" spans="1:26" ht="15.75" thickBot="1" x14ac:dyDescent="0.3">
      <c r="A17">
        <v>451</v>
      </c>
      <c r="B17">
        <f>Data!A17</f>
        <v>451</v>
      </c>
      <c r="C17">
        <f>Data!C17</f>
        <v>0.39451733664442035</v>
      </c>
      <c r="F17">
        <f t="shared" si="0"/>
        <v>0.39400372138510564</v>
      </c>
      <c r="O17" t="s">
        <v>7</v>
      </c>
      <c r="V17" s="6" t="s">
        <v>15</v>
      </c>
      <c r="W17" s="7">
        <f>_xlfn.STDEV.P(W9:W13)</f>
        <v>7.9413198160216813E-3</v>
      </c>
      <c r="X17" s="7">
        <f>_xlfn.STDEV.P(X9:X13)</f>
        <v>6.3610232903769685E-3</v>
      </c>
      <c r="Y17" s="8">
        <f>_xlfn.STDEV.P(Y9:Y13)</f>
        <v>1.2707157457318989E-4</v>
      </c>
    </row>
    <row r="18" spans="1:26" x14ac:dyDescent="0.25">
      <c r="A18">
        <v>481</v>
      </c>
      <c r="B18">
        <f>Data!A18</f>
        <v>481</v>
      </c>
      <c r="C18">
        <f>Data!C18</f>
        <v>0.39207853484401678</v>
      </c>
      <c r="F18">
        <f t="shared" si="0"/>
        <v>0.39173720769920306</v>
      </c>
      <c r="G18">
        <f t="shared" ref="G18:G61" si="1">POWER((C18-F18),2)</f>
        <v>1.1650421978668547E-7</v>
      </c>
      <c r="O18" t="s">
        <v>4</v>
      </c>
      <c r="P18" t="s">
        <v>5</v>
      </c>
      <c r="Q18" t="s">
        <v>6</v>
      </c>
      <c r="W18" t="s">
        <v>25</v>
      </c>
      <c r="X18" s="11">
        <f>0.001/Y16</f>
        <v>1.0790205208081283</v>
      </c>
      <c r="Z18">
        <f>Y17/Y16</f>
        <v>0.13711283657587225</v>
      </c>
    </row>
    <row r="19" spans="1:26" x14ac:dyDescent="0.25">
      <c r="A19">
        <v>511</v>
      </c>
      <c r="B19">
        <f>Data!A19</f>
        <v>511</v>
      </c>
      <c r="C19">
        <f>Data!C19</f>
        <v>0.39013347819338817</v>
      </c>
      <c r="F19">
        <f t="shared" si="0"/>
        <v>0.38951607224676393</v>
      </c>
      <c r="G19">
        <f t="shared" si="1"/>
        <v>3.8119010292697236E-7</v>
      </c>
      <c r="O19">
        <v>0.28079780973305557</v>
      </c>
      <c r="P19">
        <v>0.15343039689070376</v>
      </c>
      <c r="Q19">
        <v>6.741433176506627E-4</v>
      </c>
      <c r="X19">
        <f>X18*Z18</f>
        <v>0.14794756433157746</v>
      </c>
    </row>
    <row r="20" spans="1:26" x14ac:dyDescent="0.25">
      <c r="A20">
        <v>541</v>
      </c>
      <c r="B20">
        <f>Data!A20</f>
        <v>541</v>
      </c>
      <c r="C20">
        <f>Data!C20</f>
        <v>0.38723085519168088</v>
      </c>
      <c r="F20">
        <f t="shared" si="0"/>
        <v>0.38733940650290916</v>
      </c>
      <c r="G20">
        <f t="shared" si="1"/>
        <v>1.1783387169378399E-8</v>
      </c>
      <c r="Q20">
        <f>1/Q19</f>
        <v>1483.364106440931</v>
      </c>
    </row>
    <row r="21" spans="1:26" x14ac:dyDescent="0.25">
      <c r="A21">
        <v>571</v>
      </c>
      <c r="B21">
        <f>Data!A21</f>
        <v>571</v>
      </c>
      <c r="C21">
        <f>Data!C21</f>
        <v>0.38492671115939781</v>
      </c>
      <c r="F21">
        <f t="shared" si="0"/>
        <v>0.38520632013248185</v>
      </c>
      <c r="G21">
        <f t="shared" si="1"/>
        <v>7.8181177829113936E-8</v>
      </c>
      <c r="O21">
        <f>SUM(G2:G61)</f>
        <v>3.896274037299239E-6</v>
      </c>
    </row>
    <row r="22" spans="1:26" x14ac:dyDescent="0.25">
      <c r="A22">
        <v>601</v>
      </c>
      <c r="B22">
        <f>Data!A22</f>
        <v>601</v>
      </c>
      <c r="C22">
        <f>Data!C22</f>
        <v>0.38314623622536087</v>
      </c>
      <c r="F22">
        <f t="shared" si="0"/>
        <v>0.38311594062586785</v>
      </c>
      <c r="G22">
        <f t="shared" si="1"/>
        <v>9.1782334864173384E-10</v>
      </c>
    </row>
    <row r="23" spans="1:26" x14ac:dyDescent="0.25">
      <c r="A23">
        <v>630</v>
      </c>
      <c r="B23">
        <f>Data!A23</f>
        <v>630</v>
      </c>
      <c r="C23">
        <f>Data!C23</f>
        <v>0.38105155983237626</v>
      </c>
      <c r="F23">
        <f t="shared" si="0"/>
        <v>0.38113503181491937</v>
      </c>
      <c r="G23">
        <f t="shared" si="1"/>
        <v>6.9675718696762692E-9</v>
      </c>
    </row>
    <row r="24" spans="1:26" x14ac:dyDescent="0.25">
      <c r="A24">
        <v>661</v>
      </c>
      <c r="B24">
        <f>Data!A24</f>
        <v>661</v>
      </c>
      <c r="C24">
        <f>Data!C24</f>
        <v>0.37916635107869012</v>
      </c>
      <c r="F24">
        <f t="shared" si="0"/>
        <v>0.379059899159154</v>
      </c>
      <c r="G24">
        <f t="shared" si="1"/>
        <v>1.1332011172924849E-8</v>
      </c>
    </row>
    <row r="25" spans="1:26" x14ac:dyDescent="0.25">
      <c r="A25">
        <v>691</v>
      </c>
      <c r="B25">
        <f>Data!A25</f>
        <v>691</v>
      </c>
      <c r="C25">
        <f>Data!C25</f>
        <v>0.37699686481452743</v>
      </c>
      <c r="F25">
        <f t="shared" si="0"/>
        <v>0.37709257813113062</v>
      </c>
      <c r="G25">
        <f t="shared" si="1"/>
        <v>9.1610389751816031E-9</v>
      </c>
    </row>
    <row r="26" spans="1:26" x14ac:dyDescent="0.25">
      <c r="A26">
        <v>721</v>
      </c>
      <c r="B26">
        <f>Data!A26</f>
        <v>721</v>
      </c>
      <c r="C26">
        <f>Data!C26</f>
        <v>0.37463287288530184</v>
      </c>
      <c r="F26">
        <f t="shared" si="0"/>
        <v>0.37516464515245473</v>
      </c>
      <c r="G26">
        <f t="shared" si="1"/>
        <v>2.8278174411293185E-7</v>
      </c>
    </row>
    <row r="27" spans="1:26" x14ac:dyDescent="0.25">
      <c r="A27">
        <v>751</v>
      </c>
      <c r="B27">
        <f>Data!A27</f>
        <v>751</v>
      </c>
      <c r="C27">
        <f>Data!C27</f>
        <v>0.3729421697966786</v>
      </c>
      <c r="F27">
        <f t="shared" si="0"/>
        <v>0.37327531162868283</v>
      </c>
      <c r="G27">
        <f t="shared" si="1"/>
        <v>1.1098348023113097E-7</v>
      </c>
    </row>
    <row r="28" spans="1:26" x14ac:dyDescent="0.25">
      <c r="A28">
        <v>781</v>
      </c>
      <c r="B28">
        <f>Data!A28</f>
        <v>781</v>
      </c>
      <c r="C28">
        <f>Data!C28</f>
        <v>0.37138612447617569</v>
      </c>
      <c r="F28">
        <f t="shared" si="0"/>
        <v>0.37142380475394687</v>
      </c>
      <c r="G28">
        <f t="shared" si="1"/>
        <v>1.4198033329132308E-9</v>
      </c>
    </row>
    <row r="29" spans="1:26" x14ac:dyDescent="0.25">
      <c r="A29">
        <v>811</v>
      </c>
      <c r="B29">
        <f>Data!A29</f>
        <v>811</v>
      </c>
      <c r="C29">
        <f>Data!C29</f>
        <v>0.36932137203166232</v>
      </c>
      <c r="F29">
        <f t="shared" si="0"/>
        <v>0.36960936719484905</v>
      </c>
      <c r="G29">
        <f t="shared" si="1"/>
        <v>8.2941214018949659E-8</v>
      </c>
    </row>
    <row r="30" spans="1:26" x14ac:dyDescent="0.25">
      <c r="A30">
        <v>840</v>
      </c>
      <c r="B30">
        <f>Data!A30</f>
        <v>840</v>
      </c>
      <c r="C30">
        <f>Data!C30</f>
        <v>0.36782517460810188</v>
      </c>
      <c r="F30">
        <f t="shared" si="0"/>
        <v>0.36788994957887999</v>
      </c>
      <c r="G30">
        <f t="shared" si="1"/>
        <v>4.195796839305552E-9</v>
      </c>
    </row>
    <row r="31" spans="1:26" x14ac:dyDescent="0.25">
      <c r="A31">
        <v>871</v>
      </c>
      <c r="B31">
        <f>Data!A31</f>
        <v>871</v>
      </c>
      <c r="C31">
        <f>Data!C31</f>
        <v>0.3662092813906565</v>
      </c>
      <c r="F31">
        <f t="shared" si="0"/>
        <v>0.36608874619986781</v>
      </c>
      <c r="G31">
        <f t="shared" si="1"/>
        <v>1.4528732218467187E-8</v>
      </c>
    </row>
    <row r="32" spans="1:26" x14ac:dyDescent="0.25">
      <c r="A32">
        <v>901</v>
      </c>
      <c r="B32">
        <f>Data!A32</f>
        <v>901</v>
      </c>
      <c r="C32">
        <f>Data!C32</f>
        <v>0.36393506130684466</v>
      </c>
      <c r="F32">
        <f t="shared" si="0"/>
        <v>0.36438112270243384</v>
      </c>
      <c r="G32">
        <f t="shared" si="1"/>
        <v>1.9897076863495813E-7</v>
      </c>
    </row>
    <row r="33" spans="1:7" x14ac:dyDescent="0.25">
      <c r="A33">
        <v>931</v>
      </c>
      <c r="B33">
        <f>Data!A33</f>
        <v>931</v>
      </c>
      <c r="C33">
        <f>Data!C33</f>
        <v>0.36257352165140461</v>
      </c>
      <c r="F33">
        <f t="shared" si="0"/>
        <v>0.3627076878084996</v>
      </c>
      <c r="G33">
        <f t="shared" si="1"/>
        <v>1.8000557709638824E-8</v>
      </c>
    </row>
    <row r="34" spans="1:7" x14ac:dyDescent="0.25">
      <c r="A34">
        <v>961</v>
      </c>
      <c r="B34">
        <f>Data!A34</f>
        <v>961</v>
      </c>
      <c r="C34">
        <f>Data!C34</f>
        <v>0.36127182989290707</v>
      </c>
      <c r="F34">
        <f t="shared" si="0"/>
        <v>0.36106775702255961</v>
      </c>
      <c r="G34">
        <f t="shared" si="1"/>
        <v>4.1645736411851364E-8</v>
      </c>
    </row>
    <row r="35" spans="1:7" x14ac:dyDescent="0.25">
      <c r="A35">
        <v>991</v>
      </c>
      <c r="B35">
        <f>Data!A35</f>
        <v>991</v>
      </c>
      <c r="C35">
        <f>Data!C35</f>
        <v>0.35943150706192772</v>
      </c>
      <c r="F35">
        <f t="shared" si="0"/>
        <v>0.35946065955350226</v>
      </c>
      <c r="G35">
        <f t="shared" si="1"/>
        <v>8.4986776500336844E-10</v>
      </c>
    </row>
    <row r="36" spans="1:7" x14ac:dyDescent="0.25">
      <c r="A36">
        <v>1020</v>
      </c>
      <c r="B36">
        <f>Data!A36</f>
        <v>1020</v>
      </c>
      <c r="C36">
        <f>Data!C36</f>
        <v>0.35766599410212635</v>
      </c>
      <c r="F36">
        <f t="shared" si="0"/>
        <v>0.35793772387295431</v>
      </c>
      <c r="G36">
        <f t="shared" si="1"/>
        <v>7.3837068354213134E-8</v>
      </c>
    </row>
    <row r="37" spans="1:7" x14ac:dyDescent="0.25">
      <c r="A37">
        <v>1051</v>
      </c>
      <c r="B37">
        <f>Data!A37</f>
        <v>1051</v>
      </c>
      <c r="C37">
        <f>Data!C37</f>
        <v>0.35634934036939314</v>
      </c>
      <c r="F37">
        <f t="shared" si="0"/>
        <v>0.3563423482827866</v>
      </c>
      <c r="G37">
        <f t="shared" si="1"/>
        <v>4.8889275113338103E-11</v>
      </c>
    </row>
    <row r="38" spans="1:7" x14ac:dyDescent="0.25">
      <c r="A38">
        <v>1081</v>
      </c>
      <c r="B38">
        <f>Data!A38</f>
        <v>1081</v>
      </c>
      <c r="C38">
        <f>Data!C38</f>
        <v>0.3549429147912464</v>
      </c>
      <c r="F38">
        <f t="shared" si="0"/>
        <v>0.35482985897883196</v>
      </c>
      <c r="G38">
        <f t="shared" si="1"/>
        <v>1.2781616720689513E-8</v>
      </c>
    </row>
    <row r="39" spans="1:7" x14ac:dyDescent="0.25">
      <c r="A39">
        <v>1111</v>
      </c>
      <c r="B39">
        <f>Data!A39</f>
        <v>1111</v>
      </c>
      <c r="C39">
        <f>Data!C39</f>
        <v>0.35343175539345029</v>
      </c>
      <c r="F39">
        <f t="shared" si="0"/>
        <v>0.35334765146544078</v>
      </c>
      <c r="G39">
        <f t="shared" si="1"/>
        <v>7.0734707066279346E-9</v>
      </c>
    </row>
    <row r="40" spans="1:7" x14ac:dyDescent="0.25">
      <c r="A40">
        <v>1141</v>
      </c>
      <c r="B40">
        <f>Data!A40</f>
        <v>1141</v>
      </c>
      <c r="C40">
        <f>Data!C40</f>
        <v>0.35239937917119357</v>
      </c>
      <c r="F40">
        <f t="shared" si="0"/>
        <v>0.35189511946603491</v>
      </c>
      <c r="G40">
        <f t="shared" si="1"/>
        <v>2.5427785024669931E-7</v>
      </c>
    </row>
    <row r="41" spans="1:7" x14ac:dyDescent="0.25">
      <c r="A41">
        <v>1171</v>
      </c>
      <c r="B41">
        <f>Data!A41</f>
        <v>1171</v>
      </c>
      <c r="C41">
        <f>Data!C41</f>
        <v>0.35066379015986343</v>
      </c>
      <c r="F41">
        <f t="shared" si="0"/>
        <v>0.35047166884239667</v>
      </c>
      <c r="G41">
        <f t="shared" si="1"/>
        <v>3.6910600625165363E-8</v>
      </c>
    </row>
    <row r="42" spans="1:7" x14ac:dyDescent="0.25">
      <c r="A42">
        <v>1200</v>
      </c>
      <c r="B42">
        <f>Data!A42</f>
        <v>1200</v>
      </c>
      <c r="C42">
        <f>Data!C42</f>
        <v>0.34948179419525066</v>
      </c>
      <c r="F42">
        <f t="shared" si="0"/>
        <v>0.34912276263976999</v>
      </c>
      <c r="G42">
        <f t="shared" si="1"/>
        <v>1.2890365783087021E-7</v>
      </c>
    </row>
    <row r="43" spans="1:7" x14ac:dyDescent="0.25">
      <c r="A43">
        <v>1231</v>
      </c>
      <c r="B43">
        <f>Data!A43</f>
        <v>1231</v>
      </c>
      <c r="C43">
        <f>Data!C43</f>
        <v>0.34795567282321899</v>
      </c>
      <c r="F43">
        <f t="shared" si="0"/>
        <v>0.34770969440807553</v>
      </c>
      <c r="G43">
        <f t="shared" si="1"/>
        <v>6.0505380716485993E-8</v>
      </c>
    </row>
    <row r="44" spans="1:7" x14ac:dyDescent="0.25">
      <c r="A44">
        <v>1261</v>
      </c>
      <c r="B44">
        <f>Data!A44</f>
        <v>1261</v>
      </c>
      <c r="C44">
        <f>Data!C44</f>
        <v>0.34696818252366912</v>
      </c>
      <c r="F44">
        <f t="shared" si="0"/>
        <v>0.34637004084977374</v>
      </c>
      <c r="G44">
        <f t="shared" si="1"/>
        <v>3.5777346205036762E-7</v>
      </c>
    </row>
    <row r="45" spans="1:7" x14ac:dyDescent="0.25">
      <c r="A45">
        <v>1291</v>
      </c>
      <c r="B45">
        <f>Data!A45</f>
        <v>1291</v>
      </c>
      <c r="C45">
        <f>Data!C45</f>
        <v>0.34539717522893065</v>
      </c>
      <c r="F45">
        <f t="shared" si="0"/>
        <v>0.34505720870989393</v>
      </c>
      <c r="G45">
        <f t="shared" si="1"/>
        <v>1.1557723406594951E-7</v>
      </c>
    </row>
    <row r="46" spans="1:7" x14ac:dyDescent="0.25">
      <c r="A46">
        <v>1321</v>
      </c>
      <c r="B46">
        <f>Data!A46</f>
        <v>1321</v>
      </c>
      <c r="C46">
        <f>Data!C46</f>
        <v>0.34448449480055876</v>
      </c>
      <c r="F46">
        <f t="shared" si="0"/>
        <v>0.34377066099252268</v>
      </c>
      <c r="G46">
        <f t="shared" si="1"/>
        <v>5.0955870549529042E-7</v>
      </c>
    </row>
    <row r="47" spans="1:7" x14ac:dyDescent="0.25">
      <c r="A47">
        <v>1350</v>
      </c>
      <c r="B47">
        <f>Data!A47</f>
        <v>1350</v>
      </c>
      <c r="C47">
        <f>Data!C47</f>
        <v>0.3420008070774484</v>
      </c>
      <c r="F47">
        <f t="shared" si="0"/>
        <v>0.34255148825332254</v>
      </c>
      <c r="G47">
        <f t="shared" si="1"/>
        <v>3.03249757462132E-7</v>
      </c>
    </row>
    <row r="48" spans="1:7" x14ac:dyDescent="0.25">
      <c r="A48">
        <v>1381</v>
      </c>
      <c r="B48">
        <f>Data!A48</f>
        <v>1381</v>
      </c>
      <c r="C48">
        <f>Data!C48</f>
        <v>0.34083377308707125</v>
      </c>
      <c r="F48">
        <f t="shared" si="0"/>
        <v>0.34127432438280508</v>
      </c>
      <c r="G48">
        <f t="shared" si="1"/>
        <v>1.940854441727632E-7</v>
      </c>
    </row>
    <row r="49" spans="1:26" x14ac:dyDescent="0.25">
      <c r="A49">
        <v>1411</v>
      </c>
      <c r="B49">
        <f>Data!A49</f>
        <v>1411</v>
      </c>
      <c r="C49">
        <f>Data!C49</f>
        <v>0.33984628278752138</v>
      </c>
      <c r="F49">
        <f t="shared" si="0"/>
        <v>0.34006351439833499</v>
      </c>
      <c r="G49">
        <f t="shared" si="1"/>
        <v>4.718957273667412E-8</v>
      </c>
    </row>
    <row r="50" spans="1:26" x14ac:dyDescent="0.25">
      <c r="A50">
        <v>1441</v>
      </c>
      <c r="B50">
        <f>Data!A50</f>
        <v>1441</v>
      </c>
      <c r="C50">
        <f>Data!C50</f>
        <v>0.33846978115784576</v>
      </c>
      <c r="F50">
        <f t="shared" si="0"/>
        <v>0.33887694623446224</v>
      </c>
      <c r="G50">
        <f t="shared" si="1"/>
        <v>1.6578339961610245E-7</v>
      </c>
    </row>
    <row r="51" spans="1:26" x14ac:dyDescent="0.25">
      <c r="A51">
        <v>1471</v>
      </c>
      <c r="B51">
        <f>Data!A51</f>
        <v>1471</v>
      </c>
      <c r="C51">
        <f>Data!C51</f>
        <v>0.33770672047182987</v>
      </c>
      <c r="F51">
        <f t="shared" si="0"/>
        <v>0.33771413454181459</v>
      </c>
      <c r="G51">
        <f t="shared" si="1"/>
        <v>5.4968433738379457E-11</v>
      </c>
    </row>
    <row r="52" spans="1:26" x14ac:dyDescent="0.25">
      <c r="A52">
        <v>1501</v>
      </c>
      <c r="B52">
        <f>Data!A52</f>
        <v>1501</v>
      </c>
      <c r="C52">
        <f>Data!C52</f>
        <v>0.33644991463603913</v>
      </c>
      <c r="F52">
        <f t="shared" si="0"/>
        <v>0.3365746036882773</v>
      </c>
      <c r="G52">
        <f t="shared" si="1"/>
        <v>1.5547359748052937E-8</v>
      </c>
    </row>
    <row r="53" spans="1:26" x14ac:dyDescent="0.25">
      <c r="A53">
        <v>1530</v>
      </c>
      <c r="B53">
        <f>Data!A53</f>
        <v>1530</v>
      </c>
      <c r="C53">
        <f>Data!C53</f>
        <v>0.33555219618190285</v>
      </c>
      <c r="F53">
        <f t="shared" si="0"/>
        <v>0.33549474871410745</v>
      </c>
      <c r="G53">
        <f t="shared" si="1"/>
        <v>3.3002115561037242E-9</v>
      </c>
    </row>
    <row r="54" spans="1:26" x14ac:dyDescent="0.25">
      <c r="A54">
        <v>1561</v>
      </c>
      <c r="B54">
        <f>Data!A54</f>
        <v>1561</v>
      </c>
      <c r="C54">
        <f>Data!C54</f>
        <v>0.33447493403693934</v>
      </c>
      <c r="F54">
        <f t="shared" si="0"/>
        <v>0.33436352939295289</v>
      </c>
      <c r="G54">
        <f t="shared" si="1"/>
        <v>1.2410994701749205E-8</v>
      </c>
    </row>
    <row r="55" spans="1:26" x14ac:dyDescent="0.25">
      <c r="A55">
        <v>1591</v>
      </c>
      <c r="B55">
        <f>Data!A55</f>
        <v>1591</v>
      </c>
      <c r="C55">
        <f>Data!C55</f>
        <v>0.33321812820114854</v>
      </c>
      <c r="F55">
        <f t="shared" si="0"/>
        <v>0.33329108154166454</v>
      </c>
      <c r="G55">
        <f t="shared" si="1"/>
        <v>5.3221898924421349E-9</v>
      </c>
    </row>
    <row r="56" spans="1:26" x14ac:dyDescent="0.25">
      <c r="A56">
        <v>1621</v>
      </c>
      <c r="B56">
        <f>Data!A56</f>
        <v>1621</v>
      </c>
      <c r="C56">
        <f>Data!C56</f>
        <v>0.33188651249417972</v>
      </c>
      <c r="F56">
        <f t="shared" si="0"/>
        <v>0.33224010534054793</v>
      </c>
      <c r="G56">
        <f t="shared" si="1"/>
        <v>1.2502790100277357E-7</v>
      </c>
    </row>
    <row r="57" spans="1:26" x14ac:dyDescent="0.25">
      <c r="A57">
        <v>1651</v>
      </c>
      <c r="B57">
        <f>Data!A57</f>
        <v>1651</v>
      </c>
      <c r="C57">
        <f>Data!C57</f>
        <v>0.33107856588545709</v>
      </c>
      <c r="F57">
        <f t="shared" si="0"/>
        <v>0.33121017090225646</v>
      </c>
      <c r="G57">
        <f t="shared" si="1"/>
        <v>1.7319880446763594E-8</v>
      </c>
    </row>
    <row r="58" spans="1:26" x14ac:dyDescent="0.25">
      <c r="A58">
        <v>1680</v>
      </c>
      <c r="B58">
        <f>Data!A58</f>
        <v>1680</v>
      </c>
      <c r="C58">
        <f>Data!C58</f>
        <v>0.33027061927673446</v>
      </c>
      <c r="F58">
        <f t="shared" si="0"/>
        <v>0.3302341729090425</v>
      </c>
      <c r="G58">
        <f t="shared" si="1"/>
        <v>1.3283377179372359E-9</v>
      </c>
    </row>
    <row r="59" spans="1:26" x14ac:dyDescent="0.25">
      <c r="A59">
        <v>1711</v>
      </c>
      <c r="B59">
        <f>Data!A59</f>
        <v>1711</v>
      </c>
      <c r="C59">
        <f>Data!C59</f>
        <v>0.32947763464224739</v>
      </c>
      <c r="F59">
        <f t="shared" si="0"/>
        <v>0.32921175062666092</v>
      </c>
      <c r="G59">
        <f t="shared" si="1"/>
        <v>7.0694309744386524E-8</v>
      </c>
    </row>
    <row r="60" spans="1:26" ht="15.75" thickBot="1" x14ac:dyDescent="0.3">
      <c r="A60">
        <v>1741</v>
      </c>
      <c r="B60">
        <f>Data!A60</f>
        <v>1741</v>
      </c>
      <c r="C60">
        <f>Data!C60</f>
        <v>0.32817594288374985</v>
      </c>
      <c r="F60">
        <f t="shared" si="0"/>
        <v>0.32824244736305486</v>
      </c>
      <c r="G60">
        <f t="shared" si="1"/>
        <v>4.4228457676301518E-9</v>
      </c>
    </row>
    <row r="61" spans="1:26" ht="15.75" thickBot="1" x14ac:dyDescent="0.3">
      <c r="A61">
        <v>1771</v>
      </c>
      <c r="B61">
        <f>Data!A61</f>
        <v>1771</v>
      </c>
      <c r="C61">
        <f>Data!C61</f>
        <v>0.32732311035232031</v>
      </c>
      <c r="F61">
        <f t="shared" si="0"/>
        <v>0.32729255067531299</v>
      </c>
      <c r="G61">
        <f t="shared" si="1"/>
        <v>9.3389385879200673E-10</v>
      </c>
      <c r="V61" s="9" t="s">
        <v>17</v>
      </c>
      <c r="W61" s="2"/>
      <c r="X61" s="2"/>
      <c r="Y61" s="2"/>
      <c r="Z61" s="3"/>
    </row>
    <row r="62" spans="1:26" x14ac:dyDescent="0.25">
      <c r="A62">
        <f>B62-$B$62</f>
        <v>0</v>
      </c>
      <c r="B62">
        <f>Data!A62</f>
        <v>1822</v>
      </c>
      <c r="D62">
        <f>Data!C62</f>
        <v>0.3251237001396865</v>
      </c>
      <c r="E62">
        <f t="shared" ref="E62:E70" si="2">$P$81-($Q$81*EXP(-$R$81*A62))</f>
        <v>0.37926211609555494</v>
      </c>
      <c r="M62" t="s">
        <v>19</v>
      </c>
      <c r="V62" s="4" t="s">
        <v>9</v>
      </c>
      <c r="W62" t="s">
        <v>4</v>
      </c>
      <c r="X62" t="s">
        <v>5</v>
      </c>
      <c r="Y62" t="s">
        <v>6</v>
      </c>
      <c r="Z62" s="5" t="s">
        <v>18</v>
      </c>
    </row>
    <row r="63" spans="1:26" x14ac:dyDescent="0.25">
      <c r="A63">
        <f t="shared" ref="A63:A121" si="3">B63-$B$62</f>
        <v>30</v>
      </c>
      <c r="B63">
        <f>Data!A63</f>
        <v>1852</v>
      </c>
      <c r="D63">
        <f>Data!C63</f>
        <v>0.37838832841843861</v>
      </c>
      <c r="E63">
        <f t="shared" si="2"/>
        <v>0.39097212843779472</v>
      </c>
      <c r="V63" s="4">
        <v>1</v>
      </c>
      <c r="W63">
        <f>P81</f>
        <v>0.48450476406753756</v>
      </c>
      <c r="X63">
        <f>Q81</f>
        <v>0.10524264797198266</v>
      </c>
      <c r="Y63">
        <f>R81</f>
        <v>3.9319399187865804E-3</v>
      </c>
      <c r="Z63" s="5">
        <f>W63-X63</f>
        <v>0.37926211609555494</v>
      </c>
    </row>
    <row r="64" spans="1:26" x14ac:dyDescent="0.25">
      <c r="A64">
        <f t="shared" si="3"/>
        <v>60</v>
      </c>
      <c r="B64">
        <f>Data!A64</f>
        <v>1882</v>
      </c>
      <c r="D64">
        <f>Data!C64</f>
        <v>0.39828775415179268</v>
      </c>
      <c r="E64">
        <f t="shared" si="2"/>
        <v>0.401379205214484</v>
      </c>
      <c r="V64" s="4">
        <v>2</v>
      </c>
      <c r="W64">
        <f>P201</f>
        <v>0.48633833761594786</v>
      </c>
      <c r="X64">
        <f t="shared" ref="X64:Y64" si="4">Q201</f>
        <v>0.15832034324875302</v>
      </c>
      <c r="Y64">
        <f t="shared" si="4"/>
        <v>4.4823916600793354E-3</v>
      </c>
      <c r="Z64" s="5">
        <f>W64-X64</f>
        <v>0.32801799436719481</v>
      </c>
    </row>
    <row r="65" spans="1:26" x14ac:dyDescent="0.25">
      <c r="A65">
        <f t="shared" si="3"/>
        <v>90</v>
      </c>
      <c r="B65">
        <f>Data!A65</f>
        <v>1912</v>
      </c>
      <c r="D65">
        <f>Data!C65</f>
        <v>0.41027229551451194</v>
      </c>
      <c r="E65">
        <f t="shared" si="2"/>
        <v>0.4106283198926321</v>
      </c>
      <c r="V65" s="4">
        <v>3</v>
      </c>
      <c r="W65">
        <f>P321</f>
        <v>0.48050683185236182</v>
      </c>
      <c r="X65">
        <f t="shared" ref="X65:Y65" si="5">Q321</f>
        <v>0.13797761637435016</v>
      </c>
      <c r="Y65">
        <f t="shared" si="5"/>
        <v>5.2738421188917662E-3</v>
      </c>
      <c r="Z65" s="5">
        <f>W65-X65</f>
        <v>0.34252921547801163</v>
      </c>
    </row>
    <row r="66" spans="1:26" x14ac:dyDescent="0.25">
      <c r="A66">
        <f t="shared" si="3"/>
        <v>120</v>
      </c>
      <c r="B66">
        <f>Data!A66</f>
        <v>1942</v>
      </c>
      <c r="D66">
        <f>Data!C66</f>
        <v>0.41898016451963366</v>
      </c>
      <c r="E66">
        <f t="shared" si="2"/>
        <v>0.41884831520593163</v>
      </c>
      <c r="V66" s="4">
        <v>4</v>
      </c>
      <c r="W66">
        <f>P440</f>
        <v>0.47560908100378879</v>
      </c>
      <c r="X66">
        <f>Q440</f>
        <v>9.7851302152331454E-2</v>
      </c>
      <c r="Y66">
        <f t="shared" ref="Y66" si="6">R440</f>
        <v>3.3727794304818995E-3</v>
      </c>
      <c r="Z66" s="5">
        <f t="shared" ref="Z66:Z68" si="7">W66-X66</f>
        <v>0.37775777885145734</v>
      </c>
    </row>
    <row r="67" spans="1:26" x14ac:dyDescent="0.25">
      <c r="A67">
        <f t="shared" si="3"/>
        <v>151</v>
      </c>
      <c r="B67">
        <f>Data!A67</f>
        <v>1973</v>
      </c>
      <c r="D67">
        <f>Data!C67</f>
        <v>0.42560831910600661</v>
      </c>
      <c r="E67">
        <f t="shared" si="2"/>
        <v>0.42638268038831617</v>
      </c>
      <c r="G67">
        <f t="shared" ref="G67:G83" si="8">100*POWER((D67-E67),2)</f>
        <v>5.9963539554011504E-5</v>
      </c>
      <c r="V67" s="4">
        <v>5</v>
      </c>
      <c r="W67">
        <f>P560</f>
        <v>0.48254886346064696</v>
      </c>
      <c r="X67">
        <f t="shared" ref="X67:Y67" si="9">Q560</f>
        <v>0.11752578192504201</v>
      </c>
      <c r="Y67">
        <f t="shared" si="9"/>
        <v>3.5533902881895989E-3</v>
      </c>
      <c r="Z67" s="5">
        <f t="shared" si="7"/>
        <v>0.36502308153560492</v>
      </c>
    </row>
    <row r="68" spans="1:26" ht="15.75" thickBot="1" x14ac:dyDescent="0.3">
      <c r="A68">
        <f t="shared" si="3"/>
        <v>180</v>
      </c>
      <c r="B68">
        <f>Data!A68</f>
        <v>2002</v>
      </c>
      <c r="D68">
        <f>Data!C68</f>
        <v>0.43160807077448399</v>
      </c>
      <c r="E68">
        <f t="shared" si="2"/>
        <v>0.4326462341930245</v>
      </c>
      <c r="G68">
        <f t="shared" si="8"/>
        <v>1.0777832835957314E-4</v>
      </c>
      <c r="V68" s="6">
        <v>6</v>
      </c>
      <c r="W68" s="7">
        <f>P681</f>
        <v>0</v>
      </c>
      <c r="X68" s="7">
        <f t="shared" ref="X68:Y68" si="10">Q681</f>
        <v>0</v>
      </c>
      <c r="Y68" s="7">
        <f t="shared" si="10"/>
        <v>0</v>
      </c>
      <c r="Z68" s="8">
        <f t="shared" si="7"/>
        <v>0</v>
      </c>
    </row>
    <row r="69" spans="1:26" x14ac:dyDescent="0.25">
      <c r="A69">
        <f t="shared" si="3"/>
        <v>210</v>
      </c>
      <c r="B69">
        <f>Data!A69</f>
        <v>2032</v>
      </c>
      <c r="D69">
        <f>Data!C69</f>
        <v>0.43554306999844794</v>
      </c>
      <c r="E69">
        <f t="shared" si="2"/>
        <v>0.43841636670662887</v>
      </c>
      <c r="G69">
        <f t="shared" si="8"/>
        <v>8.2558339732433572E-4</v>
      </c>
    </row>
    <row r="70" spans="1:26" x14ac:dyDescent="0.25">
      <c r="A70">
        <f t="shared" si="3"/>
        <v>240</v>
      </c>
      <c r="B70">
        <f>Data!A70</f>
        <v>2062</v>
      </c>
      <c r="D70">
        <f>Data!C70</f>
        <v>0.4447746081018159</v>
      </c>
      <c r="E70">
        <f t="shared" si="2"/>
        <v>0.44354447505747507</v>
      </c>
      <c r="G70">
        <f t="shared" si="8"/>
        <v>1.5132273067792408E-4</v>
      </c>
    </row>
    <row r="71" spans="1:26" x14ac:dyDescent="0.25">
      <c r="A71">
        <f t="shared" si="3"/>
        <v>270</v>
      </c>
      <c r="B71">
        <f>Data!A71</f>
        <v>2092</v>
      </c>
      <c r="D71">
        <f>Data!C71</f>
        <v>0.44957740183144501</v>
      </c>
      <c r="E71">
        <f t="shared" ref="E71:E73" si="11">$P$81-($Q$81*EXP(-$R$81*A71))</f>
        <v>0.44810199521771688</v>
      </c>
      <c r="G71">
        <f t="shared" si="8"/>
        <v>2.176824675832726E-4</v>
      </c>
      <c r="V71" t="s">
        <v>24</v>
      </c>
      <c r="W71">
        <f>AVERAGE(W63:W67)</f>
        <v>0.48190157560005653</v>
      </c>
      <c r="X71">
        <f>AVERAGE(X63:X67)</f>
        <v>0.12338353833449185</v>
      </c>
      <c r="Y71">
        <f>AVERAGE(Y63:Y67)</f>
        <v>4.1228686832858368E-3</v>
      </c>
    </row>
    <row r="72" spans="1:26" x14ac:dyDescent="0.25">
      <c r="A72">
        <f t="shared" si="3"/>
        <v>300</v>
      </c>
      <c r="B72">
        <f>Data!A72</f>
        <v>2122</v>
      </c>
      <c r="D72">
        <f>Data!C72</f>
        <v>0.45207605152879093</v>
      </c>
      <c r="E72">
        <f t="shared" si="11"/>
        <v>0.45215241470769957</v>
      </c>
      <c r="G72">
        <f t="shared" si="8"/>
        <v>5.8313350930320241E-7</v>
      </c>
      <c r="V72" t="s">
        <v>15</v>
      </c>
      <c r="W72">
        <f>_xlfn.STDEV.P(W63:W67)</f>
        <v>3.6992222783483082E-3</v>
      </c>
      <c r="X72">
        <f>_xlfn.STDEV.P(X63:X67)</f>
        <v>2.2130828042390523E-2</v>
      </c>
      <c r="Y72">
        <f>_xlfn.STDEV.P(Y63:Y67)</f>
        <v>6.895491197992414E-4</v>
      </c>
      <c r="Z72">
        <f>Y72/Y71</f>
        <v>0.16724983810294092</v>
      </c>
    </row>
    <row r="73" spans="1:26" ht="15.75" thickBot="1" x14ac:dyDescent="0.3">
      <c r="A73">
        <f t="shared" si="3"/>
        <v>331</v>
      </c>
      <c r="B73">
        <f>Data!A73</f>
        <v>2153</v>
      </c>
      <c r="D73">
        <f>Data!C73</f>
        <v>0.45744740027937297</v>
      </c>
      <c r="E73">
        <f t="shared" si="11"/>
        <v>0.45586498854943902</v>
      </c>
      <c r="G73">
        <f t="shared" si="8"/>
        <v>2.504026883032564E-4</v>
      </c>
    </row>
    <row r="74" spans="1:26" ht="15.75" thickBot="1" x14ac:dyDescent="0.3">
      <c r="A74">
        <f t="shared" si="3"/>
        <v>360</v>
      </c>
      <c r="B74">
        <f>Data!A74</f>
        <v>2182</v>
      </c>
      <c r="D74">
        <f>Data!C74</f>
        <v>0.46029017538413786</v>
      </c>
      <c r="E74">
        <f t="shared" ref="E74:E76" si="12">$P$81-($Q$81*EXP(-$R$81*A74))</f>
        <v>0.45895136748764814</v>
      </c>
      <c r="G74">
        <f t="shared" si="8"/>
        <v>1.7924065837032107E-4</v>
      </c>
      <c r="X74" t="s">
        <v>25</v>
      </c>
      <c r="Y74" s="12">
        <f>0.001/Y71</f>
        <v>0.24254956362156599</v>
      </c>
    </row>
    <row r="75" spans="1:26" x14ac:dyDescent="0.25">
      <c r="A75">
        <f t="shared" si="3"/>
        <v>390</v>
      </c>
      <c r="B75">
        <f>Data!A75</f>
        <v>2212</v>
      </c>
      <c r="D75">
        <f>Data!C75</f>
        <v>0.46370150550985562</v>
      </c>
      <c r="E75">
        <f t="shared" si="12"/>
        <v>0.46179461207625178</v>
      </c>
      <c r="G75">
        <f t="shared" si="8"/>
        <v>3.6362425671214427E-4</v>
      </c>
      <c r="Y75">
        <f>Y74*Z72</f>
        <v>4.0566375247645878E-2</v>
      </c>
    </row>
    <row r="76" spans="1:26" x14ac:dyDescent="0.25">
      <c r="A76">
        <f t="shared" si="3"/>
        <v>420</v>
      </c>
      <c r="B76">
        <f>Data!A76</f>
        <v>2242</v>
      </c>
      <c r="D76">
        <f>Data!C76</f>
        <v>0.46609542138755239</v>
      </c>
      <c r="E76">
        <f t="shared" si="12"/>
        <v>0.46432149794653976</v>
      </c>
      <c r="G76">
        <f t="shared" si="8"/>
        <v>3.1468043745740755E-4</v>
      </c>
    </row>
    <row r="77" spans="1:26" x14ac:dyDescent="0.25">
      <c r="A77">
        <f t="shared" si="3"/>
        <v>450</v>
      </c>
      <c r="B77">
        <f>Data!A77</f>
        <v>2272</v>
      </c>
      <c r="D77">
        <f>Data!C77</f>
        <v>0.46643954679497129</v>
      </c>
      <c r="E77">
        <f>$P$81-($Q$81*EXP(-$R$81*A77))</f>
        <v>0.46656722531978595</v>
      </c>
      <c r="G77">
        <f t="shared" si="8"/>
        <v>1.6301805698846764E-6</v>
      </c>
    </row>
    <row r="78" spans="1:26" x14ac:dyDescent="0.25">
      <c r="A78">
        <f t="shared" si="3"/>
        <v>480</v>
      </c>
      <c r="B78">
        <f>Data!A78</f>
        <v>2302</v>
      </c>
      <c r="D78">
        <f>Data!C78</f>
        <v>0.46994064876610281</v>
      </c>
      <c r="E78">
        <f t="shared" ref="E78:E120" si="13">$P$81-($Q$81*EXP(-$R$81*A78))</f>
        <v>0.46856307780139106</v>
      </c>
      <c r="G78">
        <f t="shared" si="8"/>
        <v>1.8977017628168602E-4</v>
      </c>
    </row>
    <row r="79" spans="1:26" x14ac:dyDescent="0.25">
      <c r="A79">
        <f t="shared" si="3"/>
        <v>511</v>
      </c>
      <c r="B79">
        <f>Data!A79</f>
        <v>2333</v>
      </c>
      <c r="D79">
        <f>Data!C79</f>
        <v>0.47224479279838583</v>
      </c>
      <c r="E79">
        <f t="shared" si="13"/>
        <v>0.47039245614936309</v>
      </c>
      <c r="G79">
        <f t="shared" si="8"/>
        <v>3.4311510613127728E-4</v>
      </c>
      <c r="P79" t="s">
        <v>7</v>
      </c>
    </row>
    <row r="80" spans="1:26" x14ac:dyDescent="0.25">
      <c r="A80">
        <f t="shared" si="3"/>
        <v>540</v>
      </c>
      <c r="B80">
        <f>Data!A80</f>
        <v>2362</v>
      </c>
      <c r="D80">
        <f>Data!C80</f>
        <v>0.4741599255005432</v>
      </c>
      <c r="E80">
        <f t="shared" si="13"/>
        <v>0.47191327567885455</v>
      </c>
      <c r="G80">
        <f t="shared" si="8"/>
        <v>5.0474354212936472E-4</v>
      </c>
      <c r="P80" t="s">
        <v>4</v>
      </c>
      <c r="Q80" t="s">
        <v>5</v>
      </c>
      <c r="R80" t="s">
        <v>6</v>
      </c>
    </row>
    <row r="81" spans="1:18" x14ac:dyDescent="0.25">
      <c r="A81">
        <f t="shared" si="3"/>
        <v>570</v>
      </c>
      <c r="B81">
        <f>Data!A81</f>
        <v>2392</v>
      </c>
      <c r="D81">
        <f>Data!C81</f>
        <v>0.47571597082104616</v>
      </c>
      <c r="E81">
        <f t="shared" si="13"/>
        <v>0.47331429026067978</v>
      </c>
      <c r="G81">
        <f t="shared" si="8"/>
        <v>5.7680695140417768E-4</v>
      </c>
      <c r="P81">
        <v>0.48450476406753756</v>
      </c>
      <c r="Q81">
        <v>0.10524264797198266</v>
      </c>
      <c r="R81">
        <v>3.9319399187865804E-3</v>
      </c>
    </row>
    <row r="82" spans="1:18" x14ac:dyDescent="0.25">
      <c r="A82">
        <f t="shared" si="3"/>
        <v>600</v>
      </c>
      <c r="B82">
        <f>Data!A82</f>
        <v>2422</v>
      </c>
      <c r="D82">
        <f>Data!C82</f>
        <v>0.47510252987738627</v>
      </c>
      <c r="E82">
        <f t="shared" si="13"/>
        <v>0.47455941843750693</v>
      </c>
      <c r="G82">
        <f t="shared" si="8"/>
        <v>2.9497003612781016E-5</v>
      </c>
      <c r="R82">
        <f>1/R81</f>
        <v>254.32738563019697</v>
      </c>
    </row>
    <row r="83" spans="1:18" x14ac:dyDescent="0.25">
      <c r="A83">
        <f t="shared" si="3"/>
        <v>630</v>
      </c>
      <c r="B83">
        <f>Data!A83</f>
        <v>2452</v>
      </c>
      <c r="D83">
        <f>Data!C83</f>
        <v>0.47176600962284654</v>
      </c>
      <c r="E83">
        <f t="shared" si="13"/>
        <v>0.47566600519030794</v>
      </c>
      <c r="G83">
        <f t="shared" si="8"/>
        <v>1.5209965426218573E-3</v>
      </c>
      <c r="P83">
        <f>SUM(G62:G121)</f>
        <v>2.5603180029185428E-2</v>
      </c>
    </row>
    <row r="84" spans="1:18" x14ac:dyDescent="0.25">
      <c r="A84">
        <f t="shared" si="3"/>
        <v>661</v>
      </c>
      <c r="B84">
        <f>Data!A84</f>
        <v>2483</v>
      </c>
      <c r="D84">
        <f>Data!C84</f>
        <v>0.47314251125252216</v>
      </c>
      <c r="E84">
        <f t="shared" si="13"/>
        <v>0.47668029149873231</v>
      </c>
      <c r="G84">
        <f t="shared" ref="G84:G121" si="14">100*POWER((D84-E84),2)</f>
        <v>1.2515889070474776E-3</v>
      </c>
    </row>
    <row r="85" spans="1:18" x14ac:dyDescent="0.25">
      <c r="A85">
        <f t="shared" si="3"/>
        <v>690</v>
      </c>
      <c r="B85">
        <f>Data!A85</f>
        <v>2512</v>
      </c>
      <c r="D85">
        <f>Data!C85</f>
        <v>0.47863355579698896</v>
      </c>
      <c r="E85">
        <f t="shared" si="13"/>
        <v>0.47752349948140993</v>
      </c>
      <c r="G85">
        <f t="shared" si="14"/>
        <v>1.2322250237568983E-4</v>
      </c>
    </row>
    <row r="86" spans="1:18" x14ac:dyDescent="0.25">
      <c r="A86">
        <f t="shared" si="3"/>
        <v>720</v>
      </c>
      <c r="B86">
        <f>Data!A86</f>
        <v>2542</v>
      </c>
      <c r="D86">
        <f>Data!C86</f>
        <v>0.47514741580009312</v>
      </c>
      <c r="E86">
        <f t="shared" si="13"/>
        <v>0.47830028243055961</v>
      </c>
      <c r="G86">
        <f t="shared" si="14"/>
        <v>9.9405679895091118E-4</v>
      </c>
    </row>
    <row r="87" spans="1:18" x14ac:dyDescent="0.25">
      <c r="A87">
        <f t="shared" si="3"/>
        <v>750</v>
      </c>
      <c r="B87">
        <f>Data!A87</f>
        <v>2572</v>
      </c>
      <c r="D87">
        <f>Data!C87</f>
        <v>0.47544665528480518</v>
      </c>
      <c r="E87">
        <f t="shared" si="13"/>
        <v>0.47899063522903301</v>
      </c>
      <c r="G87">
        <f t="shared" si="14"/>
        <v>1.2559793845089147E-3</v>
      </c>
    </row>
    <row r="88" spans="1:18" x14ac:dyDescent="0.25">
      <c r="A88">
        <f t="shared" si="3"/>
        <v>780</v>
      </c>
      <c r="B88">
        <f>Data!A88</f>
        <v>2602</v>
      </c>
      <c r="D88">
        <f>Data!C88</f>
        <v>0.47746652180661187</v>
      </c>
      <c r="E88">
        <f t="shared" si="13"/>
        <v>0.47960417468285577</v>
      </c>
      <c r="G88">
        <f t="shared" si="14"/>
        <v>4.5695598193138212E-4</v>
      </c>
    </row>
    <row r="89" spans="1:18" x14ac:dyDescent="0.25">
      <c r="A89">
        <f t="shared" si="3"/>
        <v>811</v>
      </c>
      <c r="B89">
        <f>Data!A89</f>
        <v>2633</v>
      </c>
      <c r="D89">
        <f>Data!C89</f>
        <v>0.47727201614154902</v>
      </c>
      <c r="E89">
        <f t="shared" si="13"/>
        <v>0.48016653878681359</v>
      </c>
      <c r="G89">
        <f t="shared" si="14"/>
        <v>8.3782613439494294E-4</v>
      </c>
    </row>
    <row r="90" spans="1:18" x14ac:dyDescent="0.25">
      <c r="A90">
        <f t="shared" si="3"/>
        <v>841</v>
      </c>
      <c r="B90">
        <f>Data!A90</f>
        <v>2663</v>
      </c>
      <c r="D90">
        <f>Data!C90</f>
        <v>0.48149129287598946</v>
      </c>
      <c r="E90">
        <f t="shared" si="13"/>
        <v>0.48064923921824154</v>
      </c>
      <c r="G90">
        <f t="shared" si="14"/>
        <v>7.0905436252665285E-5</v>
      </c>
    </row>
    <row r="91" spans="1:18" x14ac:dyDescent="0.25">
      <c r="A91">
        <f t="shared" si="3"/>
        <v>870</v>
      </c>
      <c r="B91">
        <f>Data!A91</f>
        <v>2692</v>
      </c>
      <c r="D91">
        <f>Data!C91</f>
        <v>0.48081800403538727</v>
      </c>
      <c r="E91">
        <f t="shared" si="13"/>
        <v>0.48106473167498542</v>
      </c>
      <c r="G91">
        <f t="shared" si="14"/>
        <v>6.0874528141676743E-6</v>
      </c>
    </row>
    <row r="92" spans="1:18" x14ac:dyDescent="0.25">
      <c r="A92">
        <f t="shared" si="3"/>
        <v>900</v>
      </c>
      <c r="B92">
        <f>Data!A92</f>
        <v>2722</v>
      </c>
      <c r="D92">
        <f>Data!C92</f>
        <v>0.47766102747167466</v>
      </c>
      <c r="E92">
        <f t="shared" si="13"/>
        <v>0.48144749306070439</v>
      </c>
      <c r="G92">
        <f t="shared" si="14"/>
        <v>1.4337321656906264E-3</v>
      </c>
    </row>
    <row r="93" spans="1:18" x14ac:dyDescent="0.25">
      <c r="A93">
        <f t="shared" si="3"/>
        <v>930</v>
      </c>
      <c r="B93">
        <f>Data!A93</f>
        <v>2752</v>
      </c>
      <c r="D93">
        <f>Data!C93</f>
        <v>0.48123693931398415</v>
      </c>
      <c r="E93">
        <f t="shared" si="13"/>
        <v>0.48178766581303878</v>
      </c>
      <c r="G93">
        <f t="shared" si="14"/>
        <v>3.0329967676097191E-5</v>
      </c>
    </row>
    <row r="94" spans="1:18" x14ac:dyDescent="0.25">
      <c r="A94">
        <f t="shared" si="3"/>
        <v>960</v>
      </c>
      <c r="B94">
        <f>Data!A94</f>
        <v>2782</v>
      </c>
      <c r="D94">
        <f>Data!C94</f>
        <v>0.47813981064721406</v>
      </c>
      <c r="E94">
        <f t="shared" si="13"/>
        <v>0.48208998863281172</v>
      </c>
      <c r="G94">
        <f t="shared" si="14"/>
        <v>1.5603906117900373E-3</v>
      </c>
    </row>
    <row r="95" spans="1:18" x14ac:dyDescent="0.25">
      <c r="A95">
        <f t="shared" si="3"/>
        <v>990</v>
      </c>
      <c r="B95">
        <f>Data!A95</f>
        <v>2812</v>
      </c>
      <c r="D95">
        <f>Data!C95</f>
        <v>0.47857370790004661</v>
      </c>
      <c r="E95">
        <f t="shared" si="13"/>
        <v>0.482358672960784</v>
      </c>
      <c r="G95">
        <f t="shared" si="14"/>
        <v>1.4325960511002783E-3</v>
      </c>
    </row>
    <row r="96" spans="1:18" x14ac:dyDescent="0.25">
      <c r="A96">
        <f t="shared" si="3"/>
        <v>1021</v>
      </c>
      <c r="B96">
        <f>Data!A96</f>
        <v>2843</v>
      </c>
      <c r="D96">
        <f>Data!C96</f>
        <v>0.48264336489213111</v>
      </c>
      <c r="E96">
        <f t="shared" si="13"/>
        <v>0.48260494631844048</v>
      </c>
      <c r="G96">
        <f t="shared" si="14"/>
        <v>1.4759868044227566E-7</v>
      </c>
    </row>
    <row r="97" spans="1:7" x14ac:dyDescent="0.25">
      <c r="A97">
        <f t="shared" si="3"/>
        <v>1050</v>
      </c>
      <c r="B97">
        <f>Data!A97</f>
        <v>2872</v>
      </c>
      <c r="D97">
        <f>Data!C97</f>
        <v>0.48557591184230947</v>
      </c>
      <c r="E97">
        <f t="shared" si="13"/>
        <v>0.48280968107565059</v>
      </c>
      <c r="G97">
        <f t="shared" si="14"/>
        <v>7.6520326544101953E-4</v>
      </c>
    </row>
    <row r="98" spans="1:7" x14ac:dyDescent="0.25">
      <c r="A98">
        <f t="shared" si="3"/>
        <v>1080</v>
      </c>
      <c r="B98">
        <f>Data!A98</f>
        <v>2902</v>
      </c>
      <c r="D98">
        <f>Data!C98</f>
        <v>0.48506720471829895</v>
      </c>
      <c r="E98">
        <f t="shared" si="13"/>
        <v>0.48299828753072005</v>
      </c>
      <c r="G98">
        <f t="shared" si="14"/>
        <v>4.2804183290593865E-4</v>
      </c>
    </row>
    <row r="99" spans="1:7" x14ac:dyDescent="0.25">
      <c r="A99">
        <f t="shared" si="3"/>
        <v>1110</v>
      </c>
      <c r="B99">
        <f>Data!A99</f>
        <v>2932</v>
      </c>
      <c r="D99">
        <f>Data!C99</f>
        <v>0.4866082880645663</v>
      </c>
      <c r="E99">
        <f t="shared" si="13"/>
        <v>0.48316590834965006</v>
      </c>
      <c r="G99">
        <f t="shared" si="14"/>
        <v>1.1849978101666765E-3</v>
      </c>
    </row>
    <row r="100" spans="1:7" x14ac:dyDescent="0.25">
      <c r="A100">
        <f t="shared" si="3"/>
        <v>1140</v>
      </c>
      <c r="B100">
        <f>Data!A100</f>
        <v>2962</v>
      </c>
      <c r="D100">
        <f>Data!C100</f>
        <v>0.48086288995809406</v>
      </c>
      <c r="E100">
        <f t="shared" si="13"/>
        <v>0.48331487853695582</v>
      </c>
      <c r="G100">
        <f t="shared" si="14"/>
        <v>6.0122479908684761E-4</v>
      </c>
    </row>
    <row r="101" spans="1:7" x14ac:dyDescent="0.25">
      <c r="A101">
        <f t="shared" si="3"/>
        <v>1170</v>
      </c>
      <c r="B101">
        <f>Data!A101</f>
        <v>2992</v>
      </c>
      <c r="D101">
        <f>Data!C101</f>
        <v>0.48110228154586376</v>
      </c>
      <c r="E101">
        <f t="shared" si="13"/>
        <v>0.4834472732886792</v>
      </c>
      <c r="G101">
        <f t="shared" si="14"/>
        <v>5.4989862738725884E-4</v>
      </c>
    </row>
    <row r="102" spans="1:7" x14ac:dyDescent="0.25">
      <c r="A102">
        <f t="shared" si="3"/>
        <v>1201</v>
      </c>
      <c r="B102">
        <f>Data!A102</f>
        <v>3023</v>
      </c>
      <c r="D102">
        <f>Data!C102</f>
        <v>0.48170076051528793</v>
      </c>
      <c r="E102">
        <f t="shared" si="13"/>
        <v>0.48356862498897779</v>
      </c>
      <c r="G102">
        <f t="shared" si="14"/>
        <v>3.4889176920727052E-4</v>
      </c>
    </row>
    <row r="103" spans="1:7" x14ac:dyDescent="0.25">
      <c r="A103">
        <f t="shared" si="3"/>
        <v>1230</v>
      </c>
      <c r="B103">
        <f>Data!A103</f>
        <v>3052</v>
      </c>
      <c r="D103">
        <f>Data!C103</f>
        <v>0.48554598789383824</v>
      </c>
      <c r="E103">
        <f t="shared" si="13"/>
        <v>0.48366950845901324</v>
      </c>
      <c r="G103">
        <f t="shared" si="14"/>
        <v>3.5211750693211357E-4</v>
      </c>
    </row>
    <row r="104" spans="1:7" x14ac:dyDescent="0.25">
      <c r="A104">
        <f t="shared" si="3"/>
        <v>1260</v>
      </c>
      <c r="B104">
        <f>Data!A104</f>
        <v>3082</v>
      </c>
      <c r="D104">
        <f>Data!C104</f>
        <v>0.48569560763619435</v>
      </c>
      <c r="E104">
        <f t="shared" si="13"/>
        <v>0.48376244467520718</v>
      </c>
      <c r="G104">
        <f t="shared" si="14"/>
        <v>3.7371190337326707E-4</v>
      </c>
    </row>
    <row r="105" spans="1:7" x14ac:dyDescent="0.25">
      <c r="A105">
        <f t="shared" si="3"/>
        <v>1290</v>
      </c>
      <c r="B105">
        <f>Data!A105</f>
        <v>3112</v>
      </c>
      <c r="D105">
        <f>Data!C105</f>
        <v>0.48090777588080086</v>
      </c>
      <c r="E105">
        <f t="shared" si="13"/>
        <v>0.48384504017630464</v>
      </c>
      <c r="G105">
        <f t="shared" si="14"/>
        <v>8.6275215416413344E-4</v>
      </c>
    </row>
    <row r="106" spans="1:7" x14ac:dyDescent="0.25">
      <c r="A106">
        <f t="shared" si="3"/>
        <v>1320</v>
      </c>
      <c r="B106">
        <f>Data!A106</f>
        <v>3142</v>
      </c>
      <c r="D106">
        <f>Data!C106</f>
        <v>0.48270321278907347</v>
      </c>
      <c r="E106">
        <f t="shared" si="13"/>
        <v>0.48391844554055263</v>
      </c>
      <c r="G106">
        <f t="shared" si="14"/>
        <v>1.4767906402676274E-4</v>
      </c>
    </row>
    <row r="107" spans="1:7" x14ac:dyDescent="0.25">
      <c r="A107">
        <f t="shared" si="3"/>
        <v>1351</v>
      </c>
      <c r="B107">
        <f>Data!A107</f>
        <v>3173</v>
      </c>
      <c r="D107">
        <f>Data!C107</f>
        <v>0.48677286978115786</v>
      </c>
      <c r="E107">
        <f t="shared" si="13"/>
        <v>0.48398572816049473</v>
      </c>
      <c r="G107">
        <f t="shared" si="14"/>
        <v>7.7681584136326707E-4</v>
      </c>
    </row>
    <row r="108" spans="1:7" x14ac:dyDescent="0.25">
      <c r="A108">
        <f t="shared" si="3"/>
        <v>1380</v>
      </c>
      <c r="B108">
        <f>Data!A108</f>
        <v>3202</v>
      </c>
      <c r="D108">
        <f>Data!C108</f>
        <v>0.48361589321744536</v>
      </c>
      <c r="E108">
        <f t="shared" si="13"/>
        <v>0.48404166231021106</v>
      </c>
      <c r="G108">
        <f t="shared" si="14"/>
        <v>1.812793203545309E-5</v>
      </c>
    </row>
    <row r="109" spans="1:7" x14ac:dyDescent="0.25">
      <c r="A109">
        <f t="shared" si="3"/>
        <v>1410</v>
      </c>
      <c r="B109">
        <f>Data!A109</f>
        <v>3232</v>
      </c>
      <c r="D109">
        <f>Data!C109</f>
        <v>0.48599484712090646</v>
      </c>
      <c r="E109">
        <f t="shared" si="13"/>
        <v>0.4840931901594101</v>
      </c>
      <c r="G109">
        <f t="shared" si="14"/>
        <v>3.6162991992075543E-4</v>
      </c>
    </row>
    <row r="110" spans="1:7" x14ac:dyDescent="0.25">
      <c r="A110">
        <f t="shared" si="3"/>
        <v>1440</v>
      </c>
      <c r="B110">
        <f>Data!A110</f>
        <v>3262</v>
      </c>
      <c r="D110">
        <f>Data!C110</f>
        <v>0.48556094986807385</v>
      </c>
      <c r="E110">
        <f t="shared" si="13"/>
        <v>0.48413898466987509</v>
      </c>
      <c r="G110">
        <f t="shared" si="14"/>
        <v>2.0219850248884394E-4</v>
      </c>
    </row>
    <row r="111" spans="1:7" x14ac:dyDescent="0.25">
      <c r="A111">
        <f t="shared" si="3"/>
        <v>1470</v>
      </c>
      <c r="B111">
        <f>Data!A111</f>
        <v>3292</v>
      </c>
      <c r="D111">
        <f>Data!C111</f>
        <v>0.48481285115629369</v>
      </c>
      <c r="E111">
        <f t="shared" si="13"/>
        <v>0.48417968377184278</v>
      </c>
      <c r="G111">
        <f t="shared" si="14"/>
        <v>4.0090093673240088E-5</v>
      </c>
    </row>
    <row r="112" spans="1:7" x14ac:dyDescent="0.25">
      <c r="A112">
        <f t="shared" si="3"/>
        <v>1500</v>
      </c>
      <c r="B112">
        <f>Data!A112</f>
        <v>3322</v>
      </c>
      <c r="D112">
        <f>Data!C112</f>
        <v>0.48485773707900048</v>
      </c>
      <c r="E112">
        <f t="shared" si="13"/>
        <v>0.4842158544150959</v>
      </c>
      <c r="G112">
        <f t="shared" si="14"/>
        <v>4.1201335422124064E-5</v>
      </c>
    </row>
    <row r="113" spans="1:13" x14ac:dyDescent="0.25">
      <c r="A113">
        <f t="shared" si="3"/>
        <v>1530</v>
      </c>
      <c r="B113">
        <f>Data!A113</f>
        <v>3352</v>
      </c>
      <c r="D113">
        <f>Data!C113</f>
        <v>0.48292764240260749</v>
      </c>
      <c r="E113">
        <f t="shared" si="13"/>
        <v>0.48424800046673061</v>
      </c>
      <c r="G113">
        <f t="shared" si="14"/>
        <v>1.7433454174949458E-4</v>
      </c>
    </row>
    <row r="114" spans="1:13" x14ac:dyDescent="0.25">
      <c r="A114">
        <f t="shared" si="3"/>
        <v>1560</v>
      </c>
      <c r="B114">
        <f>Data!A114</f>
        <v>3382</v>
      </c>
      <c r="D114">
        <f>Data!C114</f>
        <v>0.4845285736458172</v>
      </c>
      <c r="E114">
        <f t="shared" si="13"/>
        <v>0.48427656973016542</v>
      </c>
      <c r="G114">
        <f t="shared" si="14"/>
        <v>6.350597350382807E-6</v>
      </c>
    </row>
    <row r="115" spans="1:13" x14ac:dyDescent="0.25">
      <c r="A115">
        <f t="shared" si="3"/>
        <v>1590</v>
      </c>
      <c r="B115">
        <f>Data!A115</f>
        <v>3412</v>
      </c>
      <c r="D115">
        <f>Data!C115</f>
        <v>0.48390017072792185</v>
      </c>
      <c r="E115">
        <f t="shared" si="13"/>
        <v>0.48430196018316662</v>
      </c>
      <c r="G115">
        <f t="shared" si="14"/>
        <v>1.6143476634589068E-5</v>
      </c>
    </row>
    <row r="116" spans="1:13" x14ac:dyDescent="0.25">
      <c r="A116">
        <f t="shared" si="3"/>
        <v>1620</v>
      </c>
      <c r="B116">
        <f>Data!A116</f>
        <v>3442</v>
      </c>
      <c r="D116">
        <f>Data!C116</f>
        <v>0.48440887785193232</v>
      </c>
      <c r="E116">
        <f t="shared" si="13"/>
        <v>0.48432452552178934</v>
      </c>
      <c r="G116">
        <f t="shared" si="14"/>
        <v>7.1153156005500009E-7</v>
      </c>
    </row>
    <row r="117" spans="1:13" x14ac:dyDescent="0.25">
      <c r="A117">
        <f t="shared" si="3"/>
        <v>1650</v>
      </c>
      <c r="B117">
        <f>Data!A117</f>
        <v>3472</v>
      </c>
      <c r="D117">
        <f>Data!C117</f>
        <v>0.48731150085363967</v>
      </c>
      <c r="E117">
        <f t="shared" si="13"/>
        <v>0.48434458008746145</v>
      </c>
      <c r="G117">
        <f t="shared" si="14"/>
        <v>8.802618832779533E-4</v>
      </c>
    </row>
    <row r="118" spans="1:13" x14ac:dyDescent="0.25">
      <c r="A118">
        <f t="shared" si="3"/>
        <v>1681</v>
      </c>
      <c r="B118">
        <f>Data!A118</f>
        <v>3503</v>
      </c>
      <c r="D118">
        <f>Data!C118</f>
        <v>0.4880296756169486</v>
      </c>
      <c r="E118">
        <f t="shared" si="13"/>
        <v>0.48436296190102562</v>
      </c>
      <c r="G118">
        <f t="shared" si="14"/>
        <v>1.3444789474537676E-3</v>
      </c>
    </row>
    <row r="119" spans="1:13" x14ac:dyDescent="0.25">
      <c r="A119">
        <f t="shared" si="3"/>
        <v>1711</v>
      </c>
      <c r="B119">
        <f>Data!A119</f>
        <v>3533</v>
      </c>
      <c r="D119">
        <f>Data!C119</f>
        <v>0.48361589321744536</v>
      </c>
      <c r="E119">
        <f t="shared" si="13"/>
        <v>0.48437873977389378</v>
      </c>
      <c r="G119">
        <f t="shared" si="14"/>
        <v>5.8193486868522247E-5</v>
      </c>
    </row>
    <row r="120" spans="1:13" x14ac:dyDescent="0.25">
      <c r="A120">
        <f t="shared" si="3"/>
        <v>1740</v>
      </c>
      <c r="B120">
        <f>Data!A120</f>
        <v>3562</v>
      </c>
      <c r="D120">
        <f>Data!C120</f>
        <v>0.48735638677634646</v>
      </c>
      <c r="E120">
        <f t="shared" si="13"/>
        <v>0.48439232084143252</v>
      </c>
      <c r="G120">
        <f t="shared" si="14"/>
        <v>8.7856868665172477E-4</v>
      </c>
      <c r="M120" t="s">
        <v>10</v>
      </c>
    </row>
    <row r="121" spans="1:13" x14ac:dyDescent="0.25">
      <c r="A121">
        <f t="shared" si="3"/>
        <v>1770</v>
      </c>
      <c r="B121">
        <f>Data!A121</f>
        <v>3592</v>
      </c>
      <c r="D121">
        <f>Data!C121</f>
        <v>0.48539636815148224</v>
      </c>
      <c r="E121">
        <f t="shared" ref="E121" si="15">$P$81-($Q$81*EXP(-$R$81*A121))</f>
        <v>0.48440483203903978</v>
      </c>
      <c r="G121">
        <f t="shared" si="14"/>
        <v>9.8314386227750541E-5</v>
      </c>
    </row>
    <row r="122" spans="1:13" x14ac:dyDescent="0.25">
      <c r="A122">
        <f>B122-$B$122</f>
        <v>0</v>
      </c>
      <c r="B122">
        <f>Data!A122</f>
        <v>3649</v>
      </c>
      <c r="C122">
        <f>Data!C122</f>
        <v>0.48144640695328261</v>
      </c>
      <c r="F122">
        <f t="shared" ref="F122:F181" si="16">$O$140+($P$140*EXP(-$Q$140*A122))</f>
        <v>0.434086348939694</v>
      </c>
    </row>
    <row r="123" spans="1:13" x14ac:dyDescent="0.25">
      <c r="A123">
        <f t="shared" ref="A123:A181" si="17">B123-$B$122</f>
        <v>30</v>
      </c>
      <c r="B123">
        <f>Data!A123</f>
        <v>3679</v>
      </c>
      <c r="C123">
        <f>Data!C123</f>
        <v>0.45960192456930005</v>
      </c>
      <c r="F123">
        <f t="shared" si="16"/>
        <v>0.4301583605788849</v>
      </c>
    </row>
    <row r="124" spans="1:13" x14ac:dyDescent="0.25">
      <c r="A124">
        <f t="shared" si="17"/>
        <v>61</v>
      </c>
      <c r="B124">
        <f>Data!A124</f>
        <v>3710</v>
      </c>
      <c r="C124">
        <f>Data!C124</f>
        <v>0.44829067204718298</v>
      </c>
      <c r="F124">
        <f t="shared" si="16"/>
        <v>0.42621762524543322</v>
      </c>
    </row>
    <row r="125" spans="1:13" x14ac:dyDescent="0.25">
      <c r="A125">
        <f t="shared" si="17"/>
        <v>91</v>
      </c>
      <c r="B125">
        <f>Data!A125</f>
        <v>3740</v>
      </c>
      <c r="C125">
        <f>Data!C125</f>
        <v>0.43964265093900362</v>
      </c>
      <c r="F125">
        <f t="shared" si="16"/>
        <v>0.42251507131785648</v>
      </c>
    </row>
    <row r="126" spans="1:13" x14ac:dyDescent="0.25">
      <c r="A126">
        <f t="shared" si="17"/>
        <v>121</v>
      </c>
      <c r="B126">
        <f>Data!A126</f>
        <v>3770</v>
      </c>
      <c r="C126">
        <f>Data!C126</f>
        <v>0.43235616948626421</v>
      </c>
      <c r="F126">
        <f t="shared" si="16"/>
        <v>0.41891859344258597</v>
      </c>
    </row>
    <row r="127" spans="1:13" x14ac:dyDescent="0.25">
      <c r="A127">
        <f t="shared" si="17"/>
        <v>151</v>
      </c>
      <c r="B127">
        <f>Data!A127</f>
        <v>3800</v>
      </c>
      <c r="C127">
        <f>Data!C127</f>
        <v>0.42544373738941488</v>
      </c>
      <c r="F127">
        <f t="shared" si="16"/>
        <v>0.41542515260139457</v>
      </c>
    </row>
    <row r="128" spans="1:13" x14ac:dyDescent="0.25">
      <c r="A128">
        <f t="shared" si="17"/>
        <v>181</v>
      </c>
      <c r="B128">
        <f>Data!A128</f>
        <v>3830</v>
      </c>
      <c r="C128">
        <f>Data!C128</f>
        <v>0.41965345336023596</v>
      </c>
      <c r="F128">
        <f t="shared" si="16"/>
        <v>0.41203179684218905</v>
      </c>
    </row>
    <row r="129" spans="1:17" x14ac:dyDescent="0.25">
      <c r="A129">
        <f t="shared" si="17"/>
        <v>210</v>
      </c>
      <c r="B129">
        <f>Data!A129</f>
        <v>3859</v>
      </c>
      <c r="C129">
        <f>Data!C129</f>
        <v>0.41511997516684773</v>
      </c>
      <c r="F129">
        <f t="shared" si="16"/>
        <v>0.40884399340515842</v>
      </c>
    </row>
    <row r="130" spans="1:17" x14ac:dyDescent="0.25">
      <c r="A130">
        <f t="shared" si="17"/>
        <v>241</v>
      </c>
      <c r="B130">
        <f>Data!A130</f>
        <v>3890</v>
      </c>
      <c r="C130">
        <f>Data!C130</f>
        <v>0.40991320813285742</v>
      </c>
      <c r="F130">
        <f t="shared" si="16"/>
        <v>0.40553395319712665</v>
      </c>
    </row>
    <row r="131" spans="1:17" x14ac:dyDescent="0.25">
      <c r="A131">
        <f t="shared" si="17"/>
        <v>271</v>
      </c>
      <c r="B131">
        <f>Data!A131</f>
        <v>3920</v>
      </c>
      <c r="C131">
        <f>Data!C131</f>
        <v>0.40572385534688815</v>
      </c>
      <c r="F131">
        <f t="shared" si="16"/>
        <v>0.40242397464346663</v>
      </c>
    </row>
    <row r="132" spans="1:17" x14ac:dyDescent="0.25">
      <c r="A132">
        <f t="shared" si="17"/>
        <v>301</v>
      </c>
      <c r="B132">
        <f>Data!A132</f>
        <v>3950</v>
      </c>
      <c r="C132">
        <f>Data!C132</f>
        <v>0.40154946453515444</v>
      </c>
      <c r="F132">
        <f t="shared" si="16"/>
        <v>0.39940309519658046</v>
      </c>
    </row>
    <row r="133" spans="1:17" x14ac:dyDescent="0.25">
      <c r="A133">
        <f t="shared" si="17"/>
        <v>331</v>
      </c>
      <c r="B133">
        <f>Data!A133</f>
        <v>3980</v>
      </c>
      <c r="C133">
        <f>Data!C133</f>
        <v>0.39791370479590249</v>
      </c>
      <c r="F133">
        <f t="shared" si="16"/>
        <v>0.39646876221802047</v>
      </c>
    </row>
    <row r="134" spans="1:17" x14ac:dyDescent="0.25">
      <c r="A134">
        <f t="shared" si="17"/>
        <v>360</v>
      </c>
      <c r="B134">
        <f>Data!A134</f>
        <v>4009</v>
      </c>
      <c r="C134">
        <f>Data!C134</f>
        <v>0.39475672823219005</v>
      </c>
      <c r="F134">
        <f t="shared" si="16"/>
        <v>0.39371217628414951</v>
      </c>
    </row>
    <row r="135" spans="1:17" x14ac:dyDescent="0.25">
      <c r="A135">
        <f t="shared" si="17"/>
        <v>391</v>
      </c>
      <c r="B135">
        <f>Data!A135</f>
        <v>4040</v>
      </c>
      <c r="C135">
        <f>Data!C135</f>
        <v>0.3914202079776502</v>
      </c>
      <c r="F135">
        <f t="shared" si="16"/>
        <v>0.39084988867506559</v>
      </c>
      <c r="G135">
        <f t="shared" ref="G135:G136" si="18">POWER((C135-F135),2)</f>
        <v>3.2526410690059577E-7</v>
      </c>
    </row>
    <row r="136" spans="1:17" x14ac:dyDescent="0.25">
      <c r="A136">
        <f t="shared" si="17"/>
        <v>421</v>
      </c>
      <c r="B136">
        <f>Data!A136</f>
        <v>4070</v>
      </c>
      <c r="C136">
        <f>Data!C136</f>
        <v>0.38862231879559211</v>
      </c>
      <c r="F136">
        <f t="shared" si="16"/>
        <v>0.38816060017124077</v>
      </c>
      <c r="G136">
        <f t="shared" si="18"/>
        <v>2.1318408807290144E-7</v>
      </c>
    </row>
    <row r="137" spans="1:17" x14ac:dyDescent="0.25">
      <c r="A137">
        <f t="shared" si="17"/>
        <v>451</v>
      </c>
      <c r="B137">
        <f>Data!A137</f>
        <v>4100</v>
      </c>
      <c r="C137">
        <f>Data!C137</f>
        <v>0.38583939158776964</v>
      </c>
      <c r="F137">
        <f t="shared" si="16"/>
        <v>0.38554835824488071</v>
      </c>
      <c r="G137">
        <f t="shared" ref="G137:G181" si="19">POWER((C137-F137),2)</f>
        <v>8.4700406673108735E-8</v>
      </c>
    </row>
    <row r="138" spans="1:17" x14ac:dyDescent="0.25">
      <c r="A138">
        <f t="shared" si="17"/>
        <v>481</v>
      </c>
      <c r="B138">
        <f>Data!A138</f>
        <v>4130</v>
      </c>
      <c r="C138">
        <f>Data!C138</f>
        <v>0.38313127425112525</v>
      </c>
      <c r="F138">
        <f t="shared" si="16"/>
        <v>0.3830109555556086</v>
      </c>
      <c r="G138">
        <f t="shared" si="19"/>
        <v>1.4476588490828915E-8</v>
      </c>
      <c r="O138" t="s">
        <v>7</v>
      </c>
    </row>
    <row r="139" spans="1:17" x14ac:dyDescent="0.25">
      <c r="A139">
        <f t="shared" si="17"/>
        <v>511</v>
      </c>
      <c r="B139">
        <f>Data!A139</f>
        <v>4160</v>
      </c>
      <c r="C139">
        <f>Data!C139</f>
        <v>0.3802136892751824</v>
      </c>
      <c r="F139">
        <f t="shared" si="16"/>
        <v>0.38054624800208708</v>
      </c>
      <c r="G139">
        <f t="shared" si="19"/>
        <v>1.1059530684046547E-7</v>
      </c>
      <c r="O139" t="s">
        <v>4</v>
      </c>
      <c r="P139" t="s">
        <v>5</v>
      </c>
      <c r="Q139" t="s">
        <v>6</v>
      </c>
    </row>
    <row r="140" spans="1:17" x14ac:dyDescent="0.25">
      <c r="A140">
        <f t="shared" si="17"/>
        <v>540</v>
      </c>
      <c r="B140">
        <f>Data!A140</f>
        <v>4189</v>
      </c>
      <c r="C140">
        <f>Data!C140</f>
        <v>0.37799931708831291</v>
      </c>
      <c r="F140">
        <f t="shared" si="16"/>
        <v>0.37823083996121881</v>
      </c>
      <c r="G140">
        <f t="shared" si="19"/>
        <v>5.3602840678600706E-8</v>
      </c>
      <c r="O140">
        <v>0.29698105121606738</v>
      </c>
      <c r="P140">
        <v>0.13710529772362662</v>
      </c>
      <c r="Q140">
        <v>9.6892778886130968E-4</v>
      </c>
    </row>
    <row r="141" spans="1:17" x14ac:dyDescent="0.25">
      <c r="A141">
        <f t="shared" si="17"/>
        <v>571</v>
      </c>
      <c r="B141">
        <f>Data!A141</f>
        <v>4220</v>
      </c>
      <c r="C141">
        <f>Data!C141</f>
        <v>0.3757101350302654</v>
      </c>
      <c r="F141">
        <f t="shared" si="16"/>
        <v>0.37582664727347481</v>
      </c>
      <c r="G141">
        <f t="shared" si="19"/>
        <v>1.3575102817688733E-8</v>
      </c>
      <c r="Q141">
        <f>1/Q140</f>
        <v>1032.0686551628442</v>
      </c>
    </row>
    <row r="142" spans="1:17" x14ac:dyDescent="0.25">
      <c r="A142">
        <f t="shared" si="17"/>
        <v>601</v>
      </c>
      <c r="B142">
        <f>Data!A142</f>
        <v>4250</v>
      </c>
      <c r="C142">
        <f>Data!C142</f>
        <v>0.37360049666304518</v>
      </c>
      <c r="F142">
        <f t="shared" si="16"/>
        <v>0.37356776604308761</v>
      </c>
      <c r="G142">
        <f t="shared" si="19"/>
        <v>1.0712934828066242E-9</v>
      </c>
      <c r="O142">
        <f>SUM(G122:G181)</f>
        <v>4.1726054391270181E-6</v>
      </c>
    </row>
    <row r="143" spans="1:17" x14ac:dyDescent="0.25">
      <c r="A143">
        <f t="shared" si="17"/>
        <v>631</v>
      </c>
      <c r="B143">
        <f>Data!A143</f>
        <v>4280</v>
      </c>
      <c r="C143">
        <f>Data!C143</f>
        <v>0.37123650473381969</v>
      </c>
      <c r="F143">
        <f t="shared" si="16"/>
        <v>0.37137360046795759</v>
      </c>
      <c r="G143">
        <f t="shared" si="19"/>
        <v>1.879524031880787E-8</v>
      </c>
    </row>
    <row r="144" spans="1:17" x14ac:dyDescent="0.25">
      <c r="A144">
        <f t="shared" si="17"/>
        <v>661</v>
      </c>
      <c r="B144">
        <f>Data!A144</f>
        <v>4310</v>
      </c>
      <c r="C144">
        <f>Data!C144</f>
        <v>0.36866304516529569</v>
      </c>
      <c r="F144">
        <f t="shared" si="16"/>
        <v>0.36924229648157642</v>
      </c>
      <c r="G144">
        <f t="shared" si="19"/>
        <v>3.3553208741295444E-7</v>
      </c>
    </row>
    <row r="145" spans="1:7" x14ac:dyDescent="0.25">
      <c r="A145">
        <f t="shared" si="17"/>
        <v>691</v>
      </c>
      <c r="B145">
        <f>Data!A145</f>
        <v>4340</v>
      </c>
      <c r="C145">
        <f>Data!C145</f>
        <v>0.36698730405090801</v>
      </c>
      <c r="F145">
        <f t="shared" si="16"/>
        <v>0.36717205313538093</v>
      </c>
      <c r="G145">
        <f t="shared" si="19"/>
        <v>3.413222421357944E-8</v>
      </c>
    </row>
    <row r="146" spans="1:7" x14ac:dyDescent="0.25">
      <c r="A146">
        <f t="shared" si="17"/>
        <v>720</v>
      </c>
      <c r="B146">
        <f>Data!A146</f>
        <v>4369</v>
      </c>
      <c r="C146">
        <f>Data!C146</f>
        <v>0.36460835014744686</v>
      </c>
      <c r="F146">
        <f t="shared" si="16"/>
        <v>0.36522721465607078</v>
      </c>
      <c r="G146">
        <f t="shared" si="19"/>
        <v>3.8299328003432289E-7</v>
      </c>
    </row>
    <row r="147" spans="1:7" x14ac:dyDescent="0.25">
      <c r="A147">
        <f t="shared" si="17"/>
        <v>751</v>
      </c>
      <c r="B147">
        <f>Data!A147</f>
        <v>4400</v>
      </c>
      <c r="C147">
        <f>Data!C147</f>
        <v>0.36284283718764554</v>
      </c>
      <c r="F147">
        <f t="shared" si="16"/>
        <v>0.36320780107182521</v>
      </c>
      <c r="G147">
        <f t="shared" si="19"/>
        <v>1.3319863675551146E-7</v>
      </c>
    </row>
    <row r="148" spans="1:7" x14ac:dyDescent="0.25">
      <c r="A148">
        <f t="shared" si="17"/>
        <v>781</v>
      </c>
      <c r="B148">
        <f>Data!A148</f>
        <v>4430</v>
      </c>
      <c r="C148">
        <f>Data!C148</f>
        <v>0.36127182989290707</v>
      </c>
      <c r="F148">
        <f t="shared" si="16"/>
        <v>0.36131044256761913</v>
      </c>
      <c r="G148">
        <f t="shared" si="19"/>
        <v>1.490938648419159E-9</v>
      </c>
    </row>
    <row r="149" spans="1:7" x14ac:dyDescent="0.25">
      <c r="A149">
        <f t="shared" si="17"/>
        <v>811</v>
      </c>
      <c r="B149">
        <f>Data!A149</f>
        <v>4460</v>
      </c>
      <c r="C149">
        <f>Data!C149</f>
        <v>0.35931181126804285</v>
      </c>
      <c r="F149">
        <f t="shared" si="16"/>
        <v>0.35946744229934224</v>
      </c>
      <c r="G149">
        <f t="shared" si="19"/>
        <v>2.4221017903313867E-8</v>
      </c>
    </row>
    <row r="150" spans="1:7" x14ac:dyDescent="0.25">
      <c r="A150">
        <f t="shared" si="17"/>
        <v>841</v>
      </c>
      <c r="B150">
        <f>Data!A150</f>
        <v>4490</v>
      </c>
      <c r="C150">
        <f>Data!C150</f>
        <v>0.35744156448859232</v>
      </c>
      <c r="F150">
        <f t="shared" si="16"/>
        <v>0.35767724293462599</v>
      </c>
      <c r="G150">
        <f t="shared" si="19"/>
        <v>5.5544329924846158E-8</v>
      </c>
    </row>
    <row r="151" spans="1:7" x14ac:dyDescent="0.25">
      <c r="A151">
        <f t="shared" si="17"/>
        <v>870</v>
      </c>
      <c r="B151">
        <f>Data!A151</f>
        <v>4519</v>
      </c>
      <c r="C151">
        <f>Data!C151</f>
        <v>0.35599025298773868</v>
      </c>
      <c r="F151">
        <f t="shared" si="16"/>
        <v>0.35599548478936494</v>
      </c>
      <c r="G151">
        <f t="shared" si="19"/>
        <v>2.7371748256534712E-11</v>
      </c>
    </row>
    <row r="152" spans="1:7" x14ac:dyDescent="0.25">
      <c r="A152">
        <f t="shared" si="17"/>
        <v>900</v>
      </c>
      <c r="B152">
        <f>Data!A152</f>
        <v>4549</v>
      </c>
      <c r="C152">
        <f>Data!C152</f>
        <v>0.3540751202855813</v>
      </c>
      <c r="F152">
        <f t="shared" si="16"/>
        <v>0.35430475502148301</v>
      </c>
      <c r="G152">
        <f t="shared" si="19"/>
        <v>5.2732111932646734E-8</v>
      </c>
    </row>
    <row r="153" spans="1:7" x14ac:dyDescent="0.25">
      <c r="A153">
        <f t="shared" si="17"/>
        <v>931</v>
      </c>
      <c r="B153">
        <f>Data!A153</f>
        <v>4580</v>
      </c>
      <c r="C153">
        <f>Data!C153</f>
        <v>0.35293801024367527</v>
      </c>
      <c r="F153">
        <f t="shared" si="16"/>
        <v>0.35260853855554658</v>
      </c>
      <c r="G153">
        <f t="shared" si="19"/>
        <v>1.0855159327836928E-7</v>
      </c>
    </row>
    <row r="154" spans="1:7" x14ac:dyDescent="0.25">
      <c r="A154">
        <f t="shared" si="17"/>
        <v>961</v>
      </c>
      <c r="B154">
        <f>Data!A154</f>
        <v>4610</v>
      </c>
      <c r="C154">
        <f>Data!C154</f>
        <v>0.3509779916188111</v>
      </c>
      <c r="F154">
        <f t="shared" si="16"/>
        <v>0.35101484286006013</v>
      </c>
      <c r="G154">
        <f t="shared" si="19"/>
        <v>1.3580139815938541E-9</v>
      </c>
    </row>
    <row r="155" spans="1:7" x14ac:dyDescent="0.25">
      <c r="A155">
        <f t="shared" si="17"/>
        <v>991</v>
      </c>
      <c r="B155">
        <f>Data!A155</f>
        <v>4640</v>
      </c>
      <c r="C155">
        <f>Data!C155</f>
        <v>0.34957156604066425</v>
      </c>
      <c r="F155">
        <f t="shared" si="16"/>
        <v>0.34946680563471655</v>
      </c>
      <c r="G155">
        <f t="shared" si="19"/>
        <v>1.0974742654327194E-8</v>
      </c>
    </row>
    <row r="156" spans="1:7" x14ac:dyDescent="0.25">
      <c r="A156">
        <f t="shared" si="17"/>
        <v>1021</v>
      </c>
      <c r="B156">
        <f>Data!A156</f>
        <v>4670</v>
      </c>
      <c r="C156">
        <f>Data!C156</f>
        <v>0.34815017848828189</v>
      </c>
      <c r="F156">
        <f t="shared" si="16"/>
        <v>0.34796311879046116</v>
      </c>
      <c r="G156">
        <f t="shared" si="19"/>
        <v>3.499133054878471E-8</v>
      </c>
    </row>
    <row r="157" spans="1:7" x14ac:dyDescent="0.25">
      <c r="A157">
        <f t="shared" si="17"/>
        <v>1050</v>
      </c>
      <c r="B157">
        <f>Data!A157</f>
        <v>4699</v>
      </c>
      <c r="C157">
        <f>Data!C157</f>
        <v>0.34662405711625027</v>
      </c>
      <c r="F157">
        <f t="shared" si="16"/>
        <v>0.34655051768686884</v>
      </c>
      <c r="G157">
        <f t="shared" si="19"/>
        <v>5.4080476737464262E-9</v>
      </c>
    </row>
    <row r="158" spans="1:7" x14ac:dyDescent="0.25">
      <c r="A158">
        <f t="shared" si="17"/>
        <v>1081</v>
      </c>
      <c r="B158">
        <f>Data!A158</f>
        <v>4730</v>
      </c>
      <c r="C158">
        <f>Data!C158</f>
        <v>0.34484358218221328</v>
      </c>
      <c r="F158">
        <f t="shared" si="16"/>
        <v>0.34508375019534621</v>
      </c>
      <c r="G158">
        <f t="shared" si="19"/>
        <v>5.7680674532216471E-8</v>
      </c>
    </row>
    <row r="159" spans="1:7" x14ac:dyDescent="0.25">
      <c r="A159">
        <f t="shared" si="17"/>
        <v>1111</v>
      </c>
      <c r="B159">
        <f>Data!A159</f>
        <v>4760</v>
      </c>
      <c r="C159">
        <f>Data!C159</f>
        <v>0.34372143411454298</v>
      </c>
      <c r="F159">
        <f t="shared" si="16"/>
        <v>0.34370563538248911</v>
      </c>
      <c r="G159">
        <f t="shared" si="19"/>
        <v>2.4959993451008291E-10</v>
      </c>
    </row>
    <row r="160" spans="1:7" x14ac:dyDescent="0.25">
      <c r="A160">
        <f t="shared" si="17"/>
        <v>1141</v>
      </c>
      <c r="B160">
        <f>Data!A160</f>
        <v>4790</v>
      </c>
      <c r="C160">
        <f>Data!C160</f>
        <v>0.34249455222722336</v>
      </c>
      <c r="F160">
        <f t="shared" si="16"/>
        <v>0.34236700277079157</v>
      </c>
      <c r="G160">
        <f t="shared" si="19"/>
        <v>1.6268863836044032E-8</v>
      </c>
    </row>
    <row r="161" spans="1:7" x14ac:dyDescent="0.25">
      <c r="A161">
        <f t="shared" si="17"/>
        <v>1171</v>
      </c>
      <c r="B161">
        <f>Data!A161</f>
        <v>4820</v>
      </c>
      <c r="C161">
        <f>Data!C161</f>
        <v>0.34099835480366286</v>
      </c>
      <c r="F161">
        <f t="shared" si="16"/>
        <v>0.34106672121777259</v>
      </c>
      <c r="G161">
        <f t="shared" si="19"/>
        <v>4.6739665782234822E-9</v>
      </c>
    </row>
    <row r="162" spans="1:7" x14ac:dyDescent="0.25">
      <c r="A162">
        <f t="shared" si="17"/>
        <v>1201</v>
      </c>
      <c r="B162">
        <f>Data!A162</f>
        <v>4850</v>
      </c>
      <c r="C162">
        <f>Data!C162</f>
        <v>0.33984628278752138</v>
      </c>
      <c r="F162">
        <f t="shared" si="16"/>
        <v>0.33980369198753646</v>
      </c>
      <c r="G162">
        <f t="shared" si="19"/>
        <v>1.8139762433555175E-9</v>
      </c>
    </row>
    <row r="163" spans="1:7" x14ac:dyDescent="0.25">
      <c r="A163">
        <f t="shared" si="17"/>
        <v>1230</v>
      </c>
      <c r="B163">
        <f>Data!A163</f>
        <v>4879</v>
      </c>
      <c r="C163">
        <f>Data!C163</f>
        <v>0.33861940090020176</v>
      </c>
      <c r="F163">
        <f t="shared" si="16"/>
        <v>0.33861717067738673</v>
      </c>
      <c r="G163">
        <f t="shared" si="19"/>
        <v>4.9738938047077851E-12</v>
      </c>
    </row>
    <row r="164" spans="1:7" x14ac:dyDescent="0.25">
      <c r="A164">
        <f t="shared" si="17"/>
        <v>1260</v>
      </c>
      <c r="B164">
        <f>Data!A164</f>
        <v>4909</v>
      </c>
      <c r="C164">
        <f>Data!C164</f>
        <v>0.33776656836877234</v>
      </c>
      <c r="F164">
        <f t="shared" si="16"/>
        <v>0.33742431966908365</v>
      </c>
      <c r="G164">
        <f t="shared" si="19"/>
        <v>1.1713417243859591E-7</v>
      </c>
    </row>
    <row r="165" spans="1:7" x14ac:dyDescent="0.25">
      <c r="A165">
        <f t="shared" si="17"/>
        <v>1291</v>
      </c>
      <c r="B165">
        <f>Data!A165</f>
        <v>4940</v>
      </c>
      <c r="C165">
        <f>Data!C165</f>
        <v>0.33667434424957321</v>
      </c>
      <c r="F165">
        <f t="shared" si="16"/>
        <v>0.33622759766174171</v>
      </c>
      <c r="G165">
        <f t="shared" si="19"/>
        <v>1.9958251373909133E-7</v>
      </c>
    </row>
    <row r="166" spans="1:7" x14ac:dyDescent="0.25">
      <c r="A166">
        <f t="shared" si="17"/>
        <v>1321</v>
      </c>
      <c r="B166">
        <f>Data!A166</f>
        <v>4970</v>
      </c>
      <c r="C166">
        <f>Data!C166</f>
        <v>0.33544746236225359</v>
      </c>
      <c r="F166">
        <f t="shared" si="16"/>
        <v>0.33510320655359271</v>
      </c>
      <c r="G166">
        <f t="shared" si="19"/>
        <v>1.1851206179675367E-7</v>
      </c>
    </row>
    <row r="167" spans="1:7" x14ac:dyDescent="0.25">
      <c r="A167">
        <f t="shared" si="17"/>
        <v>1351</v>
      </c>
      <c r="B167">
        <f>Data!A167</f>
        <v>5000</v>
      </c>
      <c r="C167">
        <f>Data!C167</f>
        <v>0.33447493403693934</v>
      </c>
      <c r="F167">
        <f t="shared" si="16"/>
        <v>0.33401102860758364</v>
      </c>
      <c r="G167">
        <f t="shared" si="19"/>
        <v>2.152082473857004E-7</v>
      </c>
    </row>
    <row r="168" spans="1:7" x14ac:dyDescent="0.25">
      <c r="A168">
        <f t="shared" si="17"/>
        <v>1381</v>
      </c>
      <c r="B168">
        <f>Data!A168</f>
        <v>5030</v>
      </c>
      <c r="C168">
        <f>Data!C168</f>
        <v>0.33323309017538411</v>
      </c>
      <c r="F168">
        <f t="shared" si="16"/>
        <v>0.33295014093504377</v>
      </c>
      <c r="G168">
        <f t="shared" si="19"/>
        <v>8.0060272609172964E-8</v>
      </c>
    </row>
    <row r="169" spans="1:7" x14ac:dyDescent="0.25">
      <c r="A169">
        <f t="shared" si="17"/>
        <v>1410</v>
      </c>
      <c r="B169">
        <f>Data!A169</f>
        <v>5059</v>
      </c>
      <c r="C169">
        <f>Data!C169</f>
        <v>0.33251491541207517</v>
      </c>
      <c r="F169">
        <f t="shared" si="16"/>
        <v>0.33195351646982191</v>
      </c>
      <c r="G169">
        <f t="shared" si="19"/>
        <v>3.1516877236308605E-7</v>
      </c>
    </row>
    <row r="170" spans="1:7" x14ac:dyDescent="0.25">
      <c r="A170">
        <f t="shared" si="17"/>
        <v>1441</v>
      </c>
      <c r="B170">
        <f>Data!A170</f>
        <v>5090</v>
      </c>
      <c r="C170">
        <f>Data!C170</f>
        <v>0.33107856588545709</v>
      </c>
      <c r="F170">
        <f t="shared" si="16"/>
        <v>0.33091867629935467</v>
      </c>
      <c r="G170">
        <f t="shared" si="19"/>
        <v>2.5564679744000939E-8</v>
      </c>
    </row>
    <row r="171" spans="1:7" x14ac:dyDescent="0.25">
      <c r="A171">
        <f t="shared" si="17"/>
        <v>1471</v>
      </c>
      <c r="B171">
        <f>Data!A171</f>
        <v>5120</v>
      </c>
      <c r="C171">
        <f>Data!C171</f>
        <v>0.32998634176625802</v>
      </c>
      <c r="F171">
        <f t="shared" si="16"/>
        <v>0.32994638275173865</v>
      </c>
      <c r="G171">
        <f t="shared" si="19"/>
        <v>1.5967228413587439E-9</v>
      </c>
    </row>
    <row r="172" spans="1:7" x14ac:dyDescent="0.25">
      <c r="A172">
        <f t="shared" si="17"/>
        <v>1501</v>
      </c>
      <c r="B172">
        <f>Data!A172</f>
        <v>5150</v>
      </c>
      <c r="C172">
        <f>Data!C172</f>
        <v>0.32907366133788607</v>
      </c>
      <c r="F172">
        <f t="shared" si="16"/>
        <v>0.32900194485814721</v>
      </c>
      <c r="G172">
        <f t="shared" si="19"/>
        <v>5.1432534661342015E-9</v>
      </c>
    </row>
    <row r="173" spans="1:7" x14ac:dyDescent="0.25">
      <c r="A173">
        <f t="shared" si="17"/>
        <v>1531</v>
      </c>
      <c r="B173">
        <f>Data!A173</f>
        <v>5180</v>
      </c>
      <c r="C173">
        <f>Data!C173</f>
        <v>0.32826571472916338</v>
      </c>
      <c r="F173">
        <f t="shared" si="16"/>
        <v>0.32808456457002494</v>
      </c>
      <c r="G173">
        <f t="shared" si="19"/>
        <v>3.2815380155883393E-8</v>
      </c>
    </row>
    <row r="174" spans="1:7" x14ac:dyDescent="0.25">
      <c r="A174">
        <f t="shared" si="17"/>
        <v>1560</v>
      </c>
      <c r="B174">
        <f>Data!A174</f>
        <v>5209</v>
      </c>
      <c r="C174">
        <f>Data!C174</f>
        <v>0.3273979202234984</v>
      </c>
      <c r="F174">
        <f t="shared" si="16"/>
        <v>0.32722275453799188</v>
      </c>
      <c r="G174">
        <f t="shared" si="19"/>
        <v>3.0683017378968218E-8</v>
      </c>
    </row>
    <row r="175" spans="1:7" x14ac:dyDescent="0.25">
      <c r="A175">
        <f t="shared" si="17"/>
        <v>1590</v>
      </c>
      <c r="B175">
        <f>Data!A175</f>
        <v>5239</v>
      </c>
      <c r="C175">
        <f>Data!C175</f>
        <v>0.32636554400124168</v>
      </c>
      <c r="F175">
        <f t="shared" si="16"/>
        <v>0.3263563470349134</v>
      </c>
      <c r="G175">
        <f t="shared" si="19"/>
        <v>8.4584189643594495E-11</v>
      </c>
    </row>
    <row r="176" spans="1:7" x14ac:dyDescent="0.25">
      <c r="A176">
        <f t="shared" si="17"/>
        <v>1621</v>
      </c>
      <c r="B176">
        <f>Data!A176</f>
        <v>5270</v>
      </c>
      <c r="C176">
        <f>Data!C176</f>
        <v>0.3255127114698122</v>
      </c>
      <c r="F176">
        <f t="shared" si="16"/>
        <v>0.32548712789602424</v>
      </c>
      <c r="G176">
        <f t="shared" si="19"/>
        <v>6.5451924776385483E-10</v>
      </c>
    </row>
    <row r="177" spans="1:12" x14ac:dyDescent="0.25">
      <c r="A177">
        <f t="shared" si="17"/>
        <v>1651</v>
      </c>
      <c r="B177">
        <f>Data!A177</f>
        <v>5300</v>
      </c>
      <c r="C177">
        <f>Data!C177</f>
        <v>0.32460003104144031</v>
      </c>
      <c r="F177">
        <f t="shared" si="16"/>
        <v>0.32467044510352622</v>
      </c>
      <c r="G177">
        <f t="shared" si="19"/>
        <v>4.958140139438474E-9</v>
      </c>
    </row>
    <row r="178" spans="1:12" x14ac:dyDescent="0.25">
      <c r="A178">
        <f t="shared" si="17"/>
        <v>1681</v>
      </c>
      <c r="B178">
        <f>Data!A178</f>
        <v>5330</v>
      </c>
      <c r="C178">
        <f>Data!C178</f>
        <v>0.32347788297377</v>
      </c>
      <c r="F178">
        <f t="shared" si="16"/>
        <v>0.32387715980592208</v>
      </c>
      <c r="G178">
        <f t="shared" si="19"/>
        <v>1.5942198869339503E-7</v>
      </c>
    </row>
    <row r="179" spans="1:12" x14ac:dyDescent="0.25">
      <c r="A179">
        <f t="shared" si="17"/>
        <v>1711</v>
      </c>
      <c r="B179">
        <f>Data!A179</f>
        <v>5360</v>
      </c>
      <c r="C179">
        <f>Data!C179</f>
        <v>0.3228943659785814</v>
      </c>
      <c r="F179">
        <f t="shared" si="16"/>
        <v>0.32310660167836547</v>
      </c>
      <c r="G179">
        <f t="shared" si="19"/>
        <v>4.5043992262833503E-8</v>
      </c>
    </row>
    <row r="180" spans="1:12" x14ac:dyDescent="0.25">
      <c r="A180">
        <f t="shared" si="17"/>
        <v>1740</v>
      </c>
      <c r="B180">
        <f>Data!A180</f>
        <v>5389</v>
      </c>
      <c r="C180">
        <f>Data!C180</f>
        <v>0.32180214185938227</v>
      </c>
      <c r="F180">
        <f t="shared" si="16"/>
        <v>0.32238272006330254</v>
      </c>
      <c r="G180">
        <f t="shared" si="19"/>
        <v>3.3707105086728406E-7</v>
      </c>
    </row>
    <row r="181" spans="1:12" x14ac:dyDescent="0.25">
      <c r="A181">
        <f t="shared" si="17"/>
        <v>1771</v>
      </c>
      <c r="B181">
        <f>Data!A181</f>
        <v>5420</v>
      </c>
      <c r="C181">
        <f>Data!C181</f>
        <v>0.32100915722489526</v>
      </c>
      <c r="F181">
        <f t="shared" si="16"/>
        <v>0.32163108110593158</v>
      </c>
      <c r="G181">
        <f t="shared" si="19"/>
        <v>3.8678931380328331E-7</v>
      </c>
    </row>
    <row r="182" spans="1:12" x14ac:dyDescent="0.25">
      <c r="A182">
        <f>B182-$B$182</f>
        <v>0</v>
      </c>
      <c r="B182">
        <f>Data!A182</f>
        <v>5471</v>
      </c>
      <c r="D182">
        <f>Data!C182</f>
        <v>0.31897432872885301</v>
      </c>
      <c r="E182">
        <f t="shared" ref="E182:E204" si="20">$P$201-($Q$201*EXP(-$R$201*A182))</f>
        <v>0.32801799436719481</v>
      </c>
      <c r="L182" t="s">
        <v>20</v>
      </c>
    </row>
    <row r="183" spans="1:12" x14ac:dyDescent="0.25">
      <c r="A183">
        <f t="shared" ref="A183:A240" si="21">B183-$B$182</f>
        <v>30</v>
      </c>
      <c r="B183">
        <f>Data!A183</f>
        <v>5501</v>
      </c>
      <c r="D183">
        <f>Data!C183</f>
        <v>0.36091274251125249</v>
      </c>
      <c r="E183">
        <f t="shared" si="20"/>
        <v>0.34793824400555445</v>
      </c>
    </row>
    <row r="184" spans="1:12" x14ac:dyDescent="0.25">
      <c r="A184">
        <f t="shared" si="21"/>
        <v>60</v>
      </c>
      <c r="B184">
        <f>Data!A184</f>
        <v>5531</v>
      </c>
      <c r="D184">
        <f>Data!C184</f>
        <v>0.3812311035232035</v>
      </c>
      <c r="E184">
        <f t="shared" si="20"/>
        <v>0.36535207951221216</v>
      </c>
    </row>
    <row r="185" spans="1:12" x14ac:dyDescent="0.25">
      <c r="A185">
        <f t="shared" si="21"/>
        <v>90</v>
      </c>
      <c r="B185">
        <f>Data!A185</f>
        <v>5561</v>
      </c>
      <c r="D185">
        <f>Data!C185</f>
        <v>0.39058233742045623</v>
      </c>
      <c r="E185">
        <f t="shared" si="20"/>
        <v>0.38057486399323565</v>
      </c>
    </row>
    <row r="186" spans="1:12" x14ac:dyDescent="0.25">
      <c r="A186">
        <f t="shared" si="21"/>
        <v>120</v>
      </c>
      <c r="B186">
        <f>Data!A186</f>
        <v>5591</v>
      </c>
      <c r="D186">
        <f>Data!C186</f>
        <v>0.40093602359149466</v>
      </c>
      <c r="E186">
        <f t="shared" si="20"/>
        <v>0.39388228080368448</v>
      </c>
    </row>
    <row r="187" spans="1:12" x14ac:dyDescent="0.25">
      <c r="A187">
        <f t="shared" si="21"/>
        <v>150</v>
      </c>
      <c r="B187">
        <f>Data!A187</f>
        <v>5621</v>
      </c>
      <c r="D187">
        <f>Data!C187</f>
        <v>0.41039199130839676</v>
      </c>
      <c r="E187">
        <f t="shared" si="20"/>
        <v>0.40551532615013686</v>
      </c>
      <c r="G187">
        <f t="shared" ref="G187:G204" si="22">100*POWER((D187-E187),2)</f>
        <v>2.3781863065786128E-3</v>
      </c>
    </row>
    <row r="188" spans="1:12" x14ac:dyDescent="0.25">
      <c r="A188">
        <f t="shared" si="21"/>
        <v>180</v>
      </c>
      <c r="B188">
        <f>Data!A188</f>
        <v>5651</v>
      </c>
      <c r="D188">
        <f>Data!C188</f>
        <v>0.41740915722489524</v>
      </c>
      <c r="E188">
        <f t="shared" si="20"/>
        <v>0.41568467351185456</v>
      </c>
      <c r="G188">
        <f t="shared" si="22"/>
        <v>2.9738440765425739E-4</v>
      </c>
    </row>
    <row r="189" spans="1:12" x14ac:dyDescent="0.25">
      <c r="A189">
        <f t="shared" si="21"/>
        <v>210</v>
      </c>
      <c r="B189">
        <f>Data!A189</f>
        <v>5681</v>
      </c>
      <c r="D189">
        <f>Data!C189</f>
        <v>0.42372311035232035</v>
      </c>
      <c r="E189">
        <f t="shared" si="20"/>
        <v>0.4245744889198908</v>
      </c>
      <c r="G189">
        <f t="shared" si="22"/>
        <v>7.248454653183092E-5</v>
      </c>
    </row>
    <row r="190" spans="1:12" x14ac:dyDescent="0.25">
      <c r="A190">
        <f t="shared" si="21"/>
        <v>240</v>
      </c>
      <c r="B190">
        <f>Data!A190</f>
        <v>5711</v>
      </c>
      <c r="D190">
        <f>Data!C190</f>
        <v>0.43024653111904398</v>
      </c>
      <c r="E190">
        <f t="shared" si="20"/>
        <v>0.43234576618852455</v>
      </c>
      <c r="G190">
        <f t="shared" si="22"/>
        <v>4.4067878769370731E-4</v>
      </c>
    </row>
    <row r="191" spans="1:12" x14ac:dyDescent="0.25">
      <c r="A191">
        <f t="shared" si="21"/>
        <v>270</v>
      </c>
      <c r="B191">
        <f>Data!A191</f>
        <v>5741</v>
      </c>
      <c r="D191">
        <f>Data!C191</f>
        <v>0.43650063634952668</v>
      </c>
      <c r="E191">
        <f t="shared" si="20"/>
        <v>0.43913924249978631</v>
      </c>
      <c r="G191">
        <f t="shared" si="22"/>
        <v>6.9622424161879231E-4</v>
      </c>
    </row>
    <row r="192" spans="1:12" x14ac:dyDescent="0.25">
      <c r="A192">
        <f t="shared" si="21"/>
        <v>300</v>
      </c>
      <c r="B192">
        <f>Data!A192</f>
        <v>5771</v>
      </c>
      <c r="D192">
        <f>Data!C192</f>
        <v>0.44164755548657458</v>
      </c>
      <c r="E192">
        <f t="shared" si="20"/>
        <v>0.44507794714206556</v>
      </c>
      <c r="G192">
        <f t="shared" si="22"/>
        <v>1.176758691006209E-3</v>
      </c>
    </row>
    <row r="193" spans="1:18" x14ac:dyDescent="0.25">
      <c r="A193">
        <f t="shared" si="21"/>
        <v>330</v>
      </c>
      <c r="B193">
        <f>Data!A193</f>
        <v>5801</v>
      </c>
      <c r="D193">
        <f>Data!C193</f>
        <v>0.44648027316467481</v>
      </c>
      <c r="E193">
        <f t="shared" si="20"/>
        <v>0.45026942956024435</v>
      </c>
      <c r="G193">
        <f t="shared" si="22"/>
        <v>1.4357706190085528E-3</v>
      </c>
    </row>
    <row r="194" spans="1:18" x14ac:dyDescent="0.25">
      <c r="A194">
        <f t="shared" si="21"/>
        <v>360</v>
      </c>
      <c r="B194">
        <f>Data!A194</f>
        <v>5831</v>
      </c>
      <c r="D194">
        <f>Data!C194</f>
        <v>0.45122321899736145</v>
      </c>
      <c r="E194">
        <f t="shared" si="20"/>
        <v>0.45480770706715795</v>
      </c>
      <c r="G194">
        <f t="shared" si="22"/>
        <v>1.284855472251343E-3</v>
      </c>
    </row>
    <row r="195" spans="1:18" x14ac:dyDescent="0.25">
      <c r="A195">
        <f t="shared" si="21"/>
        <v>390</v>
      </c>
      <c r="B195">
        <f>Data!A195</f>
        <v>5861</v>
      </c>
      <c r="D195">
        <f>Data!C195</f>
        <v>0.45559211547415801</v>
      </c>
      <c r="E195">
        <f t="shared" si="20"/>
        <v>0.4587749674892751</v>
      </c>
      <c r="G195">
        <f t="shared" si="22"/>
        <v>1.013054695013491E-3</v>
      </c>
    </row>
    <row r="196" spans="1:18" x14ac:dyDescent="0.25">
      <c r="A196">
        <f t="shared" si="21"/>
        <v>420</v>
      </c>
      <c r="B196">
        <f>Data!A196</f>
        <v>5891</v>
      </c>
      <c r="D196">
        <f>Data!C196</f>
        <v>0.45960192456930005</v>
      </c>
      <c r="E196">
        <f t="shared" si="20"/>
        <v>0.46224305758136847</v>
      </c>
      <c r="G196">
        <f t="shared" si="22"/>
        <v>6.9755835874376021E-4</v>
      </c>
    </row>
    <row r="197" spans="1:18" x14ac:dyDescent="0.25">
      <c r="A197">
        <f t="shared" si="21"/>
        <v>450</v>
      </c>
      <c r="B197">
        <f>Data!A197</f>
        <v>5921</v>
      </c>
      <c r="D197">
        <f>Data!C197</f>
        <v>0.4654221325469502</v>
      </c>
      <c r="E197">
        <f t="shared" si="20"/>
        <v>0.4652747841652406</v>
      </c>
      <c r="G197">
        <f t="shared" si="22"/>
        <v>2.1711545592437969E-6</v>
      </c>
    </row>
    <row r="198" spans="1:18" x14ac:dyDescent="0.25">
      <c r="A198">
        <f t="shared" si="21"/>
        <v>480</v>
      </c>
      <c r="B198">
        <f>Data!A198</f>
        <v>5951</v>
      </c>
      <c r="D198">
        <f>Data!C198</f>
        <v>0.46766642868229091</v>
      </c>
      <c r="E198">
        <f t="shared" si="20"/>
        <v>0.46792505155601904</v>
      </c>
      <c r="G198">
        <f t="shared" si="22"/>
        <v>6.6885790815397061E-6</v>
      </c>
    </row>
    <row r="199" spans="1:18" x14ac:dyDescent="0.25">
      <c r="A199">
        <f t="shared" si="21"/>
        <v>510</v>
      </c>
      <c r="B199">
        <f>Data!A199</f>
        <v>5981</v>
      </c>
      <c r="D199">
        <f>Data!C199</f>
        <v>0.47374099022194632</v>
      </c>
      <c r="E199">
        <f t="shared" si="20"/>
        <v>0.47024185587471606</v>
      </c>
      <c r="G199">
        <f t="shared" si="22"/>
        <v>1.2243941179966534E-3</v>
      </c>
      <c r="P199" t="s">
        <v>7</v>
      </c>
    </row>
    <row r="200" spans="1:18" x14ac:dyDescent="0.25">
      <c r="A200">
        <f t="shared" si="21"/>
        <v>540</v>
      </c>
      <c r="B200">
        <f>Data!A200</f>
        <v>6011</v>
      </c>
      <c r="D200">
        <f>Data!C200</f>
        <v>0.47754133167778978</v>
      </c>
      <c r="E200">
        <f t="shared" si="20"/>
        <v>0.47226715425397009</v>
      </c>
      <c r="G200">
        <f t="shared" si="22"/>
        <v>2.781694749792933E-3</v>
      </c>
      <c r="P200" t="s">
        <v>4</v>
      </c>
      <c r="Q200" t="s">
        <v>5</v>
      </c>
      <c r="R200" t="s">
        <v>6</v>
      </c>
    </row>
    <row r="201" spans="1:18" x14ac:dyDescent="0.25">
      <c r="A201">
        <f t="shared" si="21"/>
        <v>570</v>
      </c>
      <c r="B201">
        <f>Data!A201</f>
        <v>6041</v>
      </c>
      <c r="D201">
        <f>Data!C201</f>
        <v>0.47770591339438145</v>
      </c>
      <c r="E201">
        <f t="shared" si="20"/>
        <v>0.47403762467821187</v>
      </c>
      <c r="G201">
        <f t="shared" si="22"/>
        <v>1.3456342105177121E-3</v>
      </c>
      <c r="P201">
        <v>0.48633833761594786</v>
      </c>
      <c r="Q201">
        <v>0.15832034324875302</v>
      </c>
      <c r="R201">
        <v>4.4823916600793354E-3</v>
      </c>
    </row>
    <row r="202" spans="1:18" x14ac:dyDescent="0.25">
      <c r="A202">
        <f t="shared" si="21"/>
        <v>600</v>
      </c>
      <c r="B202">
        <f>Data!A202</f>
        <v>6071</v>
      </c>
      <c r="D202">
        <f>Data!C202</f>
        <v>0.47773583734285269</v>
      </c>
      <c r="E202">
        <f t="shared" si="20"/>
        <v>0.47558533021889848</v>
      </c>
      <c r="G202">
        <f t="shared" si="22"/>
        <v>4.6246808901777818E-4</v>
      </c>
      <c r="R202">
        <f>1/R201</f>
        <v>223.0951857478471</v>
      </c>
    </row>
    <row r="203" spans="1:18" x14ac:dyDescent="0.25">
      <c r="A203">
        <f t="shared" si="21"/>
        <v>630</v>
      </c>
      <c r="B203">
        <f>Data!A203</f>
        <v>6101</v>
      </c>
      <c r="D203">
        <f>Data!C203</f>
        <v>0.47995020952972217</v>
      </c>
      <c r="E203">
        <f t="shared" si="20"/>
        <v>0.4769382996940581</v>
      </c>
      <c r="G203">
        <f t="shared" si="22"/>
        <v>9.0716008581699821E-4</v>
      </c>
      <c r="P203">
        <f>SUM(G182:G241)</f>
        <v>3.9977615740803496E-2</v>
      </c>
    </row>
    <row r="204" spans="1:18" x14ac:dyDescent="0.25">
      <c r="A204">
        <f t="shared" si="21"/>
        <v>660</v>
      </c>
      <c r="B204">
        <f>Data!A204</f>
        <v>6131</v>
      </c>
      <c r="D204">
        <f>Data!C204</f>
        <v>0.48247878317553938</v>
      </c>
      <c r="E204">
        <f t="shared" si="20"/>
        <v>0.47812103526784272</v>
      </c>
      <c r="G204">
        <f t="shared" si="22"/>
        <v>1.8989966827034645E-3</v>
      </c>
    </row>
    <row r="205" spans="1:18" x14ac:dyDescent="0.25">
      <c r="A205">
        <f t="shared" si="21"/>
        <v>690</v>
      </c>
      <c r="B205">
        <f>Data!A205</f>
        <v>6161</v>
      </c>
      <c r="D205">
        <f>Data!C205</f>
        <v>0.48379543690827259</v>
      </c>
      <c r="E205">
        <f t="shared" ref="E205:E233" si="23">$P$201-($Q$201*EXP(-$R$201*A205))</f>
        <v>0.47915495618267384</v>
      </c>
      <c r="G205">
        <f t="shared" ref="G205:G233" si="24">100*POWER((D205-E205),2)</f>
        <v>2.1534061364653504E-3</v>
      </c>
    </row>
    <row r="206" spans="1:18" x14ac:dyDescent="0.25">
      <c r="A206">
        <f t="shared" si="21"/>
        <v>720</v>
      </c>
      <c r="B206">
        <f>Data!A206</f>
        <v>6191</v>
      </c>
      <c r="D206">
        <f>Data!C206</f>
        <v>0.48346627347508925</v>
      </c>
      <c r="E206">
        <f t="shared" si="23"/>
        <v>0.48005878665993312</v>
      </c>
      <c r="G206">
        <f t="shared" si="24"/>
        <v>1.1610966395462828E-3</v>
      </c>
    </row>
    <row r="207" spans="1:18" x14ac:dyDescent="0.25">
      <c r="A207">
        <f t="shared" si="21"/>
        <v>750</v>
      </c>
      <c r="B207">
        <f>Data!A207</f>
        <v>6221</v>
      </c>
      <c r="D207">
        <f>Data!C207</f>
        <v>0.48785013192612142</v>
      </c>
      <c r="E207">
        <f t="shared" si="23"/>
        <v>0.48084889499404704</v>
      </c>
      <c r="G207">
        <f t="shared" si="24"/>
        <v>4.9017318579042332E-3</v>
      </c>
    </row>
    <row r="208" spans="1:18" x14ac:dyDescent="0.25">
      <c r="A208">
        <f t="shared" si="21"/>
        <v>780</v>
      </c>
      <c r="B208">
        <f>Data!A208</f>
        <v>6251</v>
      </c>
      <c r="D208">
        <f>Data!C208</f>
        <v>0.48027937296290546</v>
      </c>
      <c r="E208">
        <f t="shared" si="23"/>
        <v>0.48153958998093133</v>
      </c>
      <c r="G208">
        <f t="shared" si="24"/>
        <v>1.5881469325220072E-4</v>
      </c>
    </row>
    <row r="209" spans="1:7" x14ac:dyDescent="0.25">
      <c r="A209">
        <f t="shared" si="21"/>
        <v>810</v>
      </c>
      <c r="B209">
        <f>Data!A209</f>
        <v>6281</v>
      </c>
      <c r="D209">
        <f>Data!C209</f>
        <v>0.48141648300481144</v>
      </c>
      <c r="E209">
        <f t="shared" si="23"/>
        <v>0.48214338004908969</v>
      </c>
      <c r="G209">
        <f t="shared" si="24"/>
        <v>5.2837931298045886E-5</v>
      </c>
    </row>
    <row r="210" spans="1:7" x14ac:dyDescent="0.25">
      <c r="A210">
        <f t="shared" si="21"/>
        <v>840</v>
      </c>
      <c r="B210">
        <f>Data!A210</f>
        <v>6311</v>
      </c>
      <c r="D210">
        <f>Data!C210</f>
        <v>0.48367574111438771</v>
      </c>
      <c r="E210">
        <f t="shared" si="23"/>
        <v>0.48267119978620865</v>
      </c>
      <c r="G210">
        <f t="shared" si="24"/>
        <v>1.0091032800197598E-4</v>
      </c>
    </row>
    <row r="211" spans="1:7" x14ac:dyDescent="0.25">
      <c r="A211">
        <f t="shared" si="21"/>
        <v>870</v>
      </c>
      <c r="B211">
        <f>Data!A211</f>
        <v>6341</v>
      </c>
      <c r="D211">
        <f>Data!C211</f>
        <v>0.48262840291789538</v>
      </c>
      <c r="E211">
        <f t="shared" si="23"/>
        <v>0.48313260796362711</v>
      </c>
      <c r="G211">
        <f t="shared" si="24"/>
        <v>2.5422272814133746E-5</v>
      </c>
    </row>
    <row r="212" spans="1:7" x14ac:dyDescent="0.25">
      <c r="A212">
        <f t="shared" si="21"/>
        <v>900</v>
      </c>
      <c r="B212">
        <f>Data!A212</f>
        <v>6371</v>
      </c>
      <c r="D212">
        <f>Data!C212</f>
        <v>0.47947142635418283</v>
      </c>
      <c r="E212">
        <f t="shared" si="23"/>
        <v>0.48353596064488669</v>
      </c>
      <c r="G212">
        <f t="shared" si="24"/>
        <v>1.6520439000307519E-3</v>
      </c>
    </row>
    <row r="213" spans="1:7" x14ac:dyDescent="0.25">
      <c r="A213">
        <f t="shared" si="21"/>
        <v>930</v>
      </c>
      <c r="B213">
        <f>Data!A213</f>
        <v>6401</v>
      </c>
      <c r="D213">
        <f>Data!C213</f>
        <v>0.48071327021573806</v>
      </c>
      <c r="E213">
        <f t="shared" si="23"/>
        <v>0.48388856251334411</v>
      </c>
      <c r="G213">
        <f t="shared" si="24"/>
        <v>1.0082481175236291E-3</v>
      </c>
    </row>
    <row r="214" spans="1:7" x14ac:dyDescent="0.25">
      <c r="A214">
        <f t="shared" si="21"/>
        <v>960</v>
      </c>
      <c r="B214">
        <f>Data!A214</f>
        <v>6431</v>
      </c>
      <c r="D214">
        <f>Data!C214</f>
        <v>0.48571056961042997</v>
      </c>
      <c r="E214">
        <f t="shared" si="23"/>
        <v>0.48419679915937658</v>
      </c>
      <c r="G214">
        <f t="shared" si="24"/>
        <v>2.2915009784823737E-4</v>
      </c>
    </row>
    <row r="215" spans="1:7" x14ac:dyDescent="0.25">
      <c r="A215">
        <f t="shared" si="21"/>
        <v>990</v>
      </c>
      <c r="B215">
        <f>Data!A215</f>
        <v>6461</v>
      </c>
      <c r="D215">
        <f>Data!C215</f>
        <v>0.48289771845413626</v>
      </c>
      <c r="E215">
        <f t="shared" si="23"/>
        <v>0.48446625272289001</v>
      </c>
      <c r="G215">
        <f t="shared" si="24"/>
        <v>2.4602997522548672E-4</v>
      </c>
    </row>
    <row r="216" spans="1:7" x14ac:dyDescent="0.25">
      <c r="A216">
        <f t="shared" si="21"/>
        <v>1020</v>
      </c>
      <c r="B216">
        <f>Data!A216</f>
        <v>6491</v>
      </c>
      <c r="D216">
        <f>Data!C216</f>
        <v>0.48387024677945056</v>
      </c>
      <c r="E216">
        <f t="shared" si="23"/>
        <v>0.48470180298540633</v>
      </c>
      <c r="G216">
        <f t="shared" si="24"/>
        <v>6.9148572366354422E-5</v>
      </c>
    </row>
    <row r="217" spans="1:7" x14ac:dyDescent="0.25">
      <c r="A217">
        <f t="shared" si="21"/>
        <v>1050</v>
      </c>
      <c r="B217">
        <f>Data!A217</f>
        <v>6521</v>
      </c>
      <c r="D217">
        <f>Data!C217</f>
        <v>0.48524674840912618</v>
      </c>
      <c r="E217">
        <f t="shared" si="23"/>
        <v>0.48490771574249897</v>
      </c>
      <c r="G217">
        <f t="shared" si="24"/>
        <v>1.1494314904036014E-5</v>
      </c>
    </row>
    <row r="218" spans="1:7" x14ac:dyDescent="0.25">
      <c r="A218">
        <f t="shared" si="21"/>
        <v>1080</v>
      </c>
      <c r="B218">
        <f>Data!A218</f>
        <v>6551</v>
      </c>
      <c r="D218">
        <f>Data!C218</f>
        <v>0.48681775570386471</v>
      </c>
      <c r="E218">
        <f t="shared" si="23"/>
        <v>0.48508772005699458</v>
      </c>
      <c r="G218">
        <f t="shared" si="24"/>
        <v>2.9930233394413552E-4</v>
      </c>
    </row>
    <row r="219" spans="1:7" x14ac:dyDescent="0.25">
      <c r="A219">
        <f t="shared" si="21"/>
        <v>1110</v>
      </c>
      <c r="B219">
        <f>Data!A219</f>
        <v>6581</v>
      </c>
      <c r="D219">
        <f>Data!C219</f>
        <v>0.48199999999999998</v>
      </c>
      <c r="E219">
        <f t="shared" si="23"/>
        <v>0.48524507579198894</v>
      </c>
      <c r="G219">
        <f t="shared" si="24"/>
        <v>1.0530516895752781E-3</v>
      </c>
    </row>
    <row r="220" spans="1:7" x14ac:dyDescent="0.25">
      <c r="A220">
        <f t="shared" si="21"/>
        <v>1141</v>
      </c>
      <c r="B220">
        <f>Data!A220</f>
        <v>6612</v>
      </c>
      <c r="D220">
        <f>Data!C220</f>
        <v>0.48461834549123073</v>
      </c>
      <c r="E220">
        <f t="shared" si="23"/>
        <v>0.48538690690407482</v>
      </c>
      <c r="G220">
        <f t="shared" si="24"/>
        <v>5.9068664531290866E-5</v>
      </c>
    </row>
    <row r="221" spans="1:7" x14ac:dyDescent="0.25">
      <c r="A221">
        <f t="shared" si="21"/>
        <v>1170</v>
      </c>
      <c r="B221">
        <f>Data!A221</f>
        <v>6641</v>
      </c>
      <c r="D221">
        <f>Data!C221</f>
        <v>0.48412460034145582</v>
      </c>
      <c r="E221">
        <f t="shared" si="23"/>
        <v>0.48550288176425965</v>
      </c>
      <c r="G221">
        <f t="shared" si="24"/>
        <v>1.8996596804461466E-4</v>
      </c>
    </row>
    <row r="222" spans="1:7" x14ac:dyDescent="0.25">
      <c r="A222">
        <f t="shared" si="21"/>
        <v>1200</v>
      </c>
      <c r="B222">
        <f>Data!A222</f>
        <v>6671</v>
      </c>
      <c r="D222">
        <f>Data!C222</f>
        <v>0.48171572248952349</v>
      </c>
      <c r="E222">
        <f t="shared" si="23"/>
        <v>0.48560800084615369</v>
      </c>
      <c r="G222">
        <f t="shared" si="24"/>
        <v>1.5149830805491864E-3</v>
      </c>
    </row>
    <row r="223" spans="1:7" x14ac:dyDescent="0.25">
      <c r="A223">
        <f t="shared" si="21"/>
        <v>1230</v>
      </c>
      <c r="B223">
        <f>Data!A223</f>
        <v>6701</v>
      </c>
      <c r="D223">
        <f>Data!C223</f>
        <v>0.48252366909824612</v>
      </c>
      <c r="E223">
        <f t="shared" si="23"/>
        <v>0.48569989359016774</v>
      </c>
      <c r="G223">
        <f t="shared" si="24"/>
        <v>1.0088402023082752E-3</v>
      </c>
    </row>
    <row r="224" spans="1:7" x14ac:dyDescent="0.25">
      <c r="A224">
        <f t="shared" si="21"/>
        <v>1260</v>
      </c>
      <c r="B224">
        <f>Data!A224</f>
        <v>6731</v>
      </c>
      <c r="D224">
        <f>Data!C224</f>
        <v>0.48325680583579084</v>
      </c>
      <c r="E224">
        <f t="shared" si="23"/>
        <v>0.48578022416621808</v>
      </c>
      <c r="G224">
        <f t="shared" si="24"/>
        <v>6.3676400703362027E-4</v>
      </c>
    </row>
    <row r="225" spans="1:7" x14ac:dyDescent="0.25">
      <c r="A225">
        <f t="shared" si="21"/>
        <v>1290</v>
      </c>
      <c r="B225">
        <f>Data!A225</f>
        <v>6761</v>
      </c>
      <c r="D225">
        <f>Data!C225</f>
        <v>0.48602477106937769</v>
      </c>
      <c r="E225">
        <f t="shared" si="23"/>
        <v>0.4858504473543252</v>
      </c>
      <c r="G225">
        <f t="shared" si="24"/>
        <v>3.038875762970293E-6</v>
      </c>
    </row>
    <row r="226" spans="1:7" x14ac:dyDescent="0.25">
      <c r="A226">
        <f t="shared" si="21"/>
        <v>1320</v>
      </c>
      <c r="B226">
        <f>Data!A226</f>
        <v>6791</v>
      </c>
      <c r="D226">
        <f>Data!C226</f>
        <v>0.48446872574887473</v>
      </c>
      <c r="E226">
        <f t="shared" si="23"/>
        <v>0.4859118348905585</v>
      </c>
      <c r="G226">
        <f t="shared" si="24"/>
        <v>2.0825639948112782E-4</v>
      </c>
    </row>
    <row r="227" spans="1:7" x14ac:dyDescent="0.25">
      <c r="A227">
        <f t="shared" si="21"/>
        <v>1350</v>
      </c>
      <c r="B227">
        <f>Data!A227</f>
        <v>6821</v>
      </c>
      <c r="D227">
        <f>Data!C227</f>
        <v>0.48328672978426196</v>
      </c>
      <c r="E227">
        <f t="shared" si="23"/>
        <v>0.48596549849807003</v>
      </c>
      <c r="G227">
        <f t="shared" si="24"/>
        <v>7.1758018220769218E-4</v>
      </c>
    </row>
    <row r="228" spans="1:7" x14ac:dyDescent="0.25">
      <c r="A228">
        <f t="shared" si="21"/>
        <v>1380</v>
      </c>
      <c r="B228">
        <f>Data!A228</f>
        <v>6851</v>
      </c>
      <c r="D228">
        <f>Data!C228</f>
        <v>0.48746112059599567</v>
      </c>
      <c r="E228">
        <f t="shared" si="23"/>
        <v>0.48601241002030826</v>
      </c>
      <c r="G228">
        <f t="shared" si="24"/>
        <v>2.098762332108536E-4</v>
      </c>
    </row>
    <row r="229" spans="1:7" x14ac:dyDescent="0.25">
      <c r="A229">
        <f t="shared" si="21"/>
        <v>1410</v>
      </c>
      <c r="B229">
        <f>Data!A229</f>
        <v>6881</v>
      </c>
      <c r="D229">
        <f>Data!C229</f>
        <v>0.48618935278596931</v>
      </c>
      <c r="E229">
        <f t="shared" si="23"/>
        <v>0.48605341902102123</v>
      </c>
      <c r="G229">
        <f t="shared" si="24"/>
        <v>1.8477988452960366E-6</v>
      </c>
    </row>
    <row r="230" spans="1:7" x14ac:dyDescent="0.25">
      <c r="A230">
        <f t="shared" si="21"/>
        <v>1440</v>
      </c>
      <c r="B230">
        <f>Data!A230</f>
        <v>6911</v>
      </c>
      <c r="D230">
        <f>Data!C230</f>
        <v>0.48189526618035089</v>
      </c>
      <c r="E230">
        <f t="shared" si="23"/>
        <v>0.48608926816978559</v>
      </c>
      <c r="G230">
        <f t="shared" si="24"/>
        <v>1.758965268738225E-3</v>
      </c>
    </row>
    <row r="231" spans="1:7" x14ac:dyDescent="0.25">
      <c r="A231">
        <f t="shared" si="21"/>
        <v>1470</v>
      </c>
      <c r="B231">
        <f>Data!A231</f>
        <v>6941</v>
      </c>
      <c r="D231">
        <f>Data!C231</f>
        <v>0.48698233742045632</v>
      </c>
      <c r="E231">
        <f t="shared" si="23"/>
        <v>0.48612060669169016</v>
      </c>
      <c r="G231">
        <f t="shared" si="24"/>
        <v>7.4257984889986329E-5</v>
      </c>
    </row>
    <row r="232" spans="1:7" x14ac:dyDescent="0.25">
      <c r="A232">
        <f t="shared" si="21"/>
        <v>1500</v>
      </c>
      <c r="B232">
        <f>Data!A232</f>
        <v>6971</v>
      </c>
      <c r="D232">
        <f>Data!C232</f>
        <v>0.48767058823529408</v>
      </c>
      <c r="E232">
        <f t="shared" si="23"/>
        <v>0.48614800212474824</v>
      </c>
      <c r="G232">
        <f t="shared" si="24"/>
        <v>2.3182684640271173E-4</v>
      </c>
    </row>
    <row r="233" spans="1:7" x14ac:dyDescent="0.25">
      <c r="A233">
        <f t="shared" si="21"/>
        <v>1530</v>
      </c>
      <c r="B233">
        <f>Data!A233</f>
        <v>7001</v>
      </c>
      <c r="D233">
        <f>Data!C233</f>
        <v>0.48799975166847753</v>
      </c>
      <c r="E233">
        <f t="shared" si="23"/>
        <v>0.48617195059796359</v>
      </c>
      <c r="G233">
        <f t="shared" si="24"/>
        <v>3.3408567533719266E-4</v>
      </c>
    </row>
    <row r="234" spans="1:7" x14ac:dyDescent="0.25">
      <c r="A234">
        <f t="shared" si="21"/>
        <v>1560</v>
      </c>
      <c r="B234">
        <f>Data!A234</f>
        <v>7031</v>
      </c>
      <c r="D234">
        <f>Data!C234</f>
        <v>0.4884635728697812</v>
      </c>
      <c r="E234">
        <f t="shared" ref="E234:E240" si="25">$P$201-($Q$201*EXP(-$R$201*A234))</f>
        <v>0.48619288581618519</v>
      </c>
      <c r="G234">
        <f t="shared" ref="G234:G240" si="26">100*POWER((D234-E234),2)</f>
        <v>5.156019695368529E-4</v>
      </c>
    </row>
    <row r="235" spans="1:7" x14ac:dyDescent="0.25">
      <c r="A235">
        <f t="shared" si="21"/>
        <v>1590</v>
      </c>
      <c r="B235">
        <f>Data!A235</f>
        <v>7061</v>
      </c>
      <c r="D235">
        <f>Data!C235</f>
        <v>0.48635393450256093</v>
      </c>
      <c r="E235">
        <f t="shared" si="25"/>
        <v>0.4862111869144658</v>
      </c>
      <c r="G235">
        <f t="shared" si="26"/>
        <v>2.0376873906975979E-6</v>
      </c>
    </row>
    <row r="236" spans="1:7" x14ac:dyDescent="0.25">
      <c r="A236">
        <f t="shared" si="21"/>
        <v>1620</v>
      </c>
      <c r="B236">
        <f>Data!A236</f>
        <v>7091</v>
      </c>
      <c r="D236">
        <f>Data!C236</f>
        <v>0.48479788918205807</v>
      </c>
      <c r="E236">
        <f t="shared" si="25"/>
        <v>0.48622718532416631</v>
      </c>
      <c r="G236">
        <f t="shared" si="26"/>
        <v>2.0428874618454935E-4</v>
      </c>
    </row>
    <row r="237" spans="1:7" x14ac:dyDescent="0.25">
      <c r="A237">
        <f t="shared" si="21"/>
        <v>1650</v>
      </c>
      <c r="B237">
        <f>Data!A237</f>
        <v>7121</v>
      </c>
      <c r="D237">
        <f>Data!C237</f>
        <v>0.48707210926586986</v>
      </c>
      <c r="E237">
        <f t="shared" si="25"/>
        <v>0.48624117077514961</v>
      </c>
      <c r="G237">
        <f t="shared" si="26"/>
        <v>6.9045877536043953E-5</v>
      </c>
    </row>
    <row r="238" spans="1:7" x14ac:dyDescent="0.25">
      <c r="A238">
        <f t="shared" si="21"/>
        <v>1680</v>
      </c>
      <c r="B238">
        <f>Data!A238</f>
        <v>7151</v>
      </c>
      <c r="D238">
        <f>Data!C238</f>
        <v>0.48856830668943041</v>
      </c>
      <c r="E238">
        <f t="shared" si="25"/>
        <v>0.4862533965427645</v>
      </c>
      <c r="G238">
        <f t="shared" si="26"/>
        <v>5.3588089871367615E-4</v>
      </c>
    </row>
    <row r="239" spans="1:7" x14ac:dyDescent="0.25">
      <c r="A239">
        <f t="shared" si="21"/>
        <v>1710</v>
      </c>
      <c r="B239">
        <f>Data!A239</f>
        <v>7181</v>
      </c>
      <c r="D239">
        <f>Data!C239</f>
        <v>0.48436399192922558</v>
      </c>
      <c r="E239">
        <f t="shared" si="25"/>
        <v>0.48626408403464105</v>
      </c>
      <c r="G239">
        <f t="shared" si="26"/>
        <v>3.6103500090622085E-4</v>
      </c>
    </row>
    <row r="240" spans="1:7" x14ac:dyDescent="0.25">
      <c r="A240">
        <f t="shared" si="21"/>
        <v>1740</v>
      </c>
      <c r="B240">
        <f>Data!A240</f>
        <v>7211</v>
      </c>
      <c r="D240">
        <f>Data!C240</f>
        <v>0.48692248952351386</v>
      </c>
      <c r="E240">
        <f t="shared" si="25"/>
        <v>0.48627342680036417</v>
      </c>
      <c r="G240">
        <f t="shared" si="26"/>
        <v>4.2128241858248443E-5</v>
      </c>
    </row>
    <row r="241" spans="1:13" x14ac:dyDescent="0.25">
      <c r="A241">
        <f t="shared" ref="A241" si="27">B241-$B$182</f>
        <v>1770</v>
      </c>
      <c r="B241">
        <f>Data!A241</f>
        <v>7241</v>
      </c>
      <c r="D241">
        <f>Data!C241</f>
        <v>0.48701226136892756</v>
      </c>
      <c r="E241">
        <f t="shared" ref="E241" si="28">$P$201-($Q$201*EXP(-$R$201*A241))</f>
        <v>0.48628159403664045</v>
      </c>
      <c r="G241">
        <f t="shared" ref="G241" si="29">100*POWER((D241-E241),2)</f>
        <v>5.3387475047155457E-5</v>
      </c>
      <c r="M241" t="s">
        <v>11</v>
      </c>
    </row>
    <row r="242" spans="1:13" x14ac:dyDescent="0.25">
      <c r="A242">
        <f>B242-$B$242</f>
        <v>0</v>
      </c>
      <c r="B242">
        <f>Data!A242</f>
        <v>7296</v>
      </c>
      <c r="C242">
        <f>Data!C242</f>
        <v>0.49088741269594915</v>
      </c>
      <c r="F242">
        <f t="shared" ref="F242:F301" si="30">$O$260+($P$260*EXP(-$Q$260*A242))</f>
        <v>0.43891291703443203</v>
      </c>
    </row>
    <row r="243" spans="1:13" x14ac:dyDescent="0.25">
      <c r="A243">
        <f t="shared" ref="A243:A301" si="31">B243-$B$242</f>
        <v>31</v>
      </c>
      <c r="B243">
        <f>Data!A243</f>
        <v>7327</v>
      </c>
      <c r="C243">
        <f>Data!C243</f>
        <v>0.46039490920378712</v>
      </c>
      <c r="F243">
        <f t="shared" si="30"/>
        <v>0.4347345909481134</v>
      </c>
    </row>
    <row r="244" spans="1:13" x14ac:dyDescent="0.25">
      <c r="A244">
        <f t="shared" si="31"/>
        <v>61</v>
      </c>
      <c r="B244">
        <f>Data!A244</f>
        <v>7357</v>
      </c>
      <c r="C244">
        <f>Data!C244</f>
        <v>0.45044519633711005</v>
      </c>
      <c r="F244">
        <f t="shared" si="30"/>
        <v>0.43081030638921447</v>
      </c>
    </row>
    <row r="245" spans="1:13" x14ac:dyDescent="0.25">
      <c r="A245">
        <f t="shared" si="31"/>
        <v>91</v>
      </c>
      <c r="B245">
        <f>Data!A245</f>
        <v>7387</v>
      </c>
      <c r="C245">
        <f>Data!C245</f>
        <v>0.44130343007915568</v>
      </c>
      <c r="F245">
        <f t="shared" si="30"/>
        <v>0.42699988263945765</v>
      </c>
    </row>
    <row r="246" spans="1:13" x14ac:dyDescent="0.25">
      <c r="A246">
        <f t="shared" si="31"/>
        <v>121</v>
      </c>
      <c r="B246">
        <f>Data!A246</f>
        <v>7417</v>
      </c>
      <c r="C246">
        <f>Data!C246</f>
        <v>0.43415160639453676</v>
      </c>
      <c r="F246">
        <f t="shared" si="30"/>
        <v>0.4233000160944117</v>
      </c>
    </row>
    <row r="247" spans="1:13" x14ac:dyDescent="0.25">
      <c r="A247">
        <f t="shared" si="31"/>
        <v>152</v>
      </c>
      <c r="B247">
        <f>Data!A247</f>
        <v>7448</v>
      </c>
      <c r="C247">
        <f>Data!C247</f>
        <v>0.42746360391122157</v>
      </c>
      <c r="F247">
        <f t="shared" si="30"/>
        <v>0.41958956061310027</v>
      </c>
    </row>
    <row r="248" spans="1:13" x14ac:dyDescent="0.25">
      <c r="A248">
        <f t="shared" si="31"/>
        <v>181</v>
      </c>
      <c r="B248">
        <f>Data!A248</f>
        <v>7477</v>
      </c>
      <c r="C248">
        <f>Data!C248</f>
        <v>0.42233164674840912</v>
      </c>
      <c r="F248">
        <f t="shared" si="30"/>
        <v>0.41621921668033424</v>
      </c>
    </row>
    <row r="249" spans="1:13" x14ac:dyDescent="0.25">
      <c r="A249">
        <f t="shared" si="31"/>
        <v>211</v>
      </c>
      <c r="B249">
        <f>Data!A249</f>
        <v>7507</v>
      </c>
      <c r="C249">
        <f>Data!C249</f>
        <v>0.41740915722489524</v>
      </c>
      <c r="F249">
        <f t="shared" si="30"/>
        <v>0.41283214481945896</v>
      </c>
    </row>
    <row r="250" spans="1:13" x14ac:dyDescent="0.25">
      <c r="A250">
        <f t="shared" si="31"/>
        <v>241</v>
      </c>
      <c r="B250">
        <f>Data!A250</f>
        <v>7537</v>
      </c>
      <c r="C250">
        <f>Data!C250</f>
        <v>0.41250162967561693</v>
      </c>
      <c r="F250">
        <f t="shared" si="30"/>
        <v>0.40954334685715377</v>
      </c>
    </row>
    <row r="251" spans="1:13" x14ac:dyDescent="0.25">
      <c r="A251">
        <f t="shared" si="31"/>
        <v>271</v>
      </c>
      <c r="B251">
        <f>Data!A251</f>
        <v>7567</v>
      </c>
      <c r="C251">
        <f>Data!C251</f>
        <v>0.40901548967872109</v>
      </c>
      <c r="F251">
        <f t="shared" si="30"/>
        <v>0.40634997143403323</v>
      </c>
    </row>
    <row r="252" spans="1:13" x14ac:dyDescent="0.25">
      <c r="A252">
        <f t="shared" si="31"/>
        <v>301</v>
      </c>
      <c r="B252">
        <f>Data!A252</f>
        <v>7597</v>
      </c>
      <c r="C252">
        <f>Data!C252</f>
        <v>0.40526003414558437</v>
      </c>
      <c r="F252">
        <f t="shared" si="30"/>
        <v>0.40324924992122774</v>
      </c>
    </row>
    <row r="253" spans="1:13" x14ac:dyDescent="0.25">
      <c r="A253">
        <f t="shared" si="31"/>
        <v>332</v>
      </c>
      <c r="B253">
        <f>Data!A253</f>
        <v>7628</v>
      </c>
      <c r="C253">
        <f>Data!C253</f>
        <v>0.4010706813596151</v>
      </c>
      <c r="F253">
        <f t="shared" si="30"/>
        <v>0.40013965421199488</v>
      </c>
    </row>
    <row r="254" spans="1:13" x14ac:dyDescent="0.25">
      <c r="A254">
        <f t="shared" si="31"/>
        <v>361</v>
      </c>
      <c r="B254">
        <f>Data!A254</f>
        <v>7657</v>
      </c>
      <c r="C254">
        <f>Data!C254</f>
        <v>0.39804836256402293</v>
      </c>
      <c r="F254">
        <f t="shared" si="30"/>
        <v>0.39731509343104621</v>
      </c>
    </row>
    <row r="255" spans="1:13" x14ac:dyDescent="0.25">
      <c r="A255">
        <f t="shared" si="31"/>
        <v>391</v>
      </c>
      <c r="B255">
        <f>Data!A255</f>
        <v>7687</v>
      </c>
      <c r="C255">
        <f>Data!C255</f>
        <v>0.39490634797454605</v>
      </c>
      <c r="F255">
        <f t="shared" si="30"/>
        <v>0.39447651359132296</v>
      </c>
      <c r="G255">
        <f t="shared" ref="G255:G260" si="32">POWER((C255-F255),2)</f>
        <v>1.847575970007675E-7</v>
      </c>
    </row>
    <row r="256" spans="1:13" x14ac:dyDescent="0.25">
      <c r="A256">
        <f t="shared" si="31"/>
        <v>421</v>
      </c>
      <c r="B256">
        <f>Data!A256</f>
        <v>7717</v>
      </c>
      <c r="C256">
        <f>Data!C256</f>
        <v>0.3920934968182524</v>
      </c>
      <c r="F256">
        <f t="shared" si="30"/>
        <v>0.39172029347666915</v>
      </c>
      <c r="G256">
        <f t="shared" si="32"/>
        <v>1.392807341689042E-7</v>
      </c>
    </row>
    <row r="257" spans="1:17" x14ac:dyDescent="0.25">
      <c r="A257">
        <f t="shared" si="31"/>
        <v>451</v>
      </c>
      <c r="B257">
        <f>Data!A257</f>
        <v>7747</v>
      </c>
      <c r="C257">
        <f>Data!C257</f>
        <v>0.38905621604842461</v>
      </c>
      <c r="F257">
        <f t="shared" si="30"/>
        <v>0.38904404346808646</v>
      </c>
      <c r="G257">
        <f t="shared" si="32"/>
        <v>1.4817171208855506E-10</v>
      </c>
    </row>
    <row r="258" spans="1:17" x14ac:dyDescent="0.25">
      <c r="A258">
        <f t="shared" si="31"/>
        <v>482</v>
      </c>
      <c r="B258">
        <f>Data!A258</f>
        <v>7778</v>
      </c>
      <c r="C258">
        <f>Data!C258</f>
        <v>0.38666230017072795</v>
      </c>
      <c r="F258">
        <f t="shared" si="30"/>
        <v>0.3863601340911384</v>
      </c>
      <c r="G258">
        <f t="shared" si="32"/>
        <v>9.1304339654518128E-8</v>
      </c>
      <c r="O258" t="s">
        <v>7</v>
      </c>
    </row>
    <row r="259" spans="1:17" x14ac:dyDescent="0.25">
      <c r="A259">
        <f t="shared" si="31"/>
        <v>511</v>
      </c>
      <c r="B259">
        <f>Data!A259</f>
        <v>7807</v>
      </c>
      <c r="C259">
        <f>Data!C259</f>
        <v>0.38362501940090016</v>
      </c>
      <c r="F259">
        <f t="shared" si="30"/>
        <v>0.38392223994842428</v>
      </c>
      <c r="G259">
        <f t="shared" si="32"/>
        <v>8.8340053870540099E-8</v>
      </c>
      <c r="O259" t="s">
        <v>4</v>
      </c>
      <c r="P259" t="s">
        <v>5</v>
      </c>
      <c r="Q259" t="s">
        <v>6</v>
      </c>
    </row>
    <row r="260" spans="1:17" x14ac:dyDescent="0.25">
      <c r="A260">
        <f t="shared" si="31"/>
        <v>541</v>
      </c>
      <c r="B260">
        <f>Data!A260</f>
        <v>7837</v>
      </c>
      <c r="C260">
        <f>Data!C260</f>
        <v>0.38133583734285276</v>
      </c>
      <c r="F260">
        <f t="shared" si="30"/>
        <v>0.38147224587799622</v>
      </c>
      <c r="G260">
        <f t="shared" si="32"/>
        <v>1.8607288459985068E-8</v>
      </c>
      <c r="O260">
        <v>0.29948164996478727</v>
      </c>
      <c r="P260">
        <v>0.13943126706964479</v>
      </c>
      <c r="Q260">
        <v>9.8145510898319573E-4</v>
      </c>
    </row>
    <row r="261" spans="1:17" x14ac:dyDescent="0.25">
      <c r="A261">
        <f t="shared" si="31"/>
        <v>571</v>
      </c>
      <c r="B261">
        <f>Data!A261</f>
        <v>7867</v>
      </c>
      <c r="C261">
        <f>Data!C261</f>
        <v>0.37910650318174766</v>
      </c>
      <c r="F261">
        <f t="shared" si="30"/>
        <v>0.37909333694501568</v>
      </c>
      <c r="G261">
        <f t="shared" ref="G261:G278" si="33">POWER((C261-F261),2)</f>
        <v>1.7334978968244078E-10</v>
      </c>
      <c r="Q261">
        <f>1/Q260</f>
        <v>1018.8953023394183</v>
      </c>
    </row>
    <row r="262" spans="1:17" x14ac:dyDescent="0.25">
      <c r="A262">
        <f t="shared" si="31"/>
        <v>601</v>
      </c>
      <c r="B262">
        <f>Data!A262</f>
        <v>7897</v>
      </c>
      <c r="C262">
        <f>Data!C262</f>
        <v>0.37626372807698277</v>
      </c>
      <c r="F262">
        <f t="shared" si="30"/>
        <v>0.37678345065601498</v>
      </c>
      <c r="G262">
        <f t="shared" si="33"/>
        <v>2.7011155915589315E-7</v>
      </c>
      <c r="O262">
        <f>SUM(G242:G301)</f>
        <v>2.3704844469247217E-6</v>
      </c>
    </row>
    <row r="263" spans="1:17" x14ac:dyDescent="0.25">
      <c r="A263">
        <f t="shared" si="31"/>
        <v>631</v>
      </c>
      <c r="B263">
        <f>Data!A263</f>
        <v>7927</v>
      </c>
      <c r="C263">
        <f>Data!C263</f>
        <v>0.37431867142635422</v>
      </c>
      <c r="F263">
        <f t="shared" si="30"/>
        <v>0.37454058435956183</v>
      </c>
      <c r="G263">
        <f t="shared" si="33"/>
        <v>4.9245349924806544E-8</v>
      </c>
    </row>
    <row r="264" spans="1:17" x14ac:dyDescent="0.25">
      <c r="A264">
        <f t="shared" si="31"/>
        <v>661</v>
      </c>
      <c r="B264">
        <f>Data!A264</f>
        <v>7957</v>
      </c>
      <c r="C264">
        <f>Data!C264</f>
        <v>0.37232872885301882</v>
      </c>
      <c r="F264">
        <f t="shared" si="30"/>
        <v>0.37236279350997781</v>
      </c>
      <c r="G264">
        <f t="shared" si="33"/>
        <v>1.1604008537334974E-9</v>
      </c>
    </row>
    <row r="265" spans="1:17" x14ac:dyDescent="0.25">
      <c r="A265">
        <f t="shared" si="31"/>
        <v>691</v>
      </c>
      <c r="B265">
        <f>Data!A265</f>
        <v>7987</v>
      </c>
      <c r="C265">
        <f>Data!C265</f>
        <v>0.3699796988980289</v>
      </c>
      <c r="F265">
        <f t="shared" si="30"/>
        <v>0.37024818998143383</v>
      </c>
      <c r="G265">
        <f t="shared" si="33"/>
        <v>7.2087461867953847E-8</v>
      </c>
    </row>
    <row r="266" spans="1:17" x14ac:dyDescent="0.25">
      <c r="A266">
        <f t="shared" si="31"/>
        <v>721</v>
      </c>
      <c r="B266">
        <f>Data!A266</f>
        <v>8017</v>
      </c>
      <c r="C266">
        <f>Data!C266</f>
        <v>0.36801968027316467</v>
      </c>
      <c r="F266">
        <f t="shared" si="30"/>
        <v>0.36819494043096179</v>
      </c>
      <c r="G266">
        <f t="shared" si="33"/>
        <v>3.0716122911071094E-8</v>
      </c>
    </row>
    <row r="267" spans="1:17" x14ac:dyDescent="0.25">
      <c r="A267">
        <f t="shared" si="31"/>
        <v>751</v>
      </c>
      <c r="B267">
        <f>Data!A267</f>
        <v>8047</v>
      </c>
      <c r="C267">
        <f>Data!C267</f>
        <v>0.36586515598323766</v>
      </c>
      <c r="F267">
        <f t="shared" si="30"/>
        <v>0.36620126470896192</v>
      </c>
      <c r="G267">
        <f t="shared" si="33"/>
        <v>1.129690755079859E-7</v>
      </c>
    </row>
    <row r="268" spans="1:17" x14ac:dyDescent="0.25">
      <c r="A268">
        <f t="shared" si="31"/>
        <v>781</v>
      </c>
      <c r="B268">
        <f>Data!A268</f>
        <v>8077</v>
      </c>
      <c r="C268">
        <f>Data!C268</f>
        <v>0.3639200993326091</v>
      </c>
      <c r="F268">
        <f t="shared" si="30"/>
        <v>0.36426543431582814</v>
      </c>
      <c r="G268">
        <f t="shared" si="33"/>
        <v>1.1925625063489233E-7</v>
      </c>
    </row>
    <row r="269" spans="1:17" x14ac:dyDescent="0.25">
      <c r="A269">
        <f t="shared" si="31"/>
        <v>811</v>
      </c>
      <c r="B269">
        <f>Data!A269</f>
        <v>8107</v>
      </c>
      <c r="C269">
        <f>Data!C269</f>
        <v>0.36251367375446225</v>
      </c>
      <c r="F269">
        <f t="shared" si="30"/>
        <v>0.36238577090335439</v>
      </c>
      <c r="G269">
        <f t="shared" si="33"/>
        <v>1.6359139321520408E-8</v>
      </c>
    </row>
    <row r="270" spans="1:17" x14ac:dyDescent="0.25">
      <c r="A270">
        <f t="shared" si="31"/>
        <v>841</v>
      </c>
      <c r="B270">
        <f>Data!A270</f>
        <v>8137</v>
      </c>
      <c r="C270">
        <f>Data!C270</f>
        <v>0.36041899736147759</v>
      </c>
      <c r="F270">
        <f t="shared" si="30"/>
        <v>0.36056064481962097</v>
      </c>
      <c r="G270">
        <f t="shared" si="33"/>
        <v>2.0064002398480331E-8</v>
      </c>
    </row>
    <row r="271" spans="1:17" x14ac:dyDescent="0.25">
      <c r="A271">
        <f t="shared" si="31"/>
        <v>871</v>
      </c>
      <c r="B271">
        <f>Data!A271</f>
        <v>8167</v>
      </c>
      <c r="C271">
        <f>Data!C271</f>
        <v>0.35893776191215271</v>
      </c>
      <c r="F271">
        <f t="shared" si="30"/>
        <v>0.35878847369610034</v>
      </c>
      <c r="G271">
        <f t="shared" si="33"/>
        <v>2.2286971452098466E-8</v>
      </c>
    </row>
    <row r="272" spans="1:17" x14ac:dyDescent="0.25">
      <c r="A272">
        <f t="shared" si="31"/>
        <v>901</v>
      </c>
      <c r="B272">
        <f>Data!A272</f>
        <v>8197</v>
      </c>
      <c r="C272">
        <f>Data!C272</f>
        <v>0.35708247710693775</v>
      </c>
      <c r="F272">
        <f t="shared" si="30"/>
        <v>0.35706772107575746</v>
      </c>
      <c r="G272">
        <f t="shared" si="33"/>
        <v>2.1774045619355005E-10</v>
      </c>
    </row>
    <row r="273" spans="1:7" x14ac:dyDescent="0.25">
      <c r="A273">
        <f t="shared" si="31"/>
        <v>931</v>
      </c>
      <c r="B273">
        <f>Data!A273</f>
        <v>8227</v>
      </c>
      <c r="C273">
        <f>Data!C273</f>
        <v>0.35542169796678569</v>
      </c>
      <c r="F273">
        <f t="shared" si="30"/>
        <v>0.35539689508095496</v>
      </c>
      <c r="G273">
        <f t="shared" si="33"/>
        <v>6.1518314553235275E-10</v>
      </c>
    </row>
    <row r="274" spans="1:7" x14ac:dyDescent="0.25">
      <c r="A274">
        <f t="shared" si="31"/>
        <v>961</v>
      </c>
      <c r="B274">
        <f>Data!A274</f>
        <v>8257</v>
      </c>
      <c r="C274">
        <f>Data!C274</f>
        <v>0.3538357286978116</v>
      </c>
      <c r="F274">
        <f t="shared" si="30"/>
        <v>0.35377454712000767</v>
      </c>
      <c r="G274">
        <f t="shared" si="33"/>
        <v>3.7431854625792056E-9</v>
      </c>
    </row>
    <row r="275" spans="1:7" x14ac:dyDescent="0.25">
      <c r="A275">
        <f t="shared" si="31"/>
        <v>992</v>
      </c>
      <c r="B275">
        <f>Data!A275</f>
        <v>8288</v>
      </c>
      <c r="C275">
        <f>Data!C275</f>
        <v>0.35220487350613067</v>
      </c>
      <c r="F275">
        <f t="shared" si="30"/>
        <v>0.35214755603505854</v>
      </c>
      <c r="G275">
        <f t="shared" si="33"/>
        <v>3.2852924901041069E-9</v>
      </c>
    </row>
    <row r="276" spans="1:7" x14ac:dyDescent="0.25">
      <c r="A276">
        <f t="shared" si="31"/>
        <v>1021</v>
      </c>
      <c r="B276">
        <f>Data!A276</f>
        <v>8317</v>
      </c>
      <c r="C276">
        <f>Data!C276</f>
        <v>0.35040943659785811</v>
      </c>
      <c r="F276">
        <f t="shared" si="30"/>
        <v>0.35066969986364194</v>
      </c>
      <c r="G276">
        <f t="shared" si="33"/>
        <v>6.7736967516460478E-8</v>
      </c>
    </row>
    <row r="277" spans="1:7" x14ac:dyDescent="0.25">
      <c r="A277">
        <f t="shared" si="31"/>
        <v>1051</v>
      </c>
      <c r="B277">
        <f>Data!A277</f>
        <v>8347</v>
      </c>
      <c r="C277">
        <f>Data!C277</f>
        <v>0.34921247865900978</v>
      </c>
      <c r="F277">
        <f t="shared" si="30"/>
        <v>0.34918450869250883</v>
      </c>
      <c r="G277">
        <f t="shared" si="33"/>
        <v>7.8231902606434378E-10</v>
      </c>
    </row>
    <row r="278" spans="1:7" x14ac:dyDescent="0.25">
      <c r="A278">
        <f t="shared" si="31"/>
        <v>1081</v>
      </c>
      <c r="B278">
        <f>Data!A278</f>
        <v>8377</v>
      </c>
      <c r="C278">
        <f>Data!C278</f>
        <v>0.34806040664286819</v>
      </c>
      <c r="F278">
        <f t="shared" si="30"/>
        <v>0.34774240946996859</v>
      </c>
      <c r="G278">
        <f t="shared" si="33"/>
        <v>1.0112220197213672E-7</v>
      </c>
    </row>
    <row r="279" spans="1:7" x14ac:dyDescent="0.25">
      <c r="A279">
        <f t="shared" si="31"/>
        <v>1111</v>
      </c>
      <c r="B279">
        <f>Data!A279</f>
        <v>8407</v>
      </c>
      <c r="C279">
        <f>Data!C279</f>
        <v>0.34677367685860627</v>
      </c>
      <c r="F279">
        <f t="shared" si="30"/>
        <v>0.34634215190846934</v>
      </c>
      <c r="G279">
        <f t="shared" ref="G279:G301" si="34">POWER((C279-F279),2)</f>
        <v>1.8621378259067997E-7</v>
      </c>
    </row>
    <row r="280" spans="1:7" x14ac:dyDescent="0.25">
      <c r="A280">
        <f t="shared" si="31"/>
        <v>1142</v>
      </c>
      <c r="B280">
        <f>Data!A280</f>
        <v>8438</v>
      </c>
      <c r="C280">
        <f>Data!C280</f>
        <v>0.3452026695638678</v>
      </c>
      <c r="F280">
        <f t="shared" si="30"/>
        <v>0.34493788684078208</v>
      </c>
      <c r="G280">
        <f t="shared" si="34"/>
        <v>7.0109890444689804E-8</v>
      </c>
    </row>
    <row r="281" spans="1:7" x14ac:dyDescent="0.25">
      <c r="A281">
        <f t="shared" si="31"/>
        <v>1171</v>
      </c>
      <c r="B281">
        <f>Data!A281</f>
        <v>8467</v>
      </c>
      <c r="C281">
        <f>Data!C281</f>
        <v>0.34396082570231257</v>
      </c>
      <c r="F281">
        <f t="shared" si="30"/>
        <v>0.34366234094763959</v>
      </c>
      <c r="G281">
        <f t="shared" si="34"/>
        <v>8.9093148772188173E-8</v>
      </c>
    </row>
    <row r="282" spans="1:7" x14ac:dyDescent="0.25">
      <c r="A282">
        <f t="shared" si="31"/>
        <v>1201</v>
      </c>
      <c r="B282">
        <f>Data!A282</f>
        <v>8497</v>
      </c>
      <c r="C282">
        <f>Data!C282</f>
        <v>0.3424795902529878</v>
      </c>
      <c r="F282">
        <f t="shared" si="30"/>
        <v>0.34238046417538615</v>
      </c>
      <c r="G282">
        <f t="shared" si="34"/>
        <v>9.8259792606887871E-9</v>
      </c>
    </row>
    <row r="283" spans="1:7" x14ac:dyDescent="0.25">
      <c r="A283">
        <f t="shared" si="31"/>
        <v>1231</v>
      </c>
      <c r="B283">
        <f>Data!A283</f>
        <v>8527</v>
      </c>
      <c r="C283">
        <f>Data!C283</f>
        <v>0.34099835480366286</v>
      </c>
      <c r="F283">
        <f t="shared" si="30"/>
        <v>0.34113578030398339</v>
      </c>
      <c r="G283">
        <f t="shared" si="34"/>
        <v>1.8885768138348426E-8</v>
      </c>
    </row>
    <row r="284" spans="1:7" x14ac:dyDescent="0.25">
      <c r="A284">
        <f t="shared" si="31"/>
        <v>1261</v>
      </c>
      <c r="B284">
        <f>Data!A284</f>
        <v>8557</v>
      </c>
      <c r="C284">
        <f>Data!C284</f>
        <v>0.34010063634952664</v>
      </c>
      <c r="F284">
        <f t="shared" si="30"/>
        <v>0.33992721020328132</v>
      </c>
      <c r="G284">
        <f t="shared" si="34"/>
        <v>3.0076628201505101E-8</v>
      </c>
    </row>
    <row r="285" spans="1:7" x14ac:dyDescent="0.25">
      <c r="A285">
        <f t="shared" si="31"/>
        <v>1291</v>
      </c>
      <c r="B285">
        <f>Data!A285</f>
        <v>8587</v>
      </c>
      <c r="C285">
        <f>Data!C285</f>
        <v>0.33887375446220708</v>
      </c>
      <c r="F285">
        <f t="shared" si="30"/>
        <v>0.33875370605345656</v>
      </c>
      <c r="G285">
        <f t="shared" si="34"/>
        <v>1.4411620443531242E-8</v>
      </c>
    </row>
    <row r="286" spans="1:7" x14ac:dyDescent="0.25">
      <c r="A286">
        <f t="shared" si="31"/>
        <v>1322</v>
      </c>
      <c r="B286">
        <f>Data!A286</f>
        <v>8618</v>
      </c>
      <c r="C286">
        <f>Data!C286</f>
        <v>0.33758702467794505</v>
      </c>
      <c r="F286">
        <f t="shared" si="30"/>
        <v>0.3375768433606956</v>
      </c>
      <c r="G286">
        <f t="shared" si="34"/>
        <v>1.0365922093388562E-10</v>
      </c>
    </row>
    <row r="287" spans="1:7" x14ac:dyDescent="0.25">
      <c r="A287">
        <f t="shared" si="31"/>
        <v>1351</v>
      </c>
      <c r="B287">
        <f>Data!A287</f>
        <v>8647</v>
      </c>
      <c r="C287">
        <f>Data!C287</f>
        <v>0.33683892596616483</v>
      </c>
      <c r="F287">
        <f t="shared" si="30"/>
        <v>0.33650785545443357</v>
      </c>
      <c r="G287">
        <f t="shared" si="34"/>
        <v>1.0960768373799661E-7</v>
      </c>
    </row>
    <row r="288" spans="1:7" x14ac:dyDescent="0.25">
      <c r="A288">
        <f t="shared" si="31"/>
        <v>1381</v>
      </c>
      <c r="B288">
        <f>Data!A288</f>
        <v>8677</v>
      </c>
      <c r="C288">
        <f>Data!C288</f>
        <v>0.33537265249107562</v>
      </c>
      <c r="F288">
        <f t="shared" si="30"/>
        <v>0.33543356187219237</v>
      </c>
      <c r="G288">
        <f t="shared" si="34"/>
        <v>3.7099527080251545E-9</v>
      </c>
    </row>
    <row r="289" spans="1:13" x14ac:dyDescent="0.25">
      <c r="A289">
        <f t="shared" si="31"/>
        <v>1411</v>
      </c>
      <c r="B289">
        <f>Data!A289</f>
        <v>8707</v>
      </c>
      <c r="C289">
        <f>Data!C289</f>
        <v>0.33425050442340526</v>
      </c>
      <c r="F289">
        <f t="shared" si="30"/>
        <v>0.33439043828659493</v>
      </c>
      <c r="G289">
        <f t="shared" si="34"/>
        <v>1.958148606718455E-8</v>
      </c>
    </row>
    <row r="290" spans="1:13" x14ac:dyDescent="0.25">
      <c r="A290">
        <f t="shared" si="31"/>
        <v>1441</v>
      </c>
      <c r="B290">
        <f>Data!A290</f>
        <v>8737</v>
      </c>
      <c r="C290">
        <f>Data!C290</f>
        <v>0.3336071395312743</v>
      </c>
      <c r="F290">
        <f t="shared" si="30"/>
        <v>0.3333775803185155</v>
      </c>
      <c r="G290">
        <f t="shared" si="34"/>
        <v>5.2697432162440403E-8</v>
      </c>
    </row>
    <row r="291" spans="1:13" x14ac:dyDescent="0.25">
      <c r="A291">
        <f t="shared" si="31"/>
        <v>1471</v>
      </c>
      <c r="B291">
        <f>Data!A291</f>
        <v>8767</v>
      </c>
      <c r="C291">
        <f>Data!C291</f>
        <v>0.3321109421077138</v>
      </c>
      <c r="F291">
        <f t="shared" si="30"/>
        <v>0.33239410982885681</v>
      </c>
      <c r="G291">
        <f t="shared" si="34"/>
        <v>8.0183958297323922E-8</v>
      </c>
    </row>
    <row r="292" spans="1:13" x14ac:dyDescent="0.25">
      <c r="A292">
        <f t="shared" si="31"/>
        <v>1502</v>
      </c>
      <c r="B292">
        <f>Data!A292</f>
        <v>8798</v>
      </c>
      <c r="C292">
        <f>Data!C292</f>
        <v>0.33139276734440481</v>
      </c>
      <c r="F292">
        <f t="shared" si="30"/>
        <v>0.33140782466839658</v>
      </c>
      <c r="G292">
        <f t="shared" si="34"/>
        <v>2.2672300579291713E-10</v>
      </c>
    </row>
    <row r="293" spans="1:13" x14ac:dyDescent="0.25">
      <c r="A293">
        <f t="shared" si="31"/>
        <v>1531</v>
      </c>
      <c r="B293">
        <f>Data!A293</f>
        <v>8827</v>
      </c>
      <c r="C293">
        <f>Data!C293</f>
        <v>0.33056985876144657</v>
      </c>
      <c r="F293">
        <f t="shared" si="30"/>
        <v>0.33051194538261158</v>
      </c>
      <c r="G293">
        <f t="shared" si="34"/>
        <v>3.3539594480843648E-9</v>
      </c>
    </row>
    <row r="294" spans="1:13" x14ac:dyDescent="0.25">
      <c r="A294">
        <f t="shared" si="31"/>
        <v>1561</v>
      </c>
      <c r="B294">
        <f>Data!A294</f>
        <v>8857</v>
      </c>
      <c r="C294">
        <f>Data!C294</f>
        <v>0.32974695017848832</v>
      </c>
      <c r="F294">
        <f t="shared" si="30"/>
        <v>0.32961161960573071</v>
      </c>
      <c r="G294">
        <f t="shared" si="34"/>
        <v>1.8314363922902282E-8</v>
      </c>
    </row>
    <row r="295" spans="1:13" x14ac:dyDescent="0.25">
      <c r="A295">
        <f t="shared" si="31"/>
        <v>1591</v>
      </c>
      <c r="B295">
        <f>Data!A295</f>
        <v>8887</v>
      </c>
      <c r="C295">
        <f>Data!C295</f>
        <v>0.32869961198199599</v>
      </c>
      <c r="F295">
        <f t="shared" si="30"/>
        <v>0.32873741625190767</v>
      </c>
      <c r="G295">
        <f t="shared" si="34"/>
        <v>1.4291628235550581E-9</v>
      </c>
    </row>
    <row r="296" spans="1:13" x14ac:dyDescent="0.25">
      <c r="A296">
        <f t="shared" si="31"/>
        <v>1621</v>
      </c>
      <c r="B296">
        <f>Data!A296</f>
        <v>8917</v>
      </c>
      <c r="C296">
        <f>Data!C296</f>
        <v>0.32784677945056651</v>
      </c>
      <c r="F296">
        <f t="shared" si="30"/>
        <v>0.32788857739439659</v>
      </c>
      <c r="G296">
        <f t="shared" si="34"/>
        <v>1.7470681084225003E-9</v>
      </c>
    </row>
    <row r="297" spans="1:13" x14ac:dyDescent="0.25">
      <c r="A297">
        <f t="shared" si="31"/>
        <v>1652</v>
      </c>
      <c r="B297">
        <f>Data!A297</f>
        <v>8948</v>
      </c>
      <c r="C297">
        <f>Data!C297</f>
        <v>0.32694906099643023</v>
      </c>
      <c r="F297">
        <f t="shared" si="30"/>
        <v>0.32703730917883911</v>
      </c>
      <c r="G297">
        <f t="shared" si="34"/>
        <v>7.7877416984707403E-9</v>
      </c>
    </row>
    <row r="298" spans="1:13" x14ac:dyDescent="0.25">
      <c r="A298">
        <f t="shared" si="31"/>
        <v>1681</v>
      </c>
      <c r="B298">
        <f>Data!A298</f>
        <v>8977</v>
      </c>
      <c r="C298">
        <f>Data!C298</f>
        <v>0.32647027782089089</v>
      </c>
      <c r="F298">
        <f t="shared" si="30"/>
        <v>0.32626407077727049</v>
      </c>
      <c r="G298">
        <f t="shared" si="34"/>
        <v>4.2521344838665087E-8</v>
      </c>
    </row>
    <row r="299" spans="1:13" x14ac:dyDescent="0.25">
      <c r="A299">
        <f t="shared" si="31"/>
        <v>1711</v>
      </c>
      <c r="B299">
        <f>Data!A299</f>
        <v>9007</v>
      </c>
      <c r="C299">
        <f>Data!C299</f>
        <v>0.32534812975322053</v>
      </c>
      <c r="F299">
        <f t="shared" si="30"/>
        <v>0.32548699458447022</v>
      </c>
      <c r="G299">
        <f t="shared" si="34"/>
        <v>1.9283441358006687E-8</v>
      </c>
    </row>
    <row r="300" spans="1:13" x14ac:dyDescent="0.25">
      <c r="A300">
        <f t="shared" si="31"/>
        <v>1741</v>
      </c>
      <c r="B300">
        <f>Data!A300</f>
        <v>9037</v>
      </c>
      <c r="C300">
        <f>Data!C300</f>
        <v>0.32437560142790628</v>
      </c>
      <c r="F300">
        <f t="shared" si="30"/>
        <v>0.32473246480051199</v>
      </c>
      <c r="G300">
        <f t="shared" si="34"/>
        <v>1.2735146670752118E-7</v>
      </c>
    </row>
    <row r="301" spans="1:13" x14ac:dyDescent="0.25">
      <c r="A301">
        <f t="shared" si="31"/>
        <v>1771</v>
      </c>
      <c r="B301">
        <f>Data!A301</f>
        <v>9067</v>
      </c>
      <c r="C301">
        <f>Data!C301</f>
        <v>0.32377712245848206</v>
      </c>
      <c r="F301">
        <f t="shared" si="30"/>
        <v>0.32399982725459964</v>
      </c>
      <c r="G301">
        <f t="shared" si="34"/>
        <v>4.9597426213772323E-8</v>
      </c>
    </row>
    <row r="302" spans="1:13" x14ac:dyDescent="0.25">
      <c r="A302">
        <f>B302-$B$302</f>
        <v>0</v>
      </c>
      <c r="B302">
        <f>Data!A302</f>
        <v>9127</v>
      </c>
      <c r="D302">
        <f>Data!C302</f>
        <v>0.3213832065807854</v>
      </c>
      <c r="E302">
        <f t="shared" ref="E302:E325" si="35">$P$321-($Q$321*EXP(-$R$321*A302))</f>
        <v>0.34252921547801163</v>
      </c>
      <c r="M302" t="s">
        <v>21</v>
      </c>
    </row>
    <row r="303" spans="1:13" x14ac:dyDescent="0.25">
      <c r="A303">
        <f t="shared" ref="A303:A361" si="36">B303-$B$302</f>
        <v>31</v>
      </c>
      <c r="B303">
        <f>Data!A303</f>
        <v>9158</v>
      </c>
      <c r="D303">
        <f>Data!C303</f>
        <v>0.36804960422163591</v>
      </c>
      <c r="E303">
        <f t="shared" si="35"/>
        <v>0.36333958596531546</v>
      </c>
    </row>
    <row r="304" spans="1:13" x14ac:dyDescent="0.25">
      <c r="A304">
        <f t="shared" si="36"/>
        <v>61</v>
      </c>
      <c r="B304">
        <f>Data!A304</f>
        <v>9188</v>
      </c>
      <c r="D304">
        <f>Data!C304</f>
        <v>0.38667726214496351</v>
      </c>
      <c r="E304">
        <f t="shared" si="35"/>
        <v>0.38048513784205423</v>
      </c>
    </row>
    <row r="305" spans="1:18" x14ac:dyDescent="0.25">
      <c r="A305">
        <f t="shared" si="36"/>
        <v>91</v>
      </c>
      <c r="B305">
        <f>Data!A305</f>
        <v>9218</v>
      </c>
      <c r="D305">
        <f>Data!C305</f>
        <v>0.39930516839981373</v>
      </c>
      <c r="E305">
        <f t="shared" si="35"/>
        <v>0.39512171251332606</v>
      </c>
    </row>
    <row r="306" spans="1:18" x14ac:dyDescent="0.25">
      <c r="A306">
        <f t="shared" si="36"/>
        <v>121</v>
      </c>
      <c r="B306">
        <f>Data!A306</f>
        <v>9248</v>
      </c>
      <c r="D306">
        <f>Data!C306</f>
        <v>0.40971870246779457</v>
      </c>
      <c r="E306">
        <f t="shared" si="35"/>
        <v>0.40761645865202334</v>
      </c>
    </row>
    <row r="307" spans="1:18" x14ac:dyDescent="0.25">
      <c r="A307">
        <f t="shared" si="36"/>
        <v>151</v>
      </c>
      <c r="B307">
        <f>Data!A307</f>
        <v>9278</v>
      </c>
      <c r="D307">
        <f>Data!C307</f>
        <v>0.41899512649386927</v>
      </c>
      <c r="E307">
        <f t="shared" si="35"/>
        <v>0.41828279859677253</v>
      </c>
      <c r="G307">
        <f t="shared" ref="G307:G325" si="37">100*POWER((D307-E307),2)</f>
        <v>5.0741103298226778E-5</v>
      </c>
    </row>
    <row r="308" spans="1:18" x14ac:dyDescent="0.25">
      <c r="A308">
        <f t="shared" si="36"/>
        <v>180</v>
      </c>
      <c r="B308">
        <f>Data!A308</f>
        <v>9307</v>
      </c>
      <c r="D308">
        <f>Data!C308</f>
        <v>0.42673046717367691</v>
      </c>
      <c r="E308">
        <f t="shared" si="35"/>
        <v>0.42710741153564968</v>
      </c>
      <c r="G308">
        <f t="shared" si="37"/>
        <v>1.4208705202306261E-5</v>
      </c>
    </row>
    <row r="309" spans="1:18" x14ac:dyDescent="0.25">
      <c r="A309">
        <f t="shared" si="36"/>
        <v>211</v>
      </c>
      <c r="B309">
        <f>Data!A309</f>
        <v>9338</v>
      </c>
      <c r="D309">
        <f>Data!C309</f>
        <v>0.43483985720937457</v>
      </c>
      <c r="E309">
        <f t="shared" si="35"/>
        <v>0.43516133904794307</v>
      </c>
      <c r="G309">
        <f t="shared" si="37"/>
        <v>1.0335057252938617E-5</v>
      </c>
    </row>
    <row r="310" spans="1:18" x14ac:dyDescent="0.25">
      <c r="A310">
        <f t="shared" si="36"/>
        <v>241</v>
      </c>
      <c r="B310">
        <f>Data!A310</f>
        <v>9368</v>
      </c>
      <c r="D310">
        <f>Data!C310</f>
        <v>0.44148297376998297</v>
      </c>
      <c r="E310">
        <f t="shared" si="35"/>
        <v>0.44179692643730578</v>
      </c>
      <c r="G310">
        <f t="shared" si="37"/>
        <v>9.8566277319109752E-6</v>
      </c>
    </row>
    <row r="311" spans="1:18" x14ac:dyDescent="0.25">
      <c r="A311">
        <f t="shared" si="36"/>
        <v>271</v>
      </c>
      <c r="B311">
        <f>Data!A311</f>
        <v>9398</v>
      </c>
      <c r="D311">
        <f>Data!C311</f>
        <v>0.44630072947384763</v>
      </c>
      <c r="E311">
        <f t="shared" si="35"/>
        <v>0.44746150177500149</v>
      </c>
      <c r="G311">
        <f t="shared" si="37"/>
        <v>1.3473923351260187E-4</v>
      </c>
    </row>
    <row r="312" spans="1:18" x14ac:dyDescent="0.25">
      <c r="A312">
        <f t="shared" si="36"/>
        <v>301</v>
      </c>
      <c r="B312">
        <f>Data!A312</f>
        <v>9428</v>
      </c>
      <c r="D312">
        <f>Data!C312</f>
        <v>0.45550234362874448</v>
      </c>
      <c r="E312">
        <f t="shared" si="35"/>
        <v>0.45229715713956936</v>
      </c>
      <c r="G312">
        <f t="shared" si="37"/>
        <v>1.0273220430390706E-3</v>
      </c>
    </row>
    <row r="313" spans="1:18" x14ac:dyDescent="0.25">
      <c r="A313">
        <f t="shared" si="36"/>
        <v>331</v>
      </c>
      <c r="B313">
        <f>Data!A313</f>
        <v>9458</v>
      </c>
      <c r="D313">
        <f>Data!C313</f>
        <v>0.45590631693310574</v>
      </c>
      <c r="E313">
        <f t="shared" si="35"/>
        <v>0.45642519170718548</v>
      </c>
      <c r="G313">
        <f t="shared" si="37"/>
        <v>2.6923103117630875E-5</v>
      </c>
    </row>
    <row r="314" spans="1:18" x14ac:dyDescent="0.25">
      <c r="A314">
        <f t="shared" si="36"/>
        <v>361</v>
      </c>
      <c r="B314">
        <f>Data!A314</f>
        <v>9488</v>
      </c>
      <c r="D314">
        <f>Data!C314</f>
        <v>0.46127766568368767</v>
      </c>
      <c r="E314">
        <f t="shared" si="35"/>
        <v>0.4599491544602583</v>
      </c>
      <c r="G314">
        <f t="shared" si="37"/>
        <v>1.7649420707777823E-4</v>
      </c>
    </row>
    <row r="315" spans="1:18" x14ac:dyDescent="0.25">
      <c r="A315">
        <f t="shared" si="36"/>
        <v>391</v>
      </c>
      <c r="B315">
        <f>Data!A315</f>
        <v>9518</v>
      </c>
      <c r="D315">
        <f>Data!C315</f>
        <v>0.46293844482383983</v>
      </c>
      <c r="E315">
        <f t="shared" si="35"/>
        <v>0.46295744164430092</v>
      </c>
      <c r="G315">
        <f t="shared" si="37"/>
        <v>3.6087918763055751E-8</v>
      </c>
    </row>
    <row r="316" spans="1:18" x14ac:dyDescent="0.25">
      <c r="A316">
        <f t="shared" si="36"/>
        <v>421</v>
      </c>
      <c r="B316">
        <f>Data!A316</f>
        <v>9548</v>
      </c>
      <c r="D316">
        <f>Data!C316</f>
        <v>0.46344715194785041</v>
      </c>
      <c r="E316">
        <f t="shared" si="35"/>
        <v>0.4655255141285472</v>
      </c>
      <c r="G316">
        <f t="shared" si="37"/>
        <v>4.3195893541507214E-4</v>
      </c>
    </row>
    <row r="317" spans="1:18" x14ac:dyDescent="0.25">
      <c r="A317">
        <f t="shared" si="36"/>
        <v>451</v>
      </c>
      <c r="B317">
        <f>Data!A317</f>
        <v>9578</v>
      </c>
      <c r="D317">
        <f>Data!C317</f>
        <v>0.46497327331988203</v>
      </c>
      <c r="E317">
        <f t="shared" si="35"/>
        <v>0.46771779029131705</v>
      </c>
      <c r="G317">
        <f t="shared" si="37"/>
        <v>7.5323734064948445E-4</v>
      </c>
    </row>
    <row r="318" spans="1:18" x14ac:dyDescent="0.25">
      <c r="A318">
        <f t="shared" si="36"/>
        <v>481</v>
      </c>
      <c r="B318">
        <f>Data!A318</f>
        <v>9608</v>
      </c>
      <c r="D318">
        <f>Data!C318</f>
        <v>0.46599068756790324</v>
      </c>
      <c r="E318">
        <f t="shared" si="35"/>
        <v>0.4695892619118931</v>
      </c>
      <c r="G318">
        <f t="shared" si="37"/>
        <v>1.2949737309222034E-3</v>
      </c>
    </row>
    <row r="319" spans="1:18" x14ac:dyDescent="0.25">
      <c r="A319">
        <f t="shared" si="36"/>
        <v>510</v>
      </c>
      <c r="B319">
        <f>Data!A319</f>
        <v>9637</v>
      </c>
      <c r="D319">
        <f>Data!C319</f>
        <v>0.46953667546174144</v>
      </c>
      <c r="E319">
        <f t="shared" si="35"/>
        <v>0.47113759177604736</v>
      </c>
      <c r="G319">
        <f t="shared" si="37"/>
        <v>2.5629330454108587E-4</v>
      </c>
      <c r="P319" t="s">
        <v>7</v>
      </c>
    </row>
    <row r="320" spans="1:18" x14ac:dyDescent="0.25">
      <c r="A320">
        <f t="shared" si="36"/>
        <v>541</v>
      </c>
      <c r="B320">
        <f>Data!A320</f>
        <v>9668</v>
      </c>
      <c r="D320">
        <f>Data!C320</f>
        <v>0.47329213099487827</v>
      </c>
      <c r="E320">
        <f t="shared" si="35"/>
        <v>0.47255070038232738</v>
      </c>
      <c r="G320">
        <f t="shared" si="37"/>
        <v>5.4971935322758242E-5</v>
      </c>
      <c r="P320" t="s">
        <v>4</v>
      </c>
      <c r="Q320" t="s">
        <v>5</v>
      </c>
      <c r="R320" t="s">
        <v>6</v>
      </c>
    </row>
    <row r="321" spans="1:18" x14ac:dyDescent="0.25">
      <c r="A321">
        <f t="shared" si="36"/>
        <v>571</v>
      </c>
      <c r="B321">
        <f>Data!A321</f>
        <v>9698</v>
      </c>
      <c r="D321">
        <f>Data!C321</f>
        <v>0.47610498215117192</v>
      </c>
      <c r="E321">
        <f t="shared" si="35"/>
        <v>0.47371495293281524</v>
      </c>
      <c r="G321">
        <f t="shared" si="37"/>
        <v>5.712239664598652E-4</v>
      </c>
      <c r="P321">
        <v>0.48050683185236182</v>
      </c>
      <c r="Q321">
        <v>0.13797761637435016</v>
      </c>
      <c r="R321">
        <v>5.2738421188917662E-3</v>
      </c>
    </row>
    <row r="322" spans="1:18" x14ac:dyDescent="0.25">
      <c r="A322">
        <f t="shared" si="36"/>
        <v>601</v>
      </c>
      <c r="B322">
        <f>Data!A322</f>
        <v>9728</v>
      </c>
      <c r="D322">
        <f>Data!C322</f>
        <v>0.47810988669874277</v>
      </c>
      <c r="E322">
        <f t="shared" si="35"/>
        <v>0.47470883574941636</v>
      </c>
      <c r="G322">
        <f t="shared" si="37"/>
        <v>1.1567147559914087E-3</v>
      </c>
      <c r="R322">
        <f>1/R321</f>
        <v>189.61508089478755</v>
      </c>
    </row>
    <row r="323" spans="1:18" x14ac:dyDescent="0.25">
      <c r="A323">
        <f t="shared" si="36"/>
        <v>631</v>
      </c>
      <c r="B323">
        <f>Data!A323</f>
        <v>9758</v>
      </c>
      <c r="D323">
        <f>Data!C323</f>
        <v>0.47538680738786288</v>
      </c>
      <c r="E323">
        <f t="shared" si="35"/>
        <v>0.47555727971693962</v>
      </c>
      <c r="G323">
        <f t="shared" si="37"/>
        <v>2.9060814980849333E-6</v>
      </c>
      <c r="P323">
        <f>SUM(G302:G361)</f>
        <v>1.9417596884049846E-2</v>
      </c>
    </row>
    <row r="324" spans="1:18" x14ac:dyDescent="0.25">
      <c r="A324">
        <f t="shared" si="36"/>
        <v>660</v>
      </c>
      <c r="B324">
        <f>Data!A324</f>
        <v>9787</v>
      </c>
      <c r="D324">
        <f>Data!C324</f>
        <v>0.47790041905944436</v>
      </c>
      <c r="E324">
        <f t="shared" si="35"/>
        <v>0.47625922524394337</v>
      </c>
      <c r="G324">
        <f t="shared" si="37"/>
        <v>2.6935171400386821E-4</v>
      </c>
    </row>
    <row r="325" spans="1:18" x14ac:dyDescent="0.25">
      <c r="A325">
        <f t="shared" si="36"/>
        <v>691</v>
      </c>
      <c r="B325">
        <f>Data!A325</f>
        <v>9818</v>
      </c>
      <c r="D325">
        <f>Data!C325</f>
        <v>0.47604513425422934</v>
      </c>
      <c r="E325">
        <f t="shared" si="35"/>
        <v>0.47689986732436374</v>
      </c>
      <c r="G325">
        <f t="shared" si="37"/>
        <v>7.3056862118136808E-5</v>
      </c>
    </row>
    <row r="326" spans="1:18" x14ac:dyDescent="0.25">
      <c r="A326">
        <f t="shared" si="36"/>
        <v>721</v>
      </c>
      <c r="B326">
        <f>Data!A326</f>
        <v>9848</v>
      </c>
      <c r="D326">
        <f>Data!C326</f>
        <v>0.47414496352630764</v>
      </c>
      <c r="E326">
        <f t="shared" ref="E326:E360" si="38">$P$321-($Q$321*EXP(-$R$321*A326))</f>
        <v>0.47742768887520881</v>
      </c>
      <c r="G326">
        <f t="shared" ref="G326:G360" si="39">100*POWER((D326-E326),2)</f>
        <v>1.0776285716318323E-3</v>
      </c>
    </row>
    <row r="327" spans="1:18" x14ac:dyDescent="0.25">
      <c r="A327">
        <f t="shared" si="36"/>
        <v>751</v>
      </c>
      <c r="B327">
        <f>Data!A327</f>
        <v>9878</v>
      </c>
      <c r="D327">
        <f>Data!C327</f>
        <v>0.47873828961663828</v>
      </c>
      <c r="E327">
        <f t="shared" si="38"/>
        <v>0.47787827218670503</v>
      </c>
      <c r="G327">
        <f t="shared" si="39"/>
        <v>7.3962997978898625E-5</v>
      </c>
    </row>
    <row r="328" spans="1:18" x14ac:dyDescent="0.25">
      <c r="A328">
        <f t="shared" si="36"/>
        <v>781</v>
      </c>
      <c r="B328">
        <f>Data!A328</f>
        <v>9908</v>
      </c>
      <c r="D328">
        <f>Data!C328</f>
        <v>0.48029433493714108</v>
      </c>
      <c r="E328">
        <f t="shared" si="38"/>
        <v>0.47826291983944635</v>
      </c>
      <c r="G328">
        <f t="shared" si="39"/>
        <v>4.1266472991420572E-4</v>
      </c>
    </row>
    <row r="329" spans="1:18" x14ac:dyDescent="0.25">
      <c r="A329">
        <f t="shared" si="36"/>
        <v>811</v>
      </c>
      <c r="B329">
        <f>Data!A329</f>
        <v>9938</v>
      </c>
      <c r="D329">
        <f>Data!C329</f>
        <v>0.48051876455067516</v>
      </c>
      <c r="E329">
        <f t="shared" si="38"/>
        <v>0.47859128046218702</v>
      </c>
      <c r="G329">
        <f t="shared" si="39"/>
        <v>3.715194911374958E-4</v>
      </c>
    </row>
    <row r="330" spans="1:18" x14ac:dyDescent="0.25">
      <c r="A330">
        <f t="shared" si="36"/>
        <v>841</v>
      </c>
      <c r="B330">
        <f>Data!A330</f>
        <v>9968</v>
      </c>
      <c r="D330">
        <f>Data!C330</f>
        <v>0.47893279528170113</v>
      </c>
      <c r="E330">
        <f t="shared" si="38"/>
        <v>0.47887159076123137</v>
      </c>
      <c r="G330">
        <f t="shared" si="39"/>
        <v>3.7459933259332423E-7</v>
      </c>
    </row>
    <row r="331" spans="1:18" x14ac:dyDescent="0.25">
      <c r="A331">
        <f t="shared" si="36"/>
        <v>871</v>
      </c>
      <c r="B331">
        <f>Data!A331</f>
        <v>9998</v>
      </c>
      <c r="D331">
        <f>Data!C331</f>
        <v>0.48574049355890109</v>
      </c>
      <c r="E331">
        <f t="shared" si="38"/>
        <v>0.4791108821326952</v>
      </c>
      <c r="G331">
        <f t="shared" si="39"/>
        <v>4.3951747662479609E-3</v>
      </c>
    </row>
    <row r="332" spans="1:18" x14ac:dyDescent="0.25">
      <c r="A332">
        <f t="shared" si="36"/>
        <v>901</v>
      </c>
      <c r="B332">
        <f>Data!A332</f>
        <v>10028</v>
      </c>
      <c r="D332">
        <f>Data!C332</f>
        <v>0.48170076051528793</v>
      </c>
      <c r="E332">
        <f t="shared" si="38"/>
        <v>0.47931515704036809</v>
      </c>
      <c r="G332">
        <f t="shared" si="39"/>
        <v>5.6911039395496138E-4</v>
      </c>
    </row>
    <row r="333" spans="1:18" x14ac:dyDescent="0.25">
      <c r="A333">
        <f t="shared" si="36"/>
        <v>931</v>
      </c>
      <c r="B333">
        <f>Data!A333</f>
        <v>10058</v>
      </c>
      <c r="D333">
        <f>Data!C333</f>
        <v>0.48211969579388486</v>
      </c>
      <c r="E333">
        <f t="shared" si="38"/>
        <v>0.47948953958349744</v>
      </c>
      <c r="G333">
        <f t="shared" si="39"/>
        <v>6.9177216910395372E-4</v>
      </c>
    </row>
    <row r="334" spans="1:18" x14ac:dyDescent="0.25">
      <c r="A334">
        <f t="shared" si="36"/>
        <v>961</v>
      </c>
      <c r="B334">
        <f>Data!A334</f>
        <v>10088</v>
      </c>
      <c r="D334">
        <f>Data!C334</f>
        <v>0.47845401210616173</v>
      </c>
      <c r="E334">
        <f t="shared" si="38"/>
        <v>0.47963840403138613</v>
      </c>
      <c r="G334">
        <f t="shared" si="39"/>
        <v>1.4027842325367701E-4</v>
      </c>
    </row>
    <row r="335" spans="1:18" x14ac:dyDescent="0.25">
      <c r="A335">
        <f t="shared" si="36"/>
        <v>991</v>
      </c>
      <c r="B335">
        <f>Data!A335</f>
        <v>10118</v>
      </c>
      <c r="D335">
        <f>Data!C335</f>
        <v>0.4810424336489213</v>
      </c>
      <c r="E335">
        <f t="shared" si="38"/>
        <v>0.47976548454900875</v>
      </c>
      <c r="G335">
        <f t="shared" si="39"/>
        <v>1.6305990037674713E-4</v>
      </c>
    </row>
    <row r="336" spans="1:18" x14ac:dyDescent="0.25">
      <c r="A336">
        <f t="shared" si="36"/>
        <v>1021</v>
      </c>
      <c r="B336">
        <f>Data!A336</f>
        <v>10148</v>
      </c>
      <c r="D336">
        <f>Data!C336</f>
        <v>0.47890287133322995</v>
      </c>
      <c r="E336">
        <f t="shared" si="38"/>
        <v>0.47987396886603856</v>
      </c>
      <c r="G336">
        <f t="shared" si="39"/>
        <v>9.4303041822696329E-5</v>
      </c>
    </row>
    <row r="337" spans="1:7" x14ac:dyDescent="0.25">
      <c r="A337">
        <f t="shared" si="36"/>
        <v>1051</v>
      </c>
      <c r="B337">
        <f>Data!A337</f>
        <v>10178</v>
      </c>
      <c r="D337">
        <f>Data!C337</f>
        <v>0.481132205494335</v>
      </c>
      <c r="E337">
        <f t="shared" si="38"/>
        <v>0.4799665782389117</v>
      </c>
      <c r="G337">
        <f t="shared" si="39"/>
        <v>1.358686898585646E-4</v>
      </c>
    </row>
    <row r="338" spans="1:7" x14ac:dyDescent="0.25">
      <c r="A338">
        <f t="shared" si="36"/>
        <v>1081</v>
      </c>
      <c r="B338">
        <f>Data!A338</f>
        <v>10208</v>
      </c>
      <c r="D338">
        <f>Data!C338</f>
        <v>0.48003998137513587</v>
      </c>
      <c r="E338">
        <f t="shared" si="38"/>
        <v>0.48004563571172226</v>
      </c>
      <c r="G338">
        <f t="shared" si="39"/>
        <v>3.1971522232205171E-9</v>
      </c>
    </row>
    <row r="339" spans="1:7" x14ac:dyDescent="0.25">
      <c r="A339">
        <f t="shared" si="36"/>
        <v>1110</v>
      </c>
      <c r="B339">
        <f>Data!A339</f>
        <v>10237</v>
      </c>
      <c r="D339">
        <f>Data!C339</f>
        <v>0.4772570541673134</v>
      </c>
      <c r="E339">
        <f t="shared" si="38"/>
        <v>0.48011104255240922</v>
      </c>
      <c r="G339">
        <f t="shared" si="39"/>
        <v>8.1452497022618353E-4</v>
      </c>
    </row>
    <row r="340" spans="1:7" x14ac:dyDescent="0.25">
      <c r="A340">
        <f t="shared" si="36"/>
        <v>1140</v>
      </c>
      <c r="B340">
        <f>Data!A340</f>
        <v>10267</v>
      </c>
      <c r="D340">
        <f>Data!C340</f>
        <v>0.47822958249262765</v>
      </c>
      <c r="E340">
        <f t="shared" si="38"/>
        <v>0.4801689599842241</v>
      </c>
      <c r="G340">
        <f t="shared" si="39"/>
        <v>3.7611850549109391E-4</v>
      </c>
    </row>
    <row r="341" spans="1:7" x14ac:dyDescent="0.25">
      <c r="A341">
        <f t="shared" si="36"/>
        <v>1171</v>
      </c>
      <c r="B341">
        <f>Data!A341</f>
        <v>10298</v>
      </c>
      <c r="D341">
        <f>Data!C341</f>
        <v>0.47800515287909362</v>
      </c>
      <c r="E341">
        <f t="shared" si="38"/>
        <v>0.48021991925528518</v>
      </c>
      <c r="G341">
        <f t="shared" si="39"/>
        <v>4.9051901011086811E-4</v>
      </c>
    </row>
    <row r="342" spans="1:7" x14ac:dyDescent="0.25">
      <c r="A342">
        <f t="shared" si="36"/>
        <v>1201</v>
      </c>
      <c r="B342">
        <f>Data!A342</f>
        <v>10328</v>
      </c>
      <c r="D342">
        <f>Data!C342</f>
        <v>0.47870836566816699</v>
      </c>
      <c r="E342">
        <f t="shared" si="38"/>
        <v>0.48026190432355254</v>
      </c>
      <c r="G342">
        <f t="shared" si="39"/>
        <v>2.4134823537771258E-4</v>
      </c>
    </row>
    <row r="343" spans="1:7" x14ac:dyDescent="0.25">
      <c r="A343">
        <f t="shared" si="36"/>
        <v>1231</v>
      </c>
      <c r="B343">
        <f>Data!A343</f>
        <v>10358</v>
      </c>
      <c r="D343">
        <f>Data!C343</f>
        <v>0.47802011485332924</v>
      </c>
      <c r="E343">
        <f t="shared" si="38"/>
        <v>0.48029774554879812</v>
      </c>
      <c r="G343">
        <f t="shared" si="39"/>
        <v>5.1876015849420523E-4</v>
      </c>
    </row>
    <row r="344" spans="1:7" x14ac:dyDescent="0.25">
      <c r="A344">
        <f t="shared" si="36"/>
        <v>1261</v>
      </c>
      <c r="B344">
        <f>Data!A344</f>
        <v>10388</v>
      </c>
      <c r="D344">
        <f>Data!C344</f>
        <v>0.47852882197733976</v>
      </c>
      <c r="E344">
        <f t="shared" si="38"/>
        <v>0.48032834198415275</v>
      </c>
      <c r="G344">
        <f t="shared" si="39"/>
        <v>3.2382722549202366E-4</v>
      </c>
    </row>
    <row r="345" spans="1:7" x14ac:dyDescent="0.25">
      <c r="A345">
        <f t="shared" si="36"/>
        <v>1290</v>
      </c>
      <c r="B345">
        <f>Data!A345</f>
        <v>10417</v>
      </c>
      <c r="D345">
        <f>Data!C345</f>
        <v>0.47915722489523516</v>
      </c>
      <c r="E345">
        <f t="shared" si="38"/>
        <v>0.48035365541881853</v>
      </c>
      <c r="G345">
        <f t="shared" si="39"/>
        <v>1.4314459977619754E-4</v>
      </c>
    </row>
    <row r="346" spans="1:7" x14ac:dyDescent="0.25">
      <c r="A346">
        <f t="shared" si="36"/>
        <v>1321</v>
      </c>
      <c r="B346">
        <f>Data!A346</f>
        <v>10448</v>
      </c>
      <c r="D346">
        <f>Data!C346</f>
        <v>0.47938165450876918</v>
      </c>
      <c r="E346">
        <f t="shared" si="38"/>
        <v>0.48037675813950415</v>
      </c>
      <c r="G346">
        <f t="shared" si="39"/>
        <v>9.902312359019025E-5</v>
      </c>
    </row>
    <row r="347" spans="1:7" x14ac:dyDescent="0.25">
      <c r="A347">
        <f t="shared" si="36"/>
        <v>1351</v>
      </c>
      <c r="B347">
        <f>Data!A347</f>
        <v>10478</v>
      </c>
      <c r="D347">
        <f>Data!C347</f>
        <v>0.47888790935899433</v>
      </c>
      <c r="E347">
        <f t="shared" si="38"/>
        <v>0.48039579234633145</v>
      </c>
      <c r="G347">
        <f t="shared" si="39"/>
        <v>2.273711103500708E-4</v>
      </c>
    </row>
    <row r="348" spans="1:7" x14ac:dyDescent="0.25">
      <c r="A348">
        <f t="shared" si="36"/>
        <v>1381</v>
      </c>
      <c r="B348">
        <f>Data!A348</f>
        <v>10508</v>
      </c>
      <c r="D348">
        <f>Data!C348</f>
        <v>0.48092273785503653</v>
      </c>
      <c r="E348">
        <f t="shared" si="38"/>
        <v>0.48041204120151787</v>
      </c>
      <c r="G348">
        <f t="shared" si="39"/>
        <v>2.6081107191515904E-5</v>
      </c>
    </row>
    <row r="349" spans="1:7" x14ac:dyDescent="0.25">
      <c r="A349">
        <f t="shared" si="36"/>
        <v>1411</v>
      </c>
      <c r="B349">
        <f>Data!A349</f>
        <v>10538</v>
      </c>
      <c r="D349">
        <f>Data!C349</f>
        <v>0.4825984789694242</v>
      </c>
      <c r="E349">
        <f t="shared" si="38"/>
        <v>0.48042591229671322</v>
      </c>
      <c r="G349">
        <f t="shared" si="39"/>
        <v>4.7200459473744797E-4</v>
      </c>
    </row>
    <row r="350" spans="1:7" x14ac:dyDescent="0.25">
      <c r="A350">
        <f t="shared" si="36"/>
        <v>1441</v>
      </c>
      <c r="B350">
        <f>Data!A350</f>
        <v>10568</v>
      </c>
      <c r="D350">
        <f>Data!C350</f>
        <v>0.48054868849914634</v>
      </c>
      <c r="E350">
        <f t="shared" si="38"/>
        <v>0.48043775357905039</v>
      </c>
      <c r="G350">
        <f t="shared" si="39"/>
        <v>1.2306556496695E-6</v>
      </c>
    </row>
    <row r="351" spans="1:7" x14ac:dyDescent="0.25">
      <c r="A351">
        <f t="shared" si="36"/>
        <v>1471</v>
      </c>
      <c r="B351">
        <f>Data!A351</f>
        <v>10598</v>
      </c>
      <c r="D351">
        <f>Data!C351</f>
        <v>0.4816259506441099</v>
      </c>
      <c r="E351">
        <f t="shared" si="38"/>
        <v>0.48044786207916618</v>
      </c>
      <c r="G351">
        <f t="shared" si="39"/>
        <v>1.387892666851164E-4</v>
      </c>
    </row>
    <row r="352" spans="1:7" x14ac:dyDescent="0.25">
      <c r="A352">
        <f t="shared" si="36"/>
        <v>1501</v>
      </c>
      <c r="B352">
        <f>Data!A352</f>
        <v>10628</v>
      </c>
      <c r="D352">
        <f>Data!C352</f>
        <v>0.48060853639608886</v>
      </c>
      <c r="E352">
        <f t="shared" si="38"/>
        <v>0.4804564913620159</v>
      </c>
      <c r="G352">
        <f t="shared" si="39"/>
        <v>2.311769238624642E-6</v>
      </c>
    </row>
    <row r="353" spans="1:13" x14ac:dyDescent="0.25">
      <c r="A353">
        <f t="shared" si="36"/>
        <v>1531</v>
      </c>
      <c r="B353">
        <f>Data!A353</f>
        <v>10658</v>
      </c>
      <c r="D353">
        <f>Data!C353</f>
        <v>0.48099754772621456</v>
      </c>
      <c r="E353">
        <f t="shared" si="38"/>
        <v>0.4804638578873805</v>
      </c>
      <c r="G353">
        <f t="shared" si="39"/>
        <v>2.8482484407472667E-5</v>
      </c>
    </row>
    <row r="354" spans="1:13" x14ac:dyDescent="0.25">
      <c r="A354">
        <f t="shared" si="36"/>
        <v>1561</v>
      </c>
      <c r="B354">
        <f>Data!A354</f>
        <v>10688</v>
      </c>
      <c r="D354">
        <f>Data!C354</f>
        <v>0.47876821356510946</v>
      </c>
      <c r="E354">
        <f t="shared" si="38"/>
        <v>0.48047014643961505</v>
      </c>
      <c r="G354">
        <f t="shared" si="39"/>
        <v>2.8965755093228815E-4</v>
      </c>
    </row>
    <row r="355" spans="1:13" x14ac:dyDescent="0.25">
      <c r="A355">
        <f t="shared" si="36"/>
        <v>1591</v>
      </c>
      <c r="B355">
        <f>Data!A355</f>
        <v>10718</v>
      </c>
      <c r="D355">
        <f>Data!C355</f>
        <v>0.482493745149775</v>
      </c>
      <c r="E355">
        <f t="shared" si="38"/>
        <v>0.48047551476284056</v>
      </c>
      <c r="G355">
        <f t="shared" si="39"/>
        <v>4.0732538947455341E-4</v>
      </c>
    </row>
    <row r="356" spans="1:13" x14ac:dyDescent="0.25">
      <c r="A356">
        <f t="shared" si="36"/>
        <v>1621</v>
      </c>
      <c r="B356">
        <f>Data!A356</f>
        <v>10748</v>
      </c>
      <c r="D356">
        <f>Data!C356</f>
        <v>0.47984547571007297</v>
      </c>
      <c r="E356">
        <f t="shared" si="38"/>
        <v>0.48048009751784987</v>
      </c>
      <c r="G356">
        <f t="shared" si="39"/>
        <v>4.027448389060242E-5</v>
      </c>
    </row>
    <row r="357" spans="1:13" x14ac:dyDescent="0.25">
      <c r="A357">
        <f t="shared" si="36"/>
        <v>1651</v>
      </c>
      <c r="B357">
        <f>Data!A357</f>
        <v>10778</v>
      </c>
      <c r="D357">
        <f>Data!C357</f>
        <v>0.47930684463759121</v>
      </c>
      <c r="E357">
        <f t="shared" si="38"/>
        <v>0.48048400965998306</v>
      </c>
      <c r="G357">
        <f t="shared" si="39"/>
        <v>1.3857174899427956E-4</v>
      </c>
    </row>
    <row r="358" spans="1:13" x14ac:dyDescent="0.25">
      <c r="A358">
        <f t="shared" si="36"/>
        <v>1681</v>
      </c>
      <c r="B358">
        <f>Data!A358</f>
        <v>10808</v>
      </c>
      <c r="D358">
        <f>Data!C358</f>
        <v>0.47969585596771697</v>
      </c>
      <c r="E358">
        <f t="shared" si="38"/>
        <v>0.48048734932270543</v>
      </c>
      <c r="G358">
        <f t="shared" si="39"/>
        <v>6.2646173099088756E-5</v>
      </c>
    </row>
    <row r="359" spans="1:13" x14ac:dyDescent="0.25">
      <c r="A359">
        <f t="shared" si="36"/>
        <v>1711</v>
      </c>
      <c r="B359">
        <f>Data!A359</f>
        <v>10838</v>
      </c>
      <c r="D359">
        <f>Data!C359</f>
        <v>0.47992028558125099</v>
      </c>
      <c r="E359">
        <f t="shared" si="38"/>
        <v>0.48049020027921963</v>
      </c>
      <c r="G359">
        <f t="shared" si="39"/>
        <v>3.2480276296067711E-5</v>
      </c>
    </row>
    <row r="360" spans="1:13" x14ac:dyDescent="0.25">
      <c r="A360">
        <f t="shared" si="36"/>
        <v>1741</v>
      </c>
      <c r="B360">
        <f>Data!A360</f>
        <v>10868</v>
      </c>
      <c r="D360">
        <f>Data!C360</f>
        <v>0.48093769982927209</v>
      </c>
      <c r="E360">
        <f t="shared" si="38"/>
        <v>0.48049263404386044</v>
      </c>
      <c r="G360">
        <f t="shared" si="39"/>
        <v>1.9808355334408609E-5</v>
      </c>
    </row>
    <row r="361" spans="1:13" x14ac:dyDescent="0.25">
      <c r="A361">
        <f t="shared" si="36"/>
        <v>1771</v>
      </c>
      <c r="B361">
        <f>Data!A361</f>
        <v>10898</v>
      </c>
      <c r="D361">
        <f>Data!C361</f>
        <v>0.48140152103057582</v>
      </c>
      <c r="E361">
        <f t="shared" ref="E361" si="40">$P$321-($Q$321*EXP(-$R$321*A361))</f>
        <v>0.4804947116659839</v>
      </c>
      <c r="G361">
        <f t="shared" ref="G361" si="41">100*POWER((D361-E361),2)</f>
        <v>8.2230322371160288E-5</v>
      </c>
      <c r="M361" t="s">
        <v>12</v>
      </c>
    </row>
    <row r="362" spans="1:13" x14ac:dyDescent="0.25">
      <c r="A362">
        <f>B362-$B$362</f>
        <v>0</v>
      </c>
      <c r="B362">
        <f>Data!A362</f>
        <v>10947</v>
      </c>
      <c r="C362">
        <f>Data!C362</f>
        <v>0.48223939158776963</v>
      </c>
      <c r="F362">
        <f t="shared" ref="F362:F421" si="42">$O$380+($P$380*EXP(-$Q$380*A362))</f>
        <v>0.44047272051563913</v>
      </c>
    </row>
    <row r="363" spans="1:13" x14ac:dyDescent="0.25">
      <c r="A363">
        <f t="shared" ref="A363:A420" si="43">B363-$B$362</f>
        <v>30</v>
      </c>
      <c r="B363">
        <f>Data!A363</f>
        <v>10977</v>
      </c>
      <c r="C363">
        <f>Data!C363</f>
        <v>0.46359677169020647</v>
      </c>
      <c r="F363">
        <f t="shared" si="42"/>
        <v>0.43640023825135021</v>
      </c>
    </row>
    <row r="364" spans="1:13" x14ac:dyDescent="0.25">
      <c r="A364">
        <f t="shared" si="43"/>
        <v>60</v>
      </c>
      <c r="B364">
        <f>Data!A364</f>
        <v>11007</v>
      </c>
      <c r="C364">
        <f>Data!C364</f>
        <v>0.45319819959646124</v>
      </c>
      <c r="F364">
        <f t="shared" si="42"/>
        <v>0.4324483278877283</v>
      </c>
    </row>
    <row r="365" spans="1:13" x14ac:dyDescent="0.25">
      <c r="A365">
        <f t="shared" si="43"/>
        <v>90</v>
      </c>
      <c r="B365">
        <f>Data!A365</f>
        <v>11037</v>
      </c>
      <c r="C365">
        <f>Data!C365</f>
        <v>0.44341306844637596</v>
      </c>
      <c r="F365">
        <f t="shared" si="42"/>
        <v>0.42861341971414302</v>
      </c>
    </row>
    <row r="366" spans="1:13" x14ac:dyDescent="0.25">
      <c r="A366">
        <f t="shared" si="43"/>
        <v>120</v>
      </c>
      <c r="B366">
        <f>Data!A366</f>
        <v>11067</v>
      </c>
      <c r="C366">
        <f>Data!C366</f>
        <v>0.43624628278752131</v>
      </c>
      <c r="F366">
        <f t="shared" si="42"/>
        <v>0.42489204970656202</v>
      </c>
    </row>
    <row r="367" spans="1:13" x14ac:dyDescent="0.25">
      <c r="A367">
        <f t="shared" si="43"/>
        <v>150</v>
      </c>
      <c r="B367">
        <f>Data!A367</f>
        <v>11097</v>
      </c>
      <c r="C367">
        <f>Data!C367</f>
        <v>0.4297827099177402</v>
      </c>
      <c r="F367">
        <f t="shared" si="42"/>
        <v>0.42128085639854185</v>
      </c>
    </row>
    <row r="368" spans="1:13" x14ac:dyDescent="0.25">
      <c r="A368">
        <f t="shared" si="43"/>
        <v>180</v>
      </c>
      <c r="B368">
        <f>Data!A368</f>
        <v>11127</v>
      </c>
      <c r="C368">
        <f>Data!C368</f>
        <v>0.42370814837808474</v>
      </c>
      <c r="F368">
        <f t="shared" si="42"/>
        <v>0.4177765778448575</v>
      </c>
    </row>
    <row r="369" spans="1:17" x14ac:dyDescent="0.25">
      <c r="A369">
        <f t="shared" si="43"/>
        <v>210</v>
      </c>
      <c r="B369">
        <f>Data!A369</f>
        <v>11157</v>
      </c>
      <c r="C369">
        <f>Data!C369</f>
        <v>0.41905497439081185</v>
      </c>
      <c r="F369">
        <f t="shared" si="42"/>
        <v>0.41437604867502909</v>
      </c>
    </row>
    <row r="370" spans="1:17" x14ac:dyDescent="0.25">
      <c r="A370">
        <f t="shared" si="43"/>
        <v>240</v>
      </c>
      <c r="B370">
        <f>Data!A370</f>
        <v>11187</v>
      </c>
      <c r="C370">
        <f>Data!C370</f>
        <v>0.41464119199130839</v>
      </c>
      <c r="F370">
        <f t="shared" si="42"/>
        <v>0.41107619723408234</v>
      </c>
    </row>
    <row r="371" spans="1:17" x14ac:dyDescent="0.25">
      <c r="A371">
        <f t="shared" si="43"/>
        <v>270</v>
      </c>
      <c r="B371">
        <f>Data!A371</f>
        <v>11217</v>
      </c>
      <c r="C371">
        <f>Data!C371</f>
        <v>0.41067626881887326</v>
      </c>
      <c r="F371">
        <f t="shared" si="42"/>
        <v>0.4078740428079618</v>
      </c>
    </row>
    <row r="372" spans="1:17" x14ac:dyDescent="0.25">
      <c r="A372">
        <f t="shared" si="43"/>
        <v>300</v>
      </c>
      <c r="B372">
        <f>Data!A372</f>
        <v>11247</v>
      </c>
      <c r="C372">
        <f>Data!C372</f>
        <v>0.40689088933726525</v>
      </c>
      <c r="F372">
        <f t="shared" si="42"/>
        <v>0.40476669293108924</v>
      </c>
    </row>
    <row r="373" spans="1:17" x14ac:dyDescent="0.25">
      <c r="A373">
        <f t="shared" si="43"/>
        <v>330</v>
      </c>
      <c r="B373">
        <f>Data!A373</f>
        <v>11277</v>
      </c>
      <c r="C373">
        <f>Data!C373</f>
        <v>0.40307558590718606</v>
      </c>
      <c r="F373">
        <f t="shared" si="42"/>
        <v>0.40175134077363633</v>
      </c>
    </row>
    <row r="374" spans="1:17" x14ac:dyDescent="0.25">
      <c r="A374">
        <f t="shared" si="43"/>
        <v>360</v>
      </c>
      <c r="B374">
        <f>Data!A374</f>
        <v>11307</v>
      </c>
      <c r="C374">
        <f>Data!C374</f>
        <v>0.39935005432252052</v>
      </c>
      <c r="F374">
        <f t="shared" si="42"/>
        <v>0.39882526260615081</v>
      </c>
    </row>
    <row r="375" spans="1:17" x14ac:dyDescent="0.25">
      <c r="A375">
        <f t="shared" si="43"/>
        <v>390</v>
      </c>
      <c r="B375">
        <f>Data!A375</f>
        <v>11337</v>
      </c>
      <c r="C375">
        <f>Data!C375</f>
        <v>0.39649231724352013</v>
      </c>
      <c r="F375">
        <f t="shared" si="42"/>
        <v>0.39598581533924587</v>
      </c>
      <c r="G375">
        <f t="shared" ref="G375:G378" si="44">POWER((C375-F375),2)</f>
        <v>2.5654417903345077E-7</v>
      </c>
    </row>
    <row r="376" spans="1:17" x14ac:dyDescent="0.25">
      <c r="A376">
        <f t="shared" si="43"/>
        <v>420</v>
      </c>
      <c r="B376">
        <f>Data!A376</f>
        <v>11367</v>
      </c>
      <c r="C376">
        <f>Data!C376</f>
        <v>0.3933203787055719</v>
      </c>
      <c r="F376">
        <f t="shared" si="42"/>
        <v>0.39323043413613112</v>
      </c>
      <c r="G376">
        <f t="shared" si="44"/>
        <v>8.0900255718874346E-9</v>
      </c>
    </row>
    <row r="377" spans="1:17" x14ac:dyDescent="0.25">
      <c r="A377">
        <f t="shared" si="43"/>
        <v>450</v>
      </c>
      <c r="B377">
        <f>Data!A377</f>
        <v>11397</v>
      </c>
      <c r="C377">
        <f>Data!C377</f>
        <v>0.39071699518857672</v>
      </c>
      <c r="F377">
        <f t="shared" si="42"/>
        <v>0.39055663009582808</v>
      </c>
      <c r="G377">
        <f t="shared" si="44"/>
        <v>2.5716962972279189E-8</v>
      </c>
    </row>
    <row r="378" spans="1:17" x14ac:dyDescent="0.25">
      <c r="A378">
        <f t="shared" si="43"/>
        <v>480</v>
      </c>
      <c r="B378">
        <f>Data!A378</f>
        <v>11427</v>
      </c>
      <c r="C378">
        <f>Data!C378</f>
        <v>0.38779941021263387</v>
      </c>
      <c r="F378">
        <f t="shared" si="42"/>
        <v>0.38796198800497711</v>
      </c>
      <c r="G378">
        <f t="shared" si="44"/>
        <v>2.6431538563202854E-8</v>
      </c>
      <c r="O378" t="s">
        <v>7</v>
      </c>
    </row>
    <row r="379" spans="1:17" x14ac:dyDescent="0.25">
      <c r="A379">
        <f t="shared" si="43"/>
        <v>510</v>
      </c>
      <c r="B379">
        <f>Data!A379</f>
        <v>11457</v>
      </c>
      <c r="C379">
        <f>Data!C379</f>
        <v>0.38536060841223035</v>
      </c>
      <c r="F379">
        <f t="shared" si="42"/>
        <v>0.38544416415620608</v>
      </c>
      <c r="G379">
        <f t="shared" ref="G379:G421" si="45">POWER((C379-F379),2)</f>
        <v>6.9815623513372875E-9</v>
      </c>
      <c r="O379" t="s">
        <v>4</v>
      </c>
      <c r="P379" t="s">
        <v>5</v>
      </c>
      <c r="Q379" t="s">
        <v>6</v>
      </c>
    </row>
    <row r="380" spans="1:17" x14ac:dyDescent="0.25">
      <c r="A380">
        <f t="shared" si="43"/>
        <v>540</v>
      </c>
      <c r="B380">
        <f>Data!A380</f>
        <v>11487</v>
      </c>
      <c r="C380">
        <f>Data!C380</f>
        <v>0.3825926431786435</v>
      </c>
      <c r="F380">
        <f t="shared" si="42"/>
        <v>0.38300088423108897</v>
      </c>
      <c r="G380">
        <f t="shared" si="45"/>
        <v>1.6666075690178357E-7</v>
      </c>
      <c r="O380">
        <v>0.30291901437675434</v>
      </c>
      <c r="P380">
        <v>0.13755370613888479</v>
      </c>
      <c r="Q380">
        <v>1.0017869377471006E-3</v>
      </c>
    </row>
    <row r="381" spans="1:17" x14ac:dyDescent="0.25">
      <c r="A381">
        <f t="shared" si="43"/>
        <v>570</v>
      </c>
      <c r="B381">
        <f>Data!A381</f>
        <v>11517</v>
      </c>
      <c r="C381">
        <f>Data!C381</f>
        <v>0.38049796678565889</v>
      </c>
      <c r="F381">
        <f t="shared" si="42"/>
        <v>0.3806299412457827</v>
      </c>
      <c r="G381">
        <f t="shared" si="45"/>
        <v>1.7417258124970347E-8</v>
      </c>
      <c r="Q381">
        <f>1/Q380</f>
        <v>998.2162497036353</v>
      </c>
    </row>
    <row r="382" spans="1:17" x14ac:dyDescent="0.25">
      <c r="A382">
        <f t="shared" si="43"/>
        <v>600</v>
      </c>
      <c r="B382">
        <f>Data!A382</f>
        <v>11547</v>
      </c>
      <c r="C382">
        <f>Data!C382</f>
        <v>0.37790954524289933</v>
      </c>
      <c r="F382">
        <f t="shared" si="42"/>
        <v>0.37832919355748684</v>
      </c>
      <c r="G382">
        <f t="shared" si="45"/>
        <v>1.7610470793614396E-7</v>
      </c>
      <c r="O382">
        <f>SUM(G362:G421)</f>
        <v>3.629003464584095E-6</v>
      </c>
    </row>
    <row r="383" spans="1:17" x14ac:dyDescent="0.25">
      <c r="A383">
        <f t="shared" si="43"/>
        <v>630</v>
      </c>
      <c r="B383">
        <f>Data!A383</f>
        <v>11577</v>
      </c>
      <c r="C383">
        <f>Data!C383</f>
        <v>0.37701182678876299</v>
      </c>
      <c r="F383">
        <f t="shared" si="42"/>
        <v>0.37609656292992455</v>
      </c>
      <c r="G383">
        <f t="shared" si="45"/>
        <v>8.3770793129583972E-7</v>
      </c>
    </row>
    <row r="384" spans="1:17" x14ac:dyDescent="0.25">
      <c r="A384">
        <f t="shared" si="43"/>
        <v>661</v>
      </c>
      <c r="B384">
        <f>Data!A384</f>
        <v>11608</v>
      </c>
      <c r="C384">
        <f>Data!C384</f>
        <v>0.3735256867918671</v>
      </c>
      <c r="F384">
        <f t="shared" si="42"/>
        <v>0.37385893036616868</v>
      </c>
      <c r="G384">
        <f t="shared" si="45"/>
        <v>1.1105127981329891E-7</v>
      </c>
    </row>
    <row r="385" spans="1:7" x14ac:dyDescent="0.25">
      <c r="A385">
        <f t="shared" si="43"/>
        <v>690</v>
      </c>
      <c r="B385">
        <f>Data!A385</f>
        <v>11637</v>
      </c>
      <c r="C385">
        <f>Data!C385</f>
        <v>0.37155070619276737</v>
      </c>
      <c r="F385">
        <f t="shared" si="42"/>
        <v>0.37182764573662291</v>
      </c>
      <c r="G385">
        <f t="shared" si="45"/>
        <v>7.6695510950918861E-8</v>
      </c>
    </row>
    <row r="386" spans="1:7" x14ac:dyDescent="0.25">
      <c r="A386">
        <f t="shared" si="43"/>
        <v>720</v>
      </c>
      <c r="B386">
        <f>Data!A386</f>
        <v>11667</v>
      </c>
      <c r="C386">
        <f>Data!C386</f>
        <v>0.36971038336178802</v>
      </c>
      <c r="F386">
        <f t="shared" si="42"/>
        <v>0.36978750311199493</v>
      </c>
      <c r="G386">
        <f t="shared" si="45"/>
        <v>5.9474558719763451E-9</v>
      </c>
    </row>
    <row r="387" spans="1:7" x14ac:dyDescent="0.25">
      <c r="A387">
        <f t="shared" si="43"/>
        <v>750</v>
      </c>
      <c r="B387">
        <f>Data!A387</f>
        <v>11697</v>
      </c>
      <c r="C387">
        <f>Data!C387</f>
        <v>0.36745112525221169</v>
      </c>
      <c r="F387">
        <f t="shared" si="42"/>
        <v>0.36780776194719411</v>
      </c>
      <c r="G387">
        <f t="shared" si="45"/>
        <v>1.2718973220798812E-7</v>
      </c>
    </row>
    <row r="388" spans="1:7" x14ac:dyDescent="0.25">
      <c r="A388">
        <f t="shared" si="43"/>
        <v>780</v>
      </c>
      <c r="B388">
        <f>Data!A388</f>
        <v>11727</v>
      </c>
      <c r="C388">
        <f>Data!C388</f>
        <v>0.36576042216358839</v>
      </c>
      <c r="F388">
        <f t="shared" si="42"/>
        <v>0.36588663396707471</v>
      </c>
      <c r="G388">
        <f t="shared" si="45"/>
        <v>1.5929419339269512E-8</v>
      </c>
    </row>
    <row r="389" spans="1:7" x14ac:dyDescent="0.25">
      <c r="A389">
        <f t="shared" si="43"/>
        <v>810</v>
      </c>
      <c r="B389">
        <f>Data!A389</f>
        <v>11757</v>
      </c>
      <c r="C389">
        <f>Data!C389</f>
        <v>0.36381536551295984</v>
      </c>
      <c r="F389">
        <f t="shared" si="42"/>
        <v>0.36402238384103919</v>
      </c>
      <c r="G389">
        <f t="shared" si="45"/>
        <v>4.285658816076721E-8</v>
      </c>
    </row>
    <row r="390" spans="1:7" x14ac:dyDescent="0.25">
      <c r="A390">
        <f t="shared" si="43"/>
        <v>840</v>
      </c>
      <c r="B390">
        <f>Data!A390</f>
        <v>11787</v>
      </c>
      <c r="C390">
        <f>Data!C390</f>
        <v>0.36210970045010094</v>
      </c>
      <c r="F390">
        <f t="shared" si="42"/>
        <v>0.36221332761553593</v>
      </c>
      <c r="G390">
        <f t="shared" si="45"/>
        <v>1.0738589416091628E-8</v>
      </c>
    </row>
    <row r="391" spans="1:7" x14ac:dyDescent="0.25">
      <c r="A391">
        <f t="shared" si="43"/>
        <v>870</v>
      </c>
      <c r="B391">
        <f>Data!A391</f>
        <v>11817</v>
      </c>
      <c r="C391">
        <f>Data!C391</f>
        <v>0.36037411143877079</v>
      </c>
      <c r="F391">
        <f t="shared" si="42"/>
        <v>0.36045783119296543</v>
      </c>
      <c r="G391">
        <f t="shared" si="45"/>
        <v>7.008997242409818E-9</v>
      </c>
    </row>
    <row r="392" spans="1:7" x14ac:dyDescent="0.25">
      <c r="A392">
        <f t="shared" si="43"/>
        <v>900</v>
      </c>
      <c r="B392">
        <f>Data!A392</f>
        <v>11847</v>
      </c>
      <c r="C392">
        <f>Data!C392</f>
        <v>0.35895272388638838</v>
      </c>
      <c r="F392">
        <f t="shared" si="42"/>
        <v>0.35875430885562037</v>
      </c>
      <c r="G392">
        <f t="shared" si="45"/>
        <v>3.9368524434669006E-8</v>
      </c>
    </row>
    <row r="393" spans="1:7" x14ac:dyDescent="0.25">
      <c r="A393">
        <f t="shared" si="43"/>
        <v>930</v>
      </c>
      <c r="B393">
        <f>Data!A393</f>
        <v>11877</v>
      </c>
      <c r="C393">
        <f>Data!C393</f>
        <v>0.35700766723575977</v>
      </c>
      <c r="F393">
        <f t="shared" si="42"/>
        <v>0.35710122183332715</v>
      </c>
      <c r="G393">
        <f t="shared" si="45"/>
        <v>8.7524627259944533E-9</v>
      </c>
    </row>
    <row r="394" spans="1:7" x14ac:dyDescent="0.25">
      <c r="A394">
        <f t="shared" si="43"/>
        <v>960</v>
      </c>
      <c r="B394">
        <f>Data!A394</f>
        <v>11907</v>
      </c>
      <c r="C394">
        <f>Data!C394</f>
        <v>0.35567605152879095</v>
      </c>
      <c r="F394">
        <f t="shared" si="42"/>
        <v>0.35549707691349403</v>
      </c>
      <c r="G394">
        <f t="shared" si="45"/>
        <v>3.2031912920681559E-8</v>
      </c>
    </row>
    <row r="395" spans="1:7" x14ac:dyDescent="0.25">
      <c r="A395">
        <f t="shared" si="43"/>
        <v>990</v>
      </c>
      <c r="B395">
        <f>Data!A395</f>
        <v>11937</v>
      </c>
      <c r="C395">
        <f>Data!C395</f>
        <v>0.35434443582182212</v>
      </c>
      <c r="F395">
        <f t="shared" si="42"/>
        <v>0.35394042509231116</v>
      </c>
      <c r="G395">
        <f t="shared" si="45"/>
        <v>1.6322466955997957E-7</v>
      </c>
    </row>
    <row r="396" spans="1:7" x14ac:dyDescent="0.25">
      <c r="A396">
        <f t="shared" si="43"/>
        <v>1020</v>
      </c>
      <c r="B396">
        <f>Data!A396</f>
        <v>11967</v>
      </c>
      <c r="C396">
        <f>Data!C396</f>
        <v>0.35284823839826174</v>
      </c>
      <c r="F396">
        <f t="shared" si="42"/>
        <v>0.35242986026588397</v>
      </c>
      <c r="G396">
        <f t="shared" si="45"/>
        <v>1.7504026165191288E-7</v>
      </c>
    </row>
    <row r="397" spans="1:7" x14ac:dyDescent="0.25">
      <c r="A397">
        <f t="shared" si="43"/>
        <v>1050</v>
      </c>
      <c r="B397">
        <f>Data!A397</f>
        <v>11997</v>
      </c>
      <c r="C397">
        <f>Data!C397</f>
        <v>0.35073860003104146</v>
      </c>
      <c r="F397">
        <f t="shared" si="42"/>
        <v>0.35096401796011695</v>
      </c>
      <c r="G397">
        <f t="shared" si="45"/>
        <v>5.0813242748682077E-8</v>
      </c>
    </row>
    <row r="398" spans="1:7" x14ac:dyDescent="0.25">
      <c r="A398">
        <f t="shared" si="43"/>
        <v>1080</v>
      </c>
      <c r="B398">
        <f>Data!A398</f>
        <v>12027</v>
      </c>
      <c r="C398">
        <f>Data!C398</f>
        <v>0.34963141393760672</v>
      </c>
      <c r="F398">
        <f t="shared" si="42"/>
        <v>0.3495415740982018</v>
      </c>
      <c r="G398">
        <f t="shared" si="45"/>
        <v>8.0711967443009016E-9</v>
      </c>
    </row>
    <row r="399" spans="1:7" x14ac:dyDescent="0.25">
      <c r="A399">
        <f t="shared" si="43"/>
        <v>1110</v>
      </c>
      <c r="B399">
        <f>Data!A399</f>
        <v>12057</v>
      </c>
      <c r="C399">
        <f>Data!C399</f>
        <v>0.34822498835945992</v>
      </c>
      <c r="F399">
        <f t="shared" si="42"/>
        <v>0.34816124380459529</v>
      </c>
      <c r="G399">
        <f t="shared" si="45"/>
        <v>4.0633682748899429E-9</v>
      </c>
    </row>
    <row r="400" spans="1:7" x14ac:dyDescent="0.25">
      <c r="A400">
        <f t="shared" si="43"/>
        <v>1140</v>
      </c>
      <c r="B400">
        <f>Data!A400</f>
        <v>12087</v>
      </c>
      <c r="C400">
        <f>Data!C400</f>
        <v>0.34692329660096233</v>
      </c>
      <c r="F400">
        <f t="shared" si="42"/>
        <v>0.34682178024440785</v>
      </c>
      <c r="G400">
        <f t="shared" si="45"/>
        <v>1.0305570648095568E-8</v>
      </c>
    </row>
    <row r="401" spans="1:7" x14ac:dyDescent="0.25">
      <c r="A401">
        <f t="shared" si="43"/>
        <v>1170</v>
      </c>
      <c r="B401">
        <f>Data!A401</f>
        <v>12117</v>
      </c>
      <c r="C401">
        <f>Data!C401</f>
        <v>0.3457413006363495</v>
      </c>
      <c r="F401">
        <f t="shared" si="42"/>
        <v>0.34552197349715291</v>
      </c>
      <c r="G401">
        <f t="shared" si="45"/>
        <v>4.8104393988160403E-8</v>
      </c>
    </row>
    <row r="402" spans="1:7" x14ac:dyDescent="0.25">
      <c r="A402">
        <f t="shared" si="43"/>
        <v>1200</v>
      </c>
      <c r="B402">
        <f>Data!A402</f>
        <v>12147</v>
      </c>
      <c r="C402">
        <f>Data!C402</f>
        <v>0.34430495110973147</v>
      </c>
      <c r="F402">
        <f t="shared" si="42"/>
        <v>0.34426064946384138</v>
      </c>
      <c r="G402">
        <f t="shared" si="45"/>
        <v>1.9626358285707514E-9</v>
      </c>
    </row>
    <row r="403" spans="1:7" x14ac:dyDescent="0.25">
      <c r="A403">
        <f t="shared" si="43"/>
        <v>1230</v>
      </c>
      <c r="B403">
        <f>Data!A403</f>
        <v>12177</v>
      </c>
      <c r="C403">
        <f>Data!C403</f>
        <v>0.34318280304206117</v>
      </c>
      <c r="F403">
        <f t="shared" si="42"/>
        <v>0.34303666880643274</v>
      </c>
      <c r="G403">
        <f t="shared" si="45"/>
        <v>2.1355214822704229E-8</v>
      </c>
    </row>
    <row r="404" spans="1:7" x14ac:dyDescent="0.25">
      <c r="A404">
        <f t="shared" si="43"/>
        <v>1260</v>
      </c>
      <c r="B404">
        <f>Data!A404</f>
        <v>12207</v>
      </c>
      <c r="C404">
        <f>Data!C404</f>
        <v>0.3416117957473227</v>
      </c>
      <c r="F404">
        <f t="shared" si="42"/>
        <v>0.34184892591868549</v>
      </c>
      <c r="G404">
        <f t="shared" si="45"/>
        <v>5.6230718170544788E-8</v>
      </c>
    </row>
    <row r="405" spans="1:7" x14ac:dyDescent="0.25">
      <c r="A405">
        <f t="shared" si="43"/>
        <v>1290</v>
      </c>
      <c r="B405">
        <f>Data!A405</f>
        <v>12237</v>
      </c>
      <c r="C405">
        <f>Data!C405</f>
        <v>0.34051957162812357</v>
      </c>
      <c r="F405">
        <f t="shared" si="42"/>
        <v>0.34069634792747694</v>
      </c>
      <c r="G405">
        <f t="shared" si="45"/>
        <v>3.1249860013070526E-8</v>
      </c>
    </row>
    <row r="406" spans="1:7" x14ac:dyDescent="0.25">
      <c r="A406">
        <f t="shared" si="43"/>
        <v>1320</v>
      </c>
      <c r="B406">
        <f>Data!A406</f>
        <v>12267</v>
      </c>
      <c r="C406">
        <f>Data!C406</f>
        <v>0.33993605463293497</v>
      </c>
      <c r="F406">
        <f t="shared" si="42"/>
        <v>0.33957789372369046</v>
      </c>
      <c r="G406">
        <f t="shared" si="45"/>
        <v>1.2827923691085361E-7</v>
      </c>
    </row>
    <row r="407" spans="1:7" x14ac:dyDescent="0.25">
      <c r="A407">
        <f t="shared" si="43"/>
        <v>1349</v>
      </c>
      <c r="B407">
        <f>Data!A407</f>
        <v>12296</v>
      </c>
      <c r="C407">
        <f>Data!C407</f>
        <v>0.33872413471985102</v>
      </c>
      <c r="F407">
        <f t="shared" si="42"/>
        <v>0.33852820798449512</v>
      </c>
      <c r="G407">
        <f t="shared" si="45"/>
        <v>3.8387285627220962E-8</v>
      </c>
    </row>
    <row r="408" spans="1:7" x14ac:dyDescent="0.25">
      <c r="A408">
        <f t="shared" si="43"/>
        <v>1380</v>
      </c>
      <c r="B408">
        <f>Data!A408</f>
        <v>12327</v>
      </c>
      <c r="C408">
        <f>Data!C408</f>
        <v>0.33751221480676702</v>
      </c>
      <c r="F408">
        <f t="shared" si="42"/>
        <v>0.33743934544726661</v>
      </c>
      <c r="G408">
        <f t="shared" si="45"/>
        <v>5.3099435539992423E-9</v>
      </c>
    </row>
    <row r="409" spans="1:7" x14ac:dyDescent="0.25">
      <c r="A409">
        <f t="shared" si="43"/>
        <v>1410</v>
      </c>
      <c r="B409">
        <f>Data!A409</f>
        <v>12357</v>
      </c>
      <c r="C409">
        <f>Data!C409</f>
        <v>0.33624044699674066</v>
      </c>
      <c r="F409">
        <f t="shared" si="42"/>
        <v>0.33641731965102889</v>
      </c>
      <c r="G409">
        <f t="shared" si="45"/>
        <v>3.1283935834963475E-8</v>
      </c>
    </row>
    <row r="410" spans="1:7" x14ac:dyDescent="0.25">
      <c r="A410">
        <f t="shared" si="43"/>
        <v>1440</v>
      </c>
      <c r="B410">
        <f>Data!A410</f>
        <v>12387</v>
      </c>
      <c r="C410">
        <f>Data!C410</f>
        <v>0.33571677789849447</v>
      </c>
      <c r="F410">
        <f t="shared" si="42"/>
        <v>0.33542555245011119</v>
      </c>
      <c r="G410">
        <f t="shared" si="45"/>
        <v>8.481226178604308E-8</v>
      </c>
    </row>
    <row r="411" spans="1:7" x14ac:dyDescent="0.25">
      <c r="A411">
        <f t="shared" si="43"/>
        <v>1470</v>
      </c>
      <c r="B411">
        <f>Data!A411</f>
        <v>12417</v>
      </c>
      <c r="C411">
        <f>Data!C411</f>
        <v>0.33419065652646285</v>
      </c>
      <c r="F411">
        <f t="shared" si="42"/>
        <v>0.33446314799374915</v>
      </c>
      <c r="G411">
        <f t="shared" si="45"/>
        <v>7.4251599743844293E-8</v>
      </c>
    </row>
    <row r="412" spans="1:7" x14ac:dyDescent="0.25">
      <c r="A412">
        <f t="shared" si="43"/>
        <v>1500</v>
      </c>
      <c r="B412">
        <f>Data!A412</f>
        <v>12447</v>
      </c>
      <c r="C412">
        <f>Data!C412</f>
        <v>0.33353232966009627</v>
      </c>
      <c r="F412">
        <f t="shared" si="42"/>
        <v>0.33352923695417408</v>
      </c>
      <c r="G412">
        <f t="shared" si="45"/>
        <v>9.5648299211608957E-12</v>
      </c>
    </row>
    <row r="413" spans="1:7" x14ac:dyDescent="0.25">
      <c r="A413">
        <f t="shared" si="43"/>
        <v>1530</v>
      </c>
      <c r="B413">
        <f>Data!A413</f>
        <v>12477</v>
      </c>
      <c r="C413">
        <f>Data!C413</f>
        <v>0.33221567592736306</v>
      </c>
      <c r="F413">
        <f t="shared" si="42"/>
        <v>0.33262297574136018</v>
      </c>
      <c r="G413">
        <f t="shared" si="45"/>
        <v>1.6589313848208821E-7</v>
      </c>
    </row>
    <row r="414" spans="1:7" x14ac:dyDescent="0.25">
      <c r="A414">
        <f t="shared" si="43"/>
        <v>1560</v>
      </c>
      <c r="B414">
        <f>Data!A414</f>
        <v>12507</v>
      </c>
      <c r="C414">
        <f>Data!C414</f>
        <v>0.33163215893217446</v>
      </c>
      <c r="F414">
        <f t="shared" si="42"/>
        <v>0.33174354574102022</v>
      </c>
      <c r="G414">
        <f t="shared" si="45"/>
        <v>1.240702118484171E-8</v>
      </c>
    </row>
    <row r="415" spans="1:7" x14ac:dyDescent="0.25">
      <c r="A415">
        <f t="shared" si="43"/>
        <v>1590</v>
      </c>
      <c r="B415">
        <f>Data!A415</f>
        <v>12537</v>
      </c>
      <c r="C415">
        <f>Data!C415</f>
        <v>0.33068955455533139</v>
      </c>
      <c r="F415">
        <f t="shared" si="42"/>
        <v>0.33089015257516186</v>
      </c>
      <c r="G415">
        <f t="shared" si="45"/>
        <v>4.0239565559904381E-8</v>
      </c>
    </row>
    <row r="416" spans="1:7" x14ac:dyDescent="0.25">
      <c r="A416">
        <f t="shared" si="43"/>
        <v>1620</v>
      </c>
      <c r="B416">
        <f>Data!A416</f>
        <v>12567</v>
      </c>
      <c r="C416">
        <f>Data!C416</f>
        <v>0.33037535309638366</v>
      </c>
      <c r="F416">
        <f t="shared" si="42"/>
        <v>0.33006202538453588</v>
      </c>
      <c r="G416">
        <f t="shared" si="45"/>
        <v>9.8174255011763767E-8</v>
      </c>
    </row>
    <row r="417" spans="1:13" x14ac:dyDescent="0.25">
      <c r="A417">
        <f t="shared" si="43"/>
        <v>1650</v>
      </c>
      <c r="B417">
        <f>Data!A417</f>
        <v>12597</v>
      </c>
      <c r="C417">
        <f>Data!C417</f>
        <v>0.32922328108024213</v>
      </c>
      <c r="F417">
        <f t="shared" si="42"/>
        <v>0.32925841613232876</v>
      </c>
      <c r="G417">
        <f t="shared" si="45"/>
        <v>1.2344718851303618E-9</v>
      </c>
    </row>
    <row r="418" spans="1:13" x14ac:dyDescent="0.25">
      <c r="A418">
        <f t="shared" si="43"/>
        <v>1681</v>
      </c>
      <c r="B418">
        <f>Data!A418</f>
        <v>12628</v>
      </c>
      <c r="C418">
        <f>Data!C418</f>
        <v>0.32835548657457708</v>
      </c>
      <c r="F418">
        <f t="shared" si="42"/>
        <v>0.32845300649175713</v>
      </c>
      <c r="G418">
        <f t="shared" si="45"/>
        <v>9.5101342468027362E-9</v>
      </c>
    </row>
    <row r="419" spans="1:13" x14ac:dyDescent="0.25">
      <c r="A419">
        <f t="shared" si="43"/>
        <v>1710</v>
      </c>
      <c r="B419">
        <f>Data!A419</f>
        <v>12657</v>
      </c>
      <c r="C419">
        <f>Data!C419</f>
        <v>0.32820586683222108</v>
      </c>
      <c r="F419">
        <f t="shared" si="42"/>
        <v>0.32772186937394765</v>
      </c>
      <c r="G419">
        <f t="shared" si="45"/>
        <v>2.3425353961514351E-7</v>
      </c>
    </row>
    <row r="420" spans="1:13" x14ac:dyDescent="0.25">
      <c r="A420">
        <f t="shared" si="43"/>
        <v>1740</v>
      </c>
      <c r="B420">
        <f>Data!A420</f>
        <v>12687</v>
      </c>
      <c r="C420">
        <f>Data!C420</f>
        <v>0.32690417507372344</v>
      </c>
      <c r="F420">
        <f t="shared" si="42"/>
        <v>0.32698754392452783</v>
      </c>
      <c r="G420">
        <f t="shared" si="45"/>
        <v>6.950365284446221E-9</v>
      </c>
    </row>
    <row r="421" spans="1:13" x14ac:dyDescent="0.25">
      <c r="A421">
        <f>B421-$B$362</f>
        <v>1770</v>
      </c>
      <c r="B421">
        <f>Data!A421</f>
        <v>12717</v>
      </c>
      <c r="C421">
        <f>Data!C421</f>
        <v>0.32591668477417352</v>
      </c>
      <c r="F421">
        <f t="shared" si="42"/>
        <v>0.32627495927332362</v>
      </c>
      <c r="G421">
        <f t="shared" si="45"/>
        <v>1.2836061674125638E-7</v>
      </c>
      <c r="M421" t="s">
        <v>22</v>
      </c>
    </row>
    <row r="422" spans="1:13" x14ac:dyDescent="0.25">
      <c r="A422">
        <f>B422-$B$422</f>
        <v>0</v>
      </c>
      <c r="B422">
        <f>Data!A422</f>
        <v>12761</v>
      </c>
      <c r="D422">
        <f>Data!C422</f>
        <v>0.32498904237156601</v>
      </c>
      <c r="E422">
        <f t="shared" ref="E422:E444" si="46">$P$440-($Q$440*EXP(-$R$440*A422))</f>
        <v>0.37775777885145734</v>
      </c>
    </row>
    <row r="423" spans="1:13" x14ac:dyDescent="0.25">
      <c r="A423">
        <f t="shared" ref="A423:A481" si="47">B423-$B$422</f>
        <v>31</v>
      </c>
      <c r="B423">
        <f>Data!A423</f>
        <v>12792</v>
      </c>
      <c r="D423">
        <f>Data!C423</f>
        <v>0.36772044078845256</v>
      </c>
      <c r="E423">
        <f t="shared" si="46"/>
        <v>0.38747204425318649</v>
      </c>
    </row>
    <row r="424" spans="1:13" x14ac:dyDescent="0.25">
      <c r="A424">
        <f t="shared" si="47"/>
        <v>61</v>
      </c>
      <c r="B424">
        <f>Data!A424</f>
        <v>12822</v>
      </c>
      <c r="D424">
        <f>Data!C424</f>
        <v>0.38794902995498987</v>
      </c>
      <c r="E424">
        <f t="shared" si="46"/>
        <v>0.39595371083763603</v>
      </c>
    </row>
    <row r="425" spans="1:13" x14ac:dyDescent="0.25">
      <c r="A425">
        <f t="shared" si="47"/>
        <v>91</v>
      </c>
      <c r="B425">
        <f>Data!A425</f>
        <v>12852</v>
      </c>
      <c r="D425">
        <f>Data!C425</f>
        <v>0.39692621449635257</v>
      </c>
      <c r="E425">
        <f t="shared" si="46"/>
        <v>0.40361916359527705</v>
      </c>
    </row>
    <row r="426" spans="1:13" x14ac:dyDescent="0.25">
      <c r="A426">
        <f t="shared" si="47"/>
        <v>121</v>
      </c>
      <c r="B426">
        <f>Data!A426</f>
        <v>12882</v>
      </c>
      <c r="D426">
        <f>Data!C426</f>
        <v>0.40915014744684153</v>
      </c>
      <c r="E426">
        <f t="shared" si="46"/>
        <v>0.410546949000961</v>
      </c>
    </row>
    <row r="427" spans="1:13" x14ac:dyDescent="0.25">
      <c r="A427">
        <f t="shared" si="47"/>
        <v>151</v>
      </c>
      <c r="B427">
        <f>Data!A427</f>
        <v>12912</v>
      </c>
      <c r="D427">
        <f>Data!C427</f>
        <v>0.41473096383672203</v>
      </c>
      <c r="E427">
        <f t="shared" si="46"/>
        <v>0.41680805478879152</v>
      </c>
      <c r="G427">
        <f t="shared" ref="G427:G445" si="48">100*POWER((D427-E427),2)</f>
        <v>4.3143068231689088E-4</v>
      </c>
    </row>
    <row r="428" spans="1:13" x14ac:dyDescent="0.25">
      <c r="A428">
        <f t="shared" si="47"/>
        <v>181</v>
      </c>
      <c r="B428">
        <f>Data!A428</f>
        <v>12942</v>
      </c>
      <c r="D428">
        <f>Data!C428</f>
        <v>0.42164339593357136</v>
      </c>
      <c r="E428">
        <f t="shared" si="46"/>
        <v>0.42246663735028966</v>
      </c>
      <c r="G428">
        <f t="shared" si="48"/>
        <v>6.7772643020035548E-5</v>
      </c>
    </row>
    <row r="429" spans="1:13" x14ac:dyDescent="0.25">
      <c r="A429">
        <f t="shared" si="47"/>
        <v>211</v>
      </c>
      <c r="B429">
        <f>Data!A429</f>
        <v>12972</v>
      </c>
      <c r="D429">
        <f>Data!C429</f>
        <v>0.42797231103523198</v>
      </c>
      <c r="E429">
        <f t="shared" si="46"/>
        <v>0.42758067913305697</v>
      </c>
      <c r="G429">
        <f t="shared" si="48"/>
        <v>1.533755468012125E-5</v>
      </c>
    </row>
    <row r="430" spans="1:13" x14ac:dyDescent="0.25">
      <c r="A430">
        <f t="shared" si="47"/>
        <v>241</v>
      </c>
      <c r="B430">
        <f>Data!A430</f>
        <v>13002</v>
      </c>
      <c r="D430">
        <f>Data!C430</f>
        <v>0.43166791867142634</v>
      </c>
      <c r="E430">
        <f t="shared" si="46"/>
        <v>0.43220258277617796</v>
      </c>
      <c r="G430">
        <f t="shared" si="48"/>
        <v>2.8586570490984518E-5</v>
      </c>
    </row>
    <row r="431" spans="1:13" x14ac:dyDescent="0.25">
      <c r="A431">
        <f t="shared" si="47"/>
        <v>271</v>
      </c>
      <c r="B431">
        <f>Data!A431</f>
        <v>13032</v>
      </c>
      <c r="D431">
        <f>Data!C431</f>
        <v>0.43524383051373583</v>
      </c>
      <c r="E431">
        <f t="shared" si="46"/>
        <v>0.43637970807035886</v>
      </c>
      <c r="G431">
        <f t="shared" si="48"/>
        <v>1.2902178236399111E-4</v>
      </c>
    </row>
    <row r="432" spans="1:13" x14ac:dyDescent="0.25">
      <c r="A432">
        <f t="shared" si="47"/>
        <v>301</v>
      </c>
      <c r="B432">
        <f>Data!A432</f>
        <v>13062</v>
      </c>
      <c r="D432">
        <f>Data!C432</f>
        <v>0.44262008381188883</v>
      </c>
      <c r="E432">
        <f t="shared" si="46"/>
        <v>0.44015485724493225</v>
      </c>
      <c r="G432">
        <f t="shared" si="48"/>
        <v>6.0773420264285244E-4</v>
      </c>
    </row>
    <row r="433" spans="1:18" x14ac:dyDescent="0.25">
      <c r="A433">
        <f t="shared" si="47"/>
        <v>331</v>
      </c>
      <c r="B433">
        <f>Data!A433</f>
        <v>13092</v>
      </c>
      <c r="D433">
        <f>Data!C433</f>
        <v>0.44428086295204094</v>
      </c>
      <c r="E433">
        <f t="shared" si="46"/>
        <v>0.44356671355437455</v>
      </c>
      <c r="G433">
        <f t="shared" si="48"/>
        <v>5.100093621872778E-5</v>
      </c>
    </row>
    <row r="434" spans="1:18" x14ac:dyDescent="0.25">
      <c r="A434">
        <f t="shared" si="47"/>
        <v>361</v>
      </c>
      <c r="B434">
        <f>Data!A434</f>
        <v>13122</v>
      </c>
      <c r="D434">
        <f>Data!C434</f>
        <v>0.44839540586683224</v>
      </c>
      <c r="E434">
        <f t="shared" si="46"/>
        <v>0.44665023765845091</v>
      </c>
      <c r="G434">
        <f t="shared" si="48"/>
        <v>3.0456120755449059E-4</v>
      </c>
    </row>
    <row r="435" spans="1:18" x14ac:dyDescent="0.25">
      <c r="A435">
        <f t="shared" si="47"/>
        <v>391</v>
      </c>
      <c r="B435">
        <f>Data!A435</f>
        <v>13152</v>
      </c>
      <c r="D435">
        <f>Data!C435</f>
        <v>0.45111848517771225</v>
      </c>
      <c r="E435">
        <f t="shared" si="46"/>
        <v>0.44943702585762169</v>
      </c>
      <c r="G435">
        <f t="shared" si="48"/>
        <v>2.8273054451194131E-4</v>
      </c>
    </row>
    <row r="436" spans="1:18" x14ac:dyDescent="0.25">
      <c r="A436">
        <f t="shared" si="47"/>
        <v>421</v>
      </c>
      <c r="B436">
        <f>Data!A436</f>
        <v>13182</v>
      </c>
      <c r="D436">
        <f>Data!C436</f>
        <v>0.45473928294272858</v>
      </c>
      <c r="E436">
        <f t="shared" si="46"/>
        <v>0.45195563385448173</v>
      </c>
      <c r="G436">
        <f t="shared" si="48"/>
        <v>7.7487022464975375E-4</v>
      </c>
    </row>
    <row r="437" spans="1:18" x14ac:dyDescent="0.25">
      <c r="A437">
        <f t="shared" si="47"/>
        <v>451</v>
      </c>
      <c r="B437">
        <f>Data!A437</f>
        <v>13212</v>
      </c>
      <c r="D437">
        <f>Data!C437</f>
        <v>0.45499363650473384</v>
      </c>
      <c r="E437">
        <f t="shared" si="46"/>
        <v>0.45423186935875687</v>
      </c>
      <c r="G437">
        <f t="shared" si="48"/>
        <v>5.80289184689909E-5</v>
      </c>
    </row>
    <row r="438" spans="1:18" x14ac:dyDescent="0.25">
      <c r="A438">
        <f t="shared" si="47"/>
        <v>481</v>
      </c>
      <c r="B438">
        <f>Data!A438</f>
        <v>13242</v>
      </c>
      <c r="D438">
        <f>Data!C438</f>
        <v>0.45725289461431018</v>
      </c>
      <c r="E438">
        <f t="shared" si="46"/>
        <v>0.45628905653412594</v>
      </c>
      <c r="G438">
        <f t="shared" si="48"/>
        <v>9.2898384481324684E-5</v>
      </c>
      <c r="P438" t="s">
        <v>7</v>
      </c>
    </row>
    <row r="439" spans="1:18" x14ac:dyDescent="0.25">
      <c r="A439">
        <f t="shared" si="47"/>
        <v>511</v>
      </c>
      <c r="B439">
        <f>Data!A439</f>
        <v>13272</v>
      </c>
      <c r="D439">
        <f>Data!C439</f>
        <v>0.45815061306844646</v>
      </c>
      <c r="E439">
        <f t="shared" si="46"/>
        <v>0.45814827499660693</v>
      </c>
      <c r="G439">
        <f t="shared" si="48"/>
        <v>5.466579926779568E-10</v>
      </c>
      <c r="P439" t="s">
        <v>4</v>
      </c>
      <c r="Q439" t="s">
        <v>5</v>
      </c>
      <c r="R439" t="s">
        <v>6</v>
      </c>
    </row>
    <row r="440" spans="1:18" x14ac:dyDescent="0.25">
      <c r="A440">
        <f t="shared" si="47"/>
        <v>541</v>
      </c>
      <c r="B440">
        <f>Data!A440</f>
        <v>13302</v>
      </c>
      <c r="D440">
        <f>Data!C440</f>
        <v>0.45853962439857215</v>
      </c>
      <c r="E440">
        <f t="shared" si="46"/>
        <v>0.45982857581347841</v>
      </c>
      <c r="G440">
        <f t="shared" si="48"/>
        <v>1.6613957499888462E-4</v>
      </c>
      <c r="P440">
        <v>0.47560908100378879</v>
      </c>
      <c r="Q440">
        <v>9.7851302152331454E-2</v>
      </c>
      <c r="R440">
        <v>3.3727794304818995E-3</v>
      </c>
    </row>
    <row r="441" spans="1:18" x14ac:dyDescent="0.25">
      <c r="A441">
        <f t="shared" si="47"/>
        <v>571</v>
      </c>
      <c r="B441">
        <f>Data!A441</f>
        <v>13332</v>
      </c>
      <c r="D441">
        <f>Data!C441</f>
        <v>0.46201080242123227</v>
      </c>
      <c r="E441">
        <f t="shared" si="46"/>
        <v>0.46134717671603792</v>
      </c>
      <c r="G441">
        <f t="shared" si="48"/>
        <v>4.4039907659469621E-5</v>
      </c>
      <c r="R441">
        <f>1/R440</f>
        <v>296.49137176370914</v>
      </c>
    </row>
    <row r="442" spans="1:18" x14ac:dyDescent="0.25">
      <c r="A442">
        <f t="shared" si="47"/>
        <v>601</v>
      </c>
      <c r="B442">
        <f>Data!A442</f>
        <v>13362</v>
      </c>
      <c r="D442">
        <f>Data!C442</f>
        <v>0.46278882508148383</v>
      </c>
      <c r="E442">
        <f t="shared" si="46"/>
        <v>0.46271963852650616</v>
      </c>
      <c r="G442">
        <f t="shared" si="48"/>
        <v>4.7867793896786768E-7</v>
      </c>
      <c r="P442">
        <f>SUM(G422:G481)</f>
        <v>9.6570469735194099E-3</v>
      </c>
    </row>
    <row r="443" spans="1:18" x14ac:dyDescent="0.25">
      <c r="A443">
        <f t="shared" si="47"/>
        <v>631</v>
      </c>
      <c r="B443">
        <f>Data!A443</f>
        <v>13392</v>
      </c>
      <c r="D443">
        <f>Data!C443</f>
        <v>0.46313295048890274</v>
      </c>
      <c r="E443">
        <f t="shared" si="46"/>
        <v>0.46396002460689029</v>
      </c>
      <c r="G443">
        <f t="shared" si="48"/>
        <v>6.840515966448795E-5</v>
      </c>
    </row>
    <row r="444" spans="1:18" x14ac:dyDescent="0.25">
      <c r="A444">
        <f t="shared" si="47"/>
        <v>662</v>
      </c>
      <c r="B444">
        <f>Data!A444</f>
        <v>13423</v>
      </c>
      <c r="D444">
        <f>Data!C444</f>
        <v>0.4657662579543691</v>
      </c>
      <c r="E444">
        <f t="shared" si="46"/>
        <v>0.46511649389273602</v>
      </c>
      <c r="G444">
        <f t="shared" si="48"/>
        <v>4.2219333578992306E-5</v>
      </c>
    </row>
    <row r="445" spans="1:18" x14ac:dyDescent="0.25">
      <c r="A445">
        <f t="shared" si="47"/>
        <v>691</v>
      </c>
      <c r="B445">
        <f>Data!A445</f>
        <v>13452</v>
      </c>
      <c r="D445">
        <f>Data!C445</f>
        <v>0.46482365357752603</v>
      </c>
      <c r="E445">
        <f t="shared" ref="E445:E481" si="49">$P$440-($Q$440*EXP(-$R$440*A445))</f>
        <v>0.46609418648478185</v>
      </c>
      <c r="G445">
        <f t="shared" si="48"/>
        <v>1.6142538684199182E-4</v>
      </c>
    </row>
    <row r="446" spans="1:18" x14ac:dyDescent="0.25">
      <c r="A446">
        <f t="shared" si="47"/>
        <v>721</v>
      </c>
      <c r="B446">
        <f>Data!A446</f>
        <v>13482</v>
      </c>
      <c r="D446">
        <f>Data!C446</f>
        <v>0.4673671891975788</v>
      </c>
      <c r="E446">
        <f t="shared" si="49"/>
        <v>0.46700983064382912</v>
      </c>
      <c r="G446">
        <f t="shared" ref="G446:G481" si="50">100*POWER((D446-E446),2)</f>
        <v>1.2770513593806798E-5</v>
      </c>
    </row>
    <row r="447" spans="1:18" x14ac:dyDescent="0.25">
      <c r="A447">
        <f t="shared" si="47"/>
        <v>751</v>
      </c>
      <c r="B447">
        <f>Data!A447</f>
        <v>13512</v>
      </c>
      <c r="D447">
        <f>Data!C447</f>
        <v>0.46805544001241667</v>
      </c>
      <c r="E447">
        <f t="shared" si="49"/>
        <v>0.46783735987692288</v>
      </c>
      <c r="G447">
        <f t="shared" si="50"/>
        <v>4.7558945496990784E-6</v>
      </c>
    </row>
    <row r="448" spans="1:18" x14ac:dyDescent="0.25">
      <c r="A448">
        <f t="shared" si="47"/>
        <v>781</v>
      </c>
      <c r="B448">
        <f>Data!A448</f>
        <v>13542</v>
      </c>
      <c r="D448">
        <f>Data!C448</f>
        <v>0.46575129598013348</v>
      </c>
      <c r="E448">
        <f t="shared" si="49"/>
        <v>0.46858525372286558</v>
      </c>
      <c r="G448">
        <f t="shared" si="50"/>
        <v>8.0313164875911967E-4</v>
      </c>
    </row>
    <row r="449" spans="1:7" x14ac:dyDescent="0.25">
      <c r="A449">
        <f t="shared" si="47"/>
        <v>811</v>
      </c>
      <c r="B449">
        <f>Data!A449</f>
        <v>13572</v>
      </c>
      <c r="D449">
        <f>Data!C449</f>
        <v>0.46835467949712867</v>
      </c>
      <c r="E449">
        <f t="shared" si="49"/>
        <v>0.46926117571139492</v>
      </c>
      <c r="G449">
        <f t="shared" si="50"/>
        <v>8.2173538647904357E-5</v>
      </c>
    </row>
    <row r="450" spans="1:7" x14ac:dyDescent="0.25">
      <c r="A450">
        <f t="shared" si="47"/>
        <v>841</v>
      </c>
      <c r="B450">
        <f>Data!A450</f>
        <v>13602</v>
      </c>
      <c r="D450">
        <f>Data!C450</f>
        <v>0.46920751202855815</v>
      </c>
      <c r="E450">
        <f t="shared" si="49"/>
        <v>0.46987205188995418</v>
      </c>
      <c r="G450">
        <f t="shared" si="50"/>
        <v>4.4161322738425421E-5</v>
      </c>
    </row>
    <row r="451" spans="1:7" x14ac:dyDescent="0.25">
      <c r="A451">
        <f t="shared" si="47"/>
        <v>871</v>
      </c>
      <c r="B451">
        <f>Data!A451</f>
        <v>13632</v>
      </c>
      <c r="D451">
        <f>Data!C451</f>
        <v>0.46860903305913398</v>
      </c>
      <c r="E451">
        <f t="shared" si="49"/>
        <v>0.47042414179361769</v>
      </c>
      <c r="G451">
        <f t="shared" si="50"/>
        <v>3.2946197179990397E-4</v>
      </c>
    </row>
    <row r="452" spans="1:7" x14ac:dyDescent="0.25">
      <c r="A452">
        <f t="shared" si="47"/>
        <v>901</v>
      </c>
      <c r="B452">
        <f>Data!A452</f>
        <v>13662</v>
      </c>
      <c r="D452">
        <f>Data!C452</f>
        <v>0.46997057271457399</v>
      </c>
      <c r="E452">
        <f t="shared" si="49"/>
        <v>0.47092310258538733</v>
      </c>
      <c r="G452">
        <f t="shared" si="50"/>
        <v>9.0731315479168894E-5</v>
      </c>
    </row>
    <row r="453" spans="1:7" x14ac:dyDescent="0.25">
      <c r="A453">
        <f t="shared" si="47"/>
        <v>931</v>
      </c>
      <c r="B453">
        <f>Data!A453</f>
        <v>13692</v>
      </c>
      <c r="D453">
        <f>Data!C453</f>
        <v>0.46955163743597705</v>
      </c>
      <c r="E453">
        <f t="shared" si="49"/>
        <v>0.47137404702409441</v>
      </c>
      <c r="G453">
        <f t="shared" si="50"/>
        <v>3.3211767068620763E-4</v>
      </c>
    </row>
    <row r="454" spans="1:7" x14ac:dyDescent="0.25">
      <c r="A454">
        <f t="shared" si="47"/>
        <v>961</v>
      </c>
      <c r="B454">
        <f>Data!A454</f>
        <v>13722</v>
      </c>
      <c r="D454">
        <f>Data!C454</f>
        <v>0.47112264473071552</v>
      </c>
      <c r="E454">
        <f t="shared" si="49"/>
        <v>0.47178159585389257</v>
      </c>
      <c r="G454">
        <f t="shared" si="50"/>
        <v>4.342165827362863E-5</v>
      </c>
    </row>
    <row r="455" spans="1:7" x14ac:dyDescent="0.25">
      <c r="A455">
        <f t="shared" si="47"/>
        <v>991</v>
      </c>
      <c r="B455">
        <f>Data!A455</f>
        <v>13752</v>
      </c>
      <c r="D455">
        <f>Data!C455</f>
        <v>0.47151165606084122</v>
      </c>
      <c r="E455">
        <f t="shared" si="49"/>
        <v>0.47214992515216714</v>
      </c>
      <c r="G455">
        <f t="shared" si="50"/>
        <v>4.0738743294201039E-5</v>
      </c>
    </row>
    <row r="456" spans="1:7" x14ac:dyDescent="0.25">
      <c r="A456">
        <f t="shared" si="47"/>
        <v>1021</v>
      </c>
      <c r="B456">
        <f>Data!A456</f>
        <v>13782</v>
      </c>
      <c r="D456">
        <f>Data!C456</f>
        <v>0.47166127580319733</v>
      </c>
      <c r="E456">
        <f t="shared" si="49"/>
        <v>0.47248280912102714</v>
      </c>
      <c r="G456">
        <f t="shared" si="50"/>
        <v>6.7491699230444482E-5</v>
      </c>
    </row>
    <row r="457" spans="1:7" x14ac:dyDescent="0.25">
      <c r="A457">
        <f t="shared" si="47"/>
        <v>1051</v>
      </c>
      <c r="B457">
        <f>Data!A457</f>
        <v>13812</v>
      </c>
      <c r="D457">
        <f>Data!C457</f>
        <v>0.47190066739096692</v>
      </c>
      <c r="E457">
        <f t="shared" si="49"/>
        <v>0.47278365876085515</v>
      </c>
      <c r="G457">
        <f t="shared" si="50"/>
        <v>7.7967375929709434E-5</v>
      </c>
    </row>
    <row r="458" spans="1:7" x14ac:dyDescent="0.25">
      <c r="A458">
        <f t="shared" si="47"/>
        <v>1081</v>
      </c>
      <c r="B458">
        <f>Data!A458</f>
        <v>13842</v>
      </c>
      <c r="D458">
        <f>Data!C458</f>
        <v>0.47182585751978895</v>
      </c>
      <c r="E458">
        <f t="shared" si="49"/>
        <v>0.47305555682219635</v>
      </c>
      <c r="G458">
        <f t="shared" si="50"/>
        <v>1.5121603743412595E-4</v>
      </c>
    </row>
    <row r="459" spans="1:7" x14ac:dyDescent="0.25">
      <c r="A459">
        <f t="shared" si="47"/>
        <v>1111</v>
      </c>
      <c r="B459">
        <f>Data!A459</f>
        <v>13872</v>
      </c>
      <c r="D459">
        <f>Data!C459</f>
        <v>0.47142188421542758</v>
      </c>
      <c r="E459">
        <f t="shared" si="49"/>
        <v>0.47330128939413296</v>
      </c>
      <c r="G459">
        <f t="shared" si="50"/>
        <v>3.532163825744618E-4</v>
      </c>
    </row>
    <row r="460" spans="1:7" x14ac:dyDescent="0.25">
      <c r="A460">
        <f t="shared" si="47"/>
        <v>1141</v>
      </c>
      <c r="B460">
        <f>Data!A460</f>
        <v>13902</v>
      </c>
      <c r="D460">
        <f>Data!C460</f>
        <v>0.47290311966475246</v>
      </c>
      <c r="E460">
        <f t="shared" si="49"/>
        <v>0.47352337445282267</v>
      </c>
      <c r="G460">
        <f t="shared" si="50"/>
        <v>3.8471600212401737E-5</v>
      </c>
    </row>
    <row r="461" spans="1:7" x14ac:dyDescent="0.25">
      <c r="A461">
        <f t="shared" si="47"/>
        <v>1171</v>
      </c>
      <c r="B461">
        <f>Data!A461</f>
        <v>13932</v>
      </c>
      <c r="D461">
        <f>Data!C461</f>
        <v>0.47380083811888873</v>
      </c>
      <c r="E461">
        <f t="shared" si="49"/>
        <v>0.47372408766273411</v>
      </c>
      <c r="G461">
        <f t="shared" si="50"/>
        <v>5.8906325199435347E-7</v>
      </c>
    </row>
    <row r="462" spans="1:7" x14ac:dyDescent="0.25">
      <c r="A462">
        <f t="shared" si="47"/>
        <v>1201</v>
      </c>
      <c r="B462">
        <f>Data!A462</f>
        <v>13962</v>
      </c>
      <c r="D462">
        <f>Data!C462</f>
        <v>0.47269365202545399</v>
      </c>
      <c r="E462">
        <f t="shared" si="49"/>
        <v>0.47390548569495944</v>
      </c>
      <c r="G462">
        <f t="shared" si="50"/>
        <v>1.4685408425470358E-4</v>
      </c>
    </row>
    <row r="463" spans="1:7" x14ac:dyDescent="0.25">
      <c r="A463">
        <f t="shared" si="47"/>
        <v>1231</v>
      </c>
      <c r="B463">
        <f>Data!A463</f>
        <v>13992</v>
      </c>
      <c r="D463">
        <f>Data!C463</f>
        <v>0.47366618035076835</v>
      </c>
      <c r="E463">
        <f t="shared" si="49"/>
        <v>0.47406942730154206</v>
      </c>
      <c r="G463">
        <f t="shared" si="50"/>
        <v>1.6260810330829147E-5</v>
      </c>
    </row>
    <row r="464" spans="1:7" x14ac:dyDescent="0.25">
      <c r="A464">
        <f t="shared" si="47"/>
        <v>1261</v>
      </c>
      <c r="B464">
        <f>Data!A464</f>
        <v>14022</v>
      </c>
      <c r="D464">
        <f>Data!C464</f>
        <v>0.47326220704640687</v>
      </c>
      <c r="E464">
        <f t="shared" si="49"/>
        <v>0.47421759236176436</v>
      </c>
      <c r="G464">
        <f t="shared" si="50"/>
        <v>9.1276110080073662E-5</v>
      </c>
    </row>
    <row r="465" spans="1:7" x14ac:dyDescent="0.25">
      <c r="A465">
        <f t="shared" si="47"/>
        <v>1291</v>
      </c>
      <c r="B465">
        <f>Data!A465</f>
        <v>14052</v>
      </c>
      <c r="D465">
        <f>Data!C465</f>
        <v>0.47341182678876298</v>
      </c>
      <c r="E465">
        <f t="shared" si="49"/>
        <v>0.47435149909556001</v>
      </c>
      <c r="G465">
        <f t="shared" si="50"/>
        <v>8.8298404416126049E-5</v>
      </c>
    </row>
    <row r="466" spans="1:7" x14ac:dyDescent="0.25">
      <c r="A466">
        <f t="shared" si="47"/>
        <v>1321</v>
      </c>
      <c r="B466">
        <f>Data!A466</f>
        <v>14082</v>
      </c>
      <c r="D466">
        <f>Data!C466</f>
        <v>0.47366618035076824</v>
      </c>
      <c r="E466">
        <f t="shared" si="49"/>
        <v>0.47447251962043213</v>
      </c>
      <c r="G466">
        <f t="shared" si="50"/>
        <v>6.5018301780209796E-5</v>
      </c>
    </row>
    <row r="467" spans="1:7" x14ac:dyDescent="0.25">
      <c r="A467">
        <f t="shared" si="47"/>
        <v>1351</v>
      </c>
      <c r="B467">
        <f>Data!A467</f>
        <v>14112</v>
      </c>
      <c r="D467">
        <f>Data!C467</f>
        <v>0.47395045786124473</v>
      </c>
      <c r="E467">
        <f t="shared" si="49"/>
        <v>0.47458189401128748</v>
      </c>
      <c r="G467">
        <f t="shared" si="50"/>
        <v>3.9871161158079921E-5</v>
      </c>
    </row>
    <row r="468" spans="1:7" x14ac:dyDescent="0.25">
      <c r="A468">
        <f t="shared" si="47"/>
        <v>1381</v>
      </c>
      <c r="B468">
        <f>Data!A468</f>
        <v>14142</v>
      </c>
      <c r="D468">
        <f>Data!C468</f>
        <v>0.47429458326866369</v>
      </c>
      <c r="E468">
        <f t="shared" si="49"/>
        <v>0.47468074300725421</v>
      </c>
      <c r="G468">
        <f t="shared" si="50"/>
        <v>1.4911934370829806E-5</v>
      </c>
    </row>
    <row r="469" spans="1:7" x14ac:dyDescent="0.25">
      <c r="A469">
        <f t="shared" si="47"/>
        <v>1411</v>
      </c>
      <c r="B469">
        <f>Data!A469</f>
        <v>14172</v>
      </c>
      <c r="D469">
        <f>Data!C469</f>
        <v>0.47429458326866369</v>
      </c>
      <c r="E469">
        <f t="shared" si="49"/>
        <v>0.47477007949568828</v>
      </c>
      <c r="G469">
        <f t="shared" si="50"/>
        <v>2.2609666191461615E-5</v>
      </c>
    </row>
    <row r="470" spans="1:7" x14ac:dyDescent="0.25">
      <c r="A470">
        <f t="shared" si="47"/>
        <v>1441</v>
      </c>
      <c r="B470">
        <f>Data!A470</f>
        <v>14202</v>
      </c>
      <c r="D470">
        <f>Data!C470</f>
        <v>0.47377091417041745</v>
      </c>
      <c r="E470">
        <f t="shared" si="49"/>
        <v>0.47485081889104253</v>
      </c>
      <c r="G470">
        <f t="shared" si="50"/>
        <v>1.1661942056283322E-4</v>
      </c>
    </row>
    <row r="471" spans="1:7" x14ac:dyDescent="0.25">
      <c r="A471">
        <f t="shared" si="47"/>
        <v>1471</v>
      </c>
      <c r="B471">
        <f>Data!A471</f>
        <v>14232</v>
      </c>
      <c r="D471">
        <f>Data!C471</f>
        <v>0.47471351854726057</v>
      </c>
      <c r="E471">
        <f t="shared" si="49"/>
        <v>0.4749237885149491</v>
      </c>
      <c r="G471">
        <f t="shared" si="50"/>
        <v>4.421345931173359E-6</v>
      </c>
    </row>
    <row r="472" spans="1:7" x14ac:dyDescent="0.25">
      <c r="A472">
        <f t="shared" si="47"/>
        <v>1501</v>
      </c>
      <c r="B472">
        <f>Data!A472</f>
        <v>14262</v>
      </c>
      <c r="D472">
        <f>Data!C472</f>
        <v>0.47701766257954381</v>
      </c>
      <c r="E472">
        <f t="shared" si="49"/>
        <v>0.4749897360736311</v>
      </c>
      <c r="G472">
        <f t="shared" si="50"/>
        <v>4.1124859133833487E-4</v>
      </c>
    </row>
    <row r="473" spans="1:7" x14ac:dyDescent="0.25">
      <c r="A473">
        <f t="shared" si="47"/>
        <v>1532</v>
      </c>
      <c r="B473">
        <f>Data!A473</f>
        <v>14293</v>
      </c>
      <c r="D473">
        <f>Data!C473</f>
        <v>0.47635933571317712</v>
      </c>
      <c r="E473">
        <f t="shared" si="49"/>
        <v>0.47505122203134886</v>
      </c>
      <c r="G473">
        <f t="shared" si="50"/>
        <v>1.7111614045862866E-4</v>
      </c>
    </row>
    <row r="474" spans="1:7" x14ac:dyDescent="0.25">
      <c r="A474">
        <f t="shared" si="47"/>
        <v>1561</v>
      </c>
      <c r="B474">
        <f>Data!A474</f>
        <v>14322</v>
      </c>
      <c r="D474">
        <f>Data!C474</f>
        <v>0.47637429768741274</v>
      </c>
      <c r="E474">
        <f t="shared" si="49"/>
        <v>0.47510320297551339</v>
      </c>
      <c r="G474">
        <f t="shared" si="50"/>
        <v>1.61568176661848E-4</v>
      </c>
    </row>
    <row r="475" spans="1:7" x14ac:dyDescent="0.25">
      <c r="A475">
        <f t="shared" si="47"/>
        <v>1591</v>
      </c>
      <c r="B475">
        <f>Data!A475</f>
        <v>14352</v>
      </c>
      <c r="D475">
        <f>Data!C475</f>
        <v>0.47689796678565888</v>
      </c>
      <c r="E475">
        <f t="shared" si="49"/>
        <v>0.47515188499304445</v>
      </c>
      <c r="G475">
        <f t="shared" si="50"/>
        <v>3.048801626499618E-4</v>
      </c>
    </row>
    <row r="476" spans="1:7" x14ac:dyDescent="0.25">
      <c r="A476">
        <f t="shared" si="47"/>
        <v>1621</v>
      </c>
      <c r="B476">
        <f>Data!A476</f>
        <v>14382</v>
      </c>
      <c r="D476">
        <f>Data!C476</f>
        <v>0.47650895545553318</v>
      </c>
      <c r="E476">
        <f t="shared" si="49"/>
        <v>0.47519588220772102</v>
      </c>
      <c r="G476">
        <f t="shared" si="50"/>
        <v>1.724161354119968E-4</v>
      </c>
    </row>
    <row r="477" spans="1:7" x14ac:dyDescent="0.25">
      <c r="A477">
        <f t="shared" si="47"/>
        <v>1651</v>
      </c>
      <c r="B477">
        <f>Data!A477</f>
        <v>14412</v>
      </c>
      <c r="D477">
        <f>Data!C477</f>
        <v>0.47736178798696255</v>
      </c>
      <c r="E477">
        <f t="shared" si="49"/>
        <v>0.47523564545085412</v>
      </c>
      <c r="G477">
        <f t="shared" si="50"/>
        <v>4.5204820838495993E-4</v>
      </c>
    </row>
    <row r="478" spans="1:7" x14ac:dyDescent="0.25">
      <c r="A478">
        <f t="shared" si="47"/>
        <v>1682</v>
      </c>
      <c r="B478">
        <f>Data!A478</f>
        <v>14443</v>
      </c>
      <c r="D478">
        <f>Data!C478</f>
        <v>0.47746652180661187</v>
      </c>
      <c r="E478">
        <f t="shared" si="49"/>
        <v>0.47527271856068359</v>
      </c>
      <c r="G478">
        <f t="shared" si="50"/>
        <v>4.8127726818454223E-4</v>
      </c>
    </row>
    <row r="479" spans="1:7" x14ac:dyDescent="0.25">
      <c r="A479">
        <f t="shared" si="47"/>
        <v>1711</v>
      </c>
      <c r="B479">
        <f>Data!A479</f>
        <v>14472</v>
      </c>
      <c r="D479">
        <f>Data!C479</f>
        <v>0.4771672823218997</v>
      </c>
      <c r="E479">
        <f t="shared" si="49"/>
        <v>0.47530406059915187</v>
      </c>
      <c r="G479">
        <f t="shared" si="50"/>
        <v>3.471595188119399E-4</v>
      </c>
    </row>
    <row r="480" spans="1:7" x14ac:dyDescent="0.25">
      <c r="A480">
        <f t="shared" si="47"/>
        <v>1741</v>
      </c>
      <c r="B480">
        <f>Data!A480</f>
        <v>14502</v>
      </c>
      <c r="D480">
        <f>Data!C480</f>
        <v>0.47796026695638688</v>
      </c>
      <c r="E480">
        <f t="shared" si="49"/>
        <v>0.47533341354167141</v>
      </c>
      <c r="G480">
        <f t="shared" si="50"/>
        <v>6.9003588624023189E-4</v>
      </c>
    </row>
    <row r="481" spans="1:13" x14ac:dyDescent="0.25">
      <c r="A481">
        <f t="shared" si="47"/>
        <v>1771</v>
      </c>
      <c r="B481">
        <f>Data!A481</f>
        <v>14532</v>
      </c>
      <c r="D481">
        <f>Data!C481</f>
        <v>0.47613490609964304</v>
      </c>
      <c r="E481">
        <f t="shared" si="49"/>
        <v>0.47535994177075719</v>
      </c>
      <c r="G481">
        <f t="shared" si="50"/>
        <v>6.0056971104549919E-5</v>
      </c>
      <c r="M481" t="s">
        <v>13</v>
      </c>
    </row>
    <row r="482" spans="1:13" x14ac:dyDescent="0.25">
      <c r="A482">
        <f>B482-$B$482</f>
        <v>0</v>
      </c>
      <c r="B482">
        <f>Data!A482</f>
        <v>14583</v>
      </c>
      <c r="C482">
        <f>Data!C482</f>
        <v>0.47689796678565888</v>
      </c>
      <c r="F482">
        <f t="shared" ref="F482:F540" si="51">$O$500+($P$500*EXP(-$Q$500*A482))</f>
        <v>0.43755373419973154</v>
      </c>
    </row>
    <row r="483" spans="1:13" x14ac:dyDescent="0.25">
      <c r="A483">
        <f t="shared" ref="A483:A541" si="52">B483-$B$482</f>
        <v>30</v>
      </c>
      <c r="B483">
        <f>Data!A483</f>
        <v>14613</v>
      </c>
      <c r="C483">
        <f>Data!C483</f>
        <v>0.46337234207667238</v>
      </c>
      <c r="F483">
        <f t="shared" si="51"/>
        <v>0.43348344180029791</v>
      </c>
    </row>
    <row r="484" spans="1:13" x14ac:dyDescent="0.25">
      <c r="A484">
        <f t="shared" si="52"/>
        <v>60</v>
      </c>
      <c r="B484">
        <f>Data!A484</f>
        <v>14643</v>
      </c>
      <c r="C484">
        <f>Data!C484</f>
        <v>0.45259972062703707</v>
      </c>
      <c r="F484">
        <f t="shared" si="51"/>
        <v>0.42953433562321874</v>
      </c>
    </row>
    <row r="485" spans="1:13" x14ac:dyDescent="0.25">
      <c r="A485">
        <f t="shared" si="52"/>
        <v>90</v>
      </c>
      <c r="B485">
        <f>Data!A485</f>
        <v>14673</v>
      </c>
      <c r="C485">
        <f>Data!C485</f>
        <v>0.4422909203787056</v>
      </c>
      <c r="F485">
        <f t="shared" si="51"/>
        <v>0.4257028075492123</v>
      </c>
    </row>
    <row r="486" spans="1:13" x14ac:dyDescent="0.25">
      <c r="A486">
        <f t="shared" si="52"/>
        <v>120</v>
      </c>
      <c r="B486">
        <f>Data!A486</f>
        <v>14703</v>
      </c>
      <c r="C486">
        <f>Data!C486</f>
        <v>0.43485481918361008</v>
      </c>
      <c r="F486">
        <f t="shared" si="51"/>
        <v>0.42198535688477934</v>
      </c>
    </row>
    <row r="487" spans="1:13" x14ac:dyDescent="0.25">
      <c r="A487">
        <f t="shared" si="52"/>
        <v>151</v>
      </c>
      <c r="B487">
        <f>Data!A487</f>
        <v>14734</v>
      </c>
      <c r="C487">
        <f>Data!C487</f>
        <v>0.42897476330901763</v>
      </c>
      <c r="F487">
        <f t="shared" si="51"/>
        <v>0.41826022893215542</v>
      </c>
    </row>
    <row r="488" spans="1:13" x14ac:dyDescent="0.25">
      <c r="A488">
        <f t="shared" si="52"/>
        <v>180</v>
      </c>
      <c r="B488">
        <f>Data!A488</f>
        <v>14763</v>
      </c>
      <c r="C488">
        <f>Data!C488</f>
        <v>0.4234238708676083</v>
      </c>
      <c r="F488">
        <f t="shared" si="51"/>
        <v>0.4148792030442266</v>
      </c>
    </row>
    <row r="489" spans="1:13" x14ac:dyDescent="0.25">
      <c r="A489">
        <f t="shared" si="52"/>
        <v>210</v>
      </c>
      <c r="B489">
        <f>Data!A489</f>
        <v>14793</v>
      </c>
      <c r="C489">
        <f>Data!C489</f>
        <v>0.41797771224584823</v>
      </c>
      <c r="F489">
        <f t="shared" si="51"/>
        <v>0.4114840072974994</v>
      </c>
    </row>
    <row r="490" spans="1:13" x14ac:dyDescent="0.25">
      <c r="A490">
        <f t="shared" si="52"/>
        <v>240</v>
      </c>
      <c r="B490">
        <f>Data!A490</f>
        <v>14823</v>
      </c>
      <c r="C490">
        <f>Data!C490</f>
        <v>0.41350408194940247</v>
      </c>
      <c r="F490">
        <f t="shared" si="51"/>
        <v>0.40818989788716342</v>
      </c>
    </row>
    <row r="491" spans="1:13" x14ac:dyDescent="0.25">
      <c r="A491">
        <f t="shared" si="52"/>
        <v>270</v>
      </c>
      <c r="B491">
        <f>Data!A491</f>
        <v>14853</v>
      </c>
      <c r="C491">
        <f>Data!C491</f>
        <v>0.40873121216824465</v>
      </c>
      <c r="F491">
        <f t="shared" si="51"/>
        <v>0.40499386513478852</v>
      </c>
    </row>
    <row r="492" spans="1:13" x14ac:dyDescent="0.25">
      <c r="A492">
        <f t="shared" si="52"/>
        <v>301</v>
      </c>
      <c r="B492">
        <f>Data!A492</f>
        <v>14884</v>
      </c>
      <c r="C492">
        <f>Data!C492</f>
        <v>0.40549942573335401</v>
      </c>
      <c r="F492">
        <f t="shared" si="51"/>
        <v>0.40179123192776806</v>
      </c>
    </row>
    <row r="493" spans="1:13" x14ac:dyDescent="0.25">
      <c r="A493">
        <f t="shared" si="52"/>
        <v>331</v>
      </c>
      <c r="B493">
        <f>Data!A493</f>
        <v>14914</v>
      </c>
      <c r="C493">
        <f>Data!C493</f>
        <v>0.40084625174608096</v>
      </c>
      <c r="F493">
        <f t="shared" si="51"/>
        <v>0.39878570886846459</v>
      </c>
    </row>
    <row r="494" spans="1:13" x14ac:dyDescent="0.25">
      <c r="A494">
        <f t="shared" si="52"/>
        <v>360</v>
      </c>
      <c r="B494">
        <f>Data!A494</f>
        <v>14943</v>
      </c>
      <c r="C494">
        <f>Data!C494</f>
        <v>0.39824286822908578</v>
      </c>
      <c r="F494">
        <f t="shared" si="51"/>
        <v>0.39596545823588891</v>
      </c>
    </row>
    <row r="495" spans="1:13" x14ac:dyDescent="0.25">
      <c r="A495">
        <f t="shared" si="52"/>
        <v>390</v>
      </c>
      <c r="B495">
        <f>Data!A495</f>
        <v>14973</v>
      </c>
      <c r="C495">
        <f>Data!C495</f>
        <v>0.39477169020642561</v>
      </c>
      <c r="F495">
        <f t="shared" si="51"/>
        <v>0.39313338795017716</v>
      </c>
    </row>
    <row r="496" spans="1:13" x14ac:dyDescent="0.25">
      <c r="A496">
        <f t="shared" si="52"/>
        <v>420</v>
      </c>
      <c r="B496">
        <f>Data!A496</f>
        <v>15003</v>
      </c>
      <c r="C496">
        <f>Data!C496</f>
        <v>0.39152494179729941</v>
      </c>
      <c r="F496">
        <f t="shared" si="51"/>
        <v>0.39038563787188224</v>
      </c>
    </row>
    <row r="497" spans="1:17" x14ac:dyDescent="0.25">
      <c r="A497">
        <f t="shared" si="52"/>
        <v>450</v>
      </c>
      <c r="B497">
        <f>Data!A497</f>
        <v>15033</v>
      </c>
      <c r="C497">
        <f>Data!C497</f>
        <v>0.3884577370790005</v>
      </c>
      <c r="F497">
        <f t="shared" si="51"/>
        <v>0.38771969750632668</v>
      </c>
    </row>
    <row r="498" spans="1:17" x14ac:dyDescent="0.25">
      <c r="A498">
        <f t="shared" si="52"/>
        <v>481</v>
      </c>
      <c r="B498">
        <f>Data!A498</f>
        <v>15064</v>
      </c>
      <c r="C498">
        <f>Data!C498</f>
        <v>0.38577954369082734</v>
      </c>
      <c r="F498">
        <f t="shared" si="51"/>
        <v>0.38504825143421745</v>
      </c>
      <c r="G498">
        <f t="shared" ref="G498:G540" si="53">POWER((C498-F498),2)</f>
        <v>5.3478836457759175E-7</v>
      </c>
      <c r="O498" t="s">
        <v>7</v>
      </c>
    </row>
    <row r="499" spans="1:17" x14ac:dyDescent="0.25">
      <c r="A499">
        <f t="shared" si="52"/>
        <v>510</v>
      </c>
      <c r="B499">
        <f>Data!A499</f>
        <v>15093</v>
      </c>
      <c r="C499">
        <f>Data!C499</f>
        <v>0.38311631227688964</v>
      </c>
      <c r="F499">
        <f t="shared" si="51"/>
        <v>0.38262357543841835</v>
      </c>
      <c r="G499">
        <f t="shared" si="53"/>
        <v>2.427895919866782E-7</v>
      </c>
      <c r="O499" t="s">
        <v>4</v>
      </c>
      <c r="P499" t="s">
        <v>5</v>
      </c>
      <c r="Q499" t="s">
        <v>6</v>
      </c>
    </row>
    <row r="500" spans="1:17" x14ac:dyDescent="0.25">
      <c r="A500">
        <f t="shared" si="52"/>
        <v>540</v>
      </c>
      <c r="B500">
        <f>Data!A500</f>
        <v>15123</v>
      </c>
      <c r="C500">
        <f>Data!C500</f>
        <v>0.38042315691448086</v>
      </c>
      <c r="F500">
        <f t="shared" si="51"/>
        <v>0.38018873764036432</v>
      </c>
      <c r="G500">
        <f t="shared" si="53"/>
        <v>5.4952396077329504E-8</v>
      </c>
      <c r="O500">
        <v>0.3008444623451299</v>
      </c>
      <c r="P500">
        <v>0.13670927185460161</v>
      </c>
      <c r="Q500">
        <v>1.0075190154501948E-3</v>
      </c>
    </row>
    <row r="501" spans="1:17" x14ac:dyDescent="0.25">
      <c r="A501">
        <f t="shared" si="52"/>
        <v>570</v>
      </c>
      <c r="B501">
        <f>Data!A501</f>
        <v>15153</v>
      </c>
      <c r="C501">
        <f>Data!C501</f>
        <v>0.37771503957783642</v>
      </c>
      <c r="F501">
        <f t="shared" si="51"/>
        <v>0.37782639310958333</v>
      </c>
      <c r="G501">
        <f t="shared" si="53"/>
        <v>1.2399609032508977E-8</v>
      </c>
      <c r="Q501">
        <f>1/Q500</f>
        <v>992.53709822356541</v>
      </c>
    </row>
    <row r="502" spans="1:17" x14ac:dyDescent="0.25">
      <c r="A502">
        <f t="shared" si="52"/>
        <v>600</v>
      </c>
      <c r="B502">
        <f>Data!A502</f>
        <v>15183</v>
      </c>
      <c r="C502">
        <f>Data!C502</f>
        <v>0.37544081949402458</v>
      </c>
      <c r="F502">
        <f t="shared" si="51"/>
        <v>0.37553438347897444</v>
      </c>
      <c r="G502">
        <f t="shared" si="53"/>
        <v>8.7542192796981197E-9</v>
      </c>
      <c r="O502">
        <f>SUM(G482:G541)</f>
        <v>3.7775837097572556E-6</v>
      </c>
    </row>
    <row r="503" spans="1:17" x14ac:dyDescent="0.25">
      <c r="A503">
        <f t="shared" si="52"/>
        <v>631</v>
      </c>
      <c r="B503">
        <f>Data!A503</f>
        <v>15214</v>
      </c>
      <c r="C503">
        <f>Data!C503</f>
        <v>0.37303194164209219</v>
      </c>
      <c r="F503">
        <f t="shared" si="51"/>
        <v>0.37323764038447882</v>
      </c>
      <c r="G503">
        <f t="shared" si="53"/>
        <v>4.2311972619440581E-8</v>
      </c>
    </row>
    <row r="504" spans="1:17" x14ac:dyDescent="0.25">
      <c r="A504">
        <f t="shared" si="52"/>
        <v>661</v>
      </c>
      <c r="B504">
        <f>Data!A504</f>
        <v>15244</v>
      </c>
      <c r="C504">
        <f>Data!C504</f>
        <v>0.37044352009933262</v>
      </c>
      <c r="F504">
        <f t="shared" si="51"/>
        <v>0.37108225327468725</v>
      </c>
      <c r="G504">
        <f t="shared" si="53"/>
        <v>4.0798006929859851E-7</v>
      </c>
    </row>
    <row r="505" spans="1:17" x14ac:dyDescent="0.25">
      <c r="A505">
        <f t="shared" si="52"/>
        <v>690</v>
      </c>
      <c r="B505">
        <f>Data!A505</f>
        <v>15273</v>
      </c>
      <c r="C505">
        <f>Data!C505</f>
        <v>0.36873785503647372</v>
      </c>
      <c r="F505">
        <f t="shared" si="51"/>
        <v>0.36905973282154386</v>
      </c>
      <c r="G505">
        <f t="shared" si="53"/>
        <v>1.0360530852166308E-7</v>
      </c>
    </row>
    <row r="506" spans="1:17" x14ac:dyDescent="0.25">
      <c r="A506">
        <f t="shared" si="52"/>
        <v>720</v>
      </c>
      <c r="B506">
        <f>Data!A506</f>
        <v>15303</v>
      </c>
      <c r="C506">
        <f>Data!C506</f>
        <v>0.36674791246313831</v>
      </c>
      <c r="F506">
        <f t="shared" si="51"/>
        <v>0.3670287359975628</v>
      </c>
      <c r="G506">
        <f t="shared" si="53"/>
        <v>7.8861857486662865E-8</v>
      </c>
    </row>
    <row r="507" spans="1:17" x14ac:dyDescent="0.25">
      <c r="A507">
        <f t="shared" si="52"/>
        <v>750</v>
      </c>
      <c r="B507">
        <f>Data!A507</f>
        <v>15333</v>
      </c>
      <c r="C507">
        <f>Data!C507</f>
        <v>0.36451857830203321</v>
      </c>
      <c r="F507">
        <f t="shared" si="51"/>
        <v>0.36505820874396111</v>
      </c>
      <c r="G507">
        <f t="shared" si="53"/>
        <v>2.9120101385529669E-7</v>
      </c>
    </row>
    <row r="508" spans="1:17" x14ac:dyDescent="0.25">
      <c r="A508">
        <f t="shared" si="52"/>
        <v>780</v>
      </c>
      <c r="B508">
        <f>Data!A508</f>
        <v>15363</v>
      </c>
      <c r="C508">
        <f>Data!C508</f>
        <v>0.36290268508458795</v>
      </c>
      <c r="F508">
        <f t="shared" si="51"/>
        <v>0.36314635067932088</v>
      </c>
      <c r="G508">
        <f t="shared" si="53"/>
        <v>5.9372922056554233E-8</v>
      </c>
    </row>
    <row r="509" spans="1:17" x14ac:dyDescent="0.25">
      <c r="A509">
        <f t="shared" si="52"/>
        <v>811</v>
      </c>
      <c r="B509">
        <f>Data!A509</f>
        <v>15394</v>
      </c>
      <c r="C509">
        <f>Data!C509</f>
        <v>0.36088281856278132</v>
      </c>
      <c r="F509">
        <f t="shared" si="51"/>
        <v>0.36123054424073631</v>
      </c>
      <c r="G509">
        <f t="shared" si="53"/>
        <v>1.2091314710925803E-7</v>
      </c>
    </row>
    <row r="510" spans="1:17" x14ac:dyDescent="0.25">
      <c r="A510">
        <f t="shared" si="52"/>
        <v>840</v>
      </c>
      <c r="B510">
        <f>Data!A510</f>
        <v>15423</v>
      </c>
      <c r="C510">
        <f>Data!C510</f>
        <v>0.35952127890734137</v>
      </c>
      <c r="F510">
        <f t="shared" si="51"/>
        <v>0.35949170701219163</v>
      </c>
      <c r="G510">
        <f t="shared" si="53"/>
        <v>8.744969827471053E-10</v>
      </c>
    </row>
    <row r="511" spans="1:17" x14ac:dyDescent="0.25">
      <c r="A511">
        <f t="shared" si="52"/>
        <v>870</v>
      </c>
      <c r="B511">
        <f>Data!A511</f>
        <v>15453</v>
      </c>
      <c r="C511">
        <f>Data!C511</f>
        <v>0.35759118423094832</v>
      </c>
      <c r="F511">
        <f t="shared" si="51"/>
        <v>0.35774558232746689</v>
      </c>
      <c r="G511">
        <f t="shared" si="53"/>
        <v>2.383877220855795E-8</v>
      </c>
    </row>
    <row r="512" spans="1:17" x14ac:dyDescent="0.25">
      <c r="A512">
        <f t="shared" si="52"/>
        <v>900</v>
      </c>
      <c r="B512">
        <f>Data!A512</f>
        <v>15483</v>
      </c>
      <c r="C512">
        <f>Data!C512</f>
        <v>0.35599025298773868</v>
      </c>
      <c r="F512">
        <f t="shared" si="51"/>
        <v>0.3560514456164639</v>
      </c>
      <c r="G512">
        <f t="shared" si="53"/>
        <v>3.7445378103033837E-9</v>
      </c>
    </row>
    <row r="513" spans="1:7" x14ac:dyDescent="0.25">
      <c r="A513">
        <f t="shared" si="52"/>
        <v>930</v>
      </c>
      <c r="B513">
        <f>Data!A513</f>
        <v>15513</v>
      </c>
      <c r="C513">
        <f>Data!C513</f>
        <v>0.3540751202855813</v>
      </c>
      <c r="F513">
        <f t="shared" si="51"/>
        <v>0.35440774902327338</v>
      </c>
      <c r="G513">
        <f t="shared" si="53"/>
        <v>1.1064187713862362E-7</v>
      </c>
    </row>
    <row r="514" spans="1:7" x14ac:dyDescent="0.25">
      <c r="A514">
        <f t="shared" si="52"/>
        <v>960</v>
      </c>
      <c r="B514">
        <f>Data!A514</f>
        <v>15543</v>
      </c>
      <c r="C514">
        <f>Data!C514</f>
        <v>0.35311755393450256</v>
      </c>
      <c r="F514">
        <f t="shared" si="51"/>
        <v>0.35281299077683481</v>
      </c>
      <c r="G514">
        <f t="shared" si="53"/>
        <v>9.2758717008549325E-8</v>
      </c>
    </row>
    <row r="515" spans="1:7" x14ac:dyDescent="0.25">
      <c r="A515">
        <f t="shared" si="52"/>
        <v>990</v>
      </c>
      <c r="B515">
        <f>Data!A515</f>
        <v>15573</v>
      </c>
      <c r="C515">
        <f>Data!C515</f>
        <v>0.35162135651094212</v>
      </c>
      <c r="F515">
        <f t="shared" si="51"/>
        <v>0.35126571381883676</v>
      </c>
      <c r="G515">
        <f t="shared" si="53"/>
        <v>1.2648172444794957E-7</v>
      </c>
    </row>
    <row r="516" spans="1:7" x14ac:dyDescent="0.25">
      <c r="A516">
        <f t="shared" si="52"/>
        <v>1021</v>
      </c>
      <c r="B516">
        <f>Data!A516</f>
        <v>15604</v>
      </c>
      <c r="C516">
        <f>Data!C516</f>
        <v>0.34949675616948628</v>
      </c>
      <c r="F516">
        <f t="shared" si="51"/>
        <v>0.34971524142068627</v>
      </c>
      <c r="G516">
        <f t="shared" si="53"/>
        <v>4.773580499192524E-8</v>
      </c>
    </row>
    <row r="517" spans="1:7" x14ac:dyDescent="0.25">
      <c r="A517">
        <f t="shared" si="52"/>
        <v>1050</v>
      </c>
      <c r="B517">
        <f>Data!A517</f>
        <v>15633</v>
      </c>
      <c r="C517">
        <f>Data!C517</f>
        <v>0.34871873350923488</v>
      </c>
      <c r="F517">
        <f t="shared" si="51"/>
        <v>0.34830799115080674</v>
      </c>
      <c r="G517">
        <f t="shared" si="53"/>
        <v>1.6870928500711064E-7</v>
      </c>
    </row>
    <row r="518" spans="1:7" x14ac:dyDescent="0.25">
      <c r="A518">
        <f t="shared" si="52"/>
        <v>1080</v>
      </c>
      <c r="B518">
        <f>Data!A518</f>
        <v>15663</v>
      </c>
      <c r="C518">
        <f>Data!C518</f>
        <v>0.34666894303895701</v>
      </c>
      <c r="F518">
        <f t="shared" si="51"/>
        <v>0.34689484310366098</v>
      </c>
      <c r="G518">
        <f t="shared" si="53"/>
        <v>5.1030839233255801E-8</v>
      </c>
    </row>
    <row r="519" spans="1:7" x14ac:dyDescent="0.25">
      <c r="A519">
        <f t="shared" si="52"/>
        <v>1110</v>
      </c>
      <c r="B519">
        <f>Data!A519</f>
        <v>15693</v>
      </c>
      <c r="C519">
        <f>Data!C519</f>
        <v>0.34587595840447</v>
      </c>
      <c r="F519">
        <f t="shared" si="51"/>
        <v>0.34552376920172534</v>
      </c>
      <c r="G519">
        <f t="shared" si="53"/>
        <v>1.2403723452991722E-7</v>
      </c>
    </row>
    <row r="520" spans="1:7" x14ac:dyDescent="0.25">
      <c r="A520">
        <f t="shared" si="52"/>
        <v>1140</v>
      </c>
      <c r="B520">
        <f>Data!A520</f>
        <v>15723</v>
      </c>
      <c r="C520">
        <f>Data!C520</f>
        <v>0.34430495110973147</v>
      </c>
      <c r="F520">
        <f t="shared" si="51"/>
        <v>0.34419351675693299</v>
      </c>
      <c r="G520">
        <f t="shared" si="53"/>
        <v>1.2417614983615764E-8</v>
      </c>
    </row>
    <row r="521" spans="1:7" x14ac:dyDescent="0.25">
      <c r="A521">
        <f t="shared" si="52"/>
        <v>1171</v>
      </c>
      <c r="B521">
        <f>Data!A521</f>
        <v>15754</v>
      </c>
      <c r="C521">
        <f>Data!C521</f>
        <v>0.34306310724817635</v>
      </c>
      <c r="F521">
        <f t="shared" si="51"/>
        <v>0.34286051707154297</v>
      </c>
      <c r="G521">
        <f t="shared" si="53"/>
        <v>4.1042779668342928E-8</v>
      </c>
    </row>
    <row r="522" spans="1:7" x14ac:dyDescent="0.25">
      <c r="A522">
        <f t="shared" si="52"/>
        <v>1200</v>
      </c>
      <c r="B522">
        <f>Data!A522</f>
        <v>15783</v>
      </c>
      <c r="C522">
        <f>Data!C522</f>
        <v>0.34198584510321278</v>
      </c>
      <c r="F522">
        <f t="shared" si="51"/>
        <v>0.34165065085963731</v>
      </c>
      <c r="G522">
        <f t="shared" si="53"/>
        <v>1.1235518092613568E-7</v>
      </c>
    </row>
    <row r="523" spans="1:7" x14ac:dyDescent="0.25">
      <c r="A523">
        <f t="shared" si="52"/>
        <v>1230</v>
      </c>
      <c r="B523">
        <f>Data!A523</f>
        <v>15813</v>
      </c>
      <c r="C523">
        <f>Data!C523</f>
        <v>0.34065422939624401</v>
      </c>
      <c r="F523">
        <f t="shared" si="51"/>
        <v>0.34043571410584417</v>
      </c>
      <c r="G523">
        <f t="shared" si="53"/>
        <v>4.7748932138528822E-8</v>
      </c>
    </row>
    <row r="524" spans="1:7" x14ac:dyDescent="0.25">
      <c r="A524">
        <f t="shared" si="52"/>
        <v>1260</v>
      </c>
      <c r="B524">
        <f>Data!A524</f>
        <v>15843</v>
      </c>
      <c r="C524">
        <f>Data!C524</f>
        <v>0.33950215738010248</v>
      </c>
      <c r="F524">
        <f t="shared" si="51"/>
        <v>0.33925695008391971</v>
      </c>
      <c r="G524">
        <f t="shared" si="53"/>
        <v>6.0126618101264705E-8</v>
      </c>
    </row>
    <row r="525" spans="1:7" x14ac:dyDescent="0.25">
      <c r="A525">
        <f t="shared" si="52"/>
        <v>1290</v>
      </c>
      <c r="B525">
        <f>Data!A525</f>
        <v>15873</v>
      </c>
      <c r="C525">
        <f>Data!C525</f>
        <v>0.33849970510631694</v>
      </c>
      <c r="F525">
        <f t="shared" si="51"/>
        <v>0.33811328181061617</v>
      </c>
      <c r="G525">
        <f t="shared" si="53"/>
        <v>1.4932296346024185E-7</v>
      </c>
    </row>
    <row r="526" spans="1:7" x14ac:dyDescent="0.25">
      <c r="A526">
        <f t="shared" si="52"/>
        <v>1321</v>
      </c>
      <c r="B526">
        <f>Data!A526</f>
        <v>15904</v>
      </c>
      <c r="C526">
        <f>Data!C526</f>
        <v>0.33709327952817014</v>
      </c>
      <c r="F526">
        <f t="shared" si="51"/>
        <v>0.33696725163080155</v>
      </c>
      <c r="G526">
        <f t="shared" si="53"/>
        <v>1.5883030915149587E-8</v>
      </c>
    </row>
    <row r="527" spans="1:7" x14ac:dyDescent="0.25">
      <c r="A527">
        <f t="shared" si="52"/>
        <v>1351</v>
      </c>
      <c r="B527">
        <f>Data!A527</f>
        <v>15934</v>
      </c>
      <c r="C527">
        <f>Data!C527</f>
        <v>0.33607586528014904</v>
      </c>
      <c r="F527">
        <f t="shared" si="51"/>
        <v>0.33589175534089238</v>
      </c>
      <c r="G527">
        <f t="shared" si="53"/>
        <v>3.3896469733091149E-8</v>
      </c>
    </row>
    <row r="528" spans="1:7" x14ac:dyDescent="0.25">
      <c r="A528">
        <f t="shared" si="52"/>
        <v>1380</v>
      </c>
      <c r="B528">
        <f>Data!A528</f>
        <v>15963</v>
      </c>
      <c r="C528">
        <f>Data!C528</f>
        <v>0.33493875523824307</v>
      </c>
      <c r="F528">
        <f t="shared" si="51"/>
        <v>0.33488255693113134</v>
      </c>
      <c r="G528">
        <f t="shared" si="53"/>
        <v>3.1582497222245744E-9</v>
      </c>
    </row>
    <row r="529" spans="1:13" x14ac:dyDescent="0.25">
      <c r="A529">
        <f t="shared" si="52"/>
        <v>1410</v>
      </c>
      <c r="B529">
        <f>Data!A529</f>
        <v>15993</v>
      </c>
      <c r="C529">
        <f>Data!C529</f>
        <v>0.33372683532515912</v>
      </c>
      <c r="F529">
        <f t="shared" si="51"/>
        <v>0.3338691289770131</v>
      </c>
      <c r="G529">
        <f t="shared" si="53"/>
        <v>2.0247483357940312E-8</v>
      </c>
    </row>
    <row r="530" spans="1:13" x14ac:dyDescent="0.25">
      <c r="A530">
        <f t="shared" si="52"/>
        <v>1440</v>
      </c>
      <c r="B530">
        <f>Data!A530</f>
        <v>16023</v>
      </c>
      <c r="C530">
        <f>Data!C530</f>
        <v>0.33300866056185008</v>
      </c>
      <c r="F530">
        <f t="shared" si="51"/>
        <v>0.33288587416362669</v>
      </c>
      <c r="G530">
        <f t="shared" si="53"/>
        <v>1.5076499588671572E-8</v>
      </c>
    </row>
    <row r="531" spans="1:13" x14ac:dyDescent="0.25">
      <c r="A531">
        <f t="shared" si="52"/>
        <v>1470</v>
      </c>
      <c r="B531">
        <f>Data!A531</f>
        <v>16053</v>
      </c>
      <c r="C531">
        <f>Data!C531</f>
        <v>0.33208101815924262</v>
      </c>
      <c r="F531">
        <f t="shared" si="51"/>
        <v>0.33193189413562496</v>
      </c>
      <c r="G531">
        <f t="shared" si="53"/>
        <v>2.2237974419921569E-8</v>
      </c>
    </row>
    <row r="532" spans="1:13" x14ac:dyDescent="0.25">
      <c r="A532">
        <f t="shared" si="52"/>
        <v>1501</v>
      </c>
      <c r="B532">
        <f>Data!A532</f>
        <v>16084</v>
      </c>
      <c r="C532">
        <f>Data!C532</f>
        <v>0.33077932640074498</v>
      </c>
      <c r="F532">
        <f t="shared" si="51"/>
        <v>0.33097594394573959</v>
      </c>
      <c r="G532">
        <f t="shared" si="53"/>
        <v>3.8658458999709466E-8</v>
      </c>
    </row>
    <row r="533" spans="1:13" x14ac:dyDescent="0.25">
      <c r="A533">
        <f t="shared" si="52"/>
        <v>1530</v>
      </c>
      <c r="B533">
        <f>Data!A533</f>
        <v>16113</v>
      </c>
      <c r="C533">
        <f>Data!C533</f>
        <v>0.3299264938693155</v>
      </c>
      <c r="F533">
        <f t="shared" si="51"/>
        <v>0.33010829795325863</v>
      </c>
      <c r="G533">
        <f t="shared" si="53"/>
        <v>3.3052724938403513E-8</v>
      </c>
    </row>
    <row r="534" spans="1:13" x14ac:dyDescent="0.25">
      <c r="A534">
        <f t="shared" si="52"/>
        <v>1560</v>
      </c>
      <c r="B534">
        <f>Data!A534</f>
        <v>16143</v>
      </c>
      <c r="C534">
        <f>Data!C534</f>
        <v>0.32920831910600651</v>
      </c>
      <c r="F534">
        <f t="shared" si="51"/>
        <v>0.32923701566173474</v>
      </c>
      <c r="G534">
        <f t="shared" si="53"/>
        <v>8.2349231066375027E-10</v>
      </c>
    </row>
    <row r="535" spans="1:13" x14ac:dyDescent="0.25">
      <c r="A535">
        <f t="shared" si="52"/>
        <v>1590</v>
      </c>
      <c r="B535">
        <f>Data!A535</f>
        <v>16173</v>
      </c>
      <c r="C535">
        <f>Data!C535</f>
        <v>0.32859487816234678</v>
      </c>
      <c r="F535">
        <f t="shared" si="51"/>
        <v>0.32839167435900291</v>
      </c>
      <c r="G535">
        <f t="shared" si="53"/>
        <v>4.1291785693416856E-8</v>
      </c>
    </row>
    <row r="536" spans="1:13" x14ac:dyDescent="0.25">
      <c r="A536">
        <f t="shared" si="52"/>
        <v>1620</v>
      </c>
      <c r="B536">
        <f>Data!A536</f>
        <v>16203</v>
      </c>
      <c r="C536">
        <f>Data!C536</f>
        <v>0.32745776812044081</v>
      </c>
      <c r="F536">
        <f t="shared" si="51"/>
        <v>0.32757150169503824</v>
      </c>
      <c r="G536">
        <f t="shared" si="53"/>
        <v>1.2935325990709161E-8</v>
      </c>
    </row>
    <row r="537" spans="1:13" x14ac:dyDescent="0.25">
      <c r="A537">
        <f t="shared" si="52"/>
        <v>1651</v>
      </c>
      <c r="B537">
        <f>Data!A537</f>
        <v>16234</v>
      </c>
      <c r="C537">
        <f>Data!C537</f>
        <v>0.32636554400124168</v>
      </c>
      <c r="F537">
        <f t="shared" si="51"/>
        <v>0.32674963520848499</v>
      </c>
      <c r="G537">
        <f t="shared" si="53"/>
        <v>1.4752605548162249E-7</v>
      </c>
    </row>
    <row r="538" spans="1:13" x14ac:dyDescent="0.25">
      <c r="A538">
        <f t="shared" si="52"/>
        <v>1681</v>
      </c>
      <c r="B538">
        <f>Data!A538</f>
        <v>16264</v>
      </c>
      <c r="C538">
        <f>Data!C538</f>
        <v>0.32620096228465001</v>
      </c>
      <c r="F538">
        <f t="shared" si="51"/>
        <v>0.32597835154365884</v>
      </c>
      <c r="G538">
        <f t="shared" si="53"/>
        <v>4.9555542004637456E-8</v>
      </c>
    </row>
    <row r="539" spans="1:13" x14ac:dyDescent="0.25">
      <c r="A539">
        <f t="shared" si="52"/>
        <v>1710</v>
      </c>
      <c r="B539">
        <f>Data!A539</f>
        <v>16293</v>
      </c>
      <c r="C539">
        <f>Data!C539</f>
        <v>0.32516858606239329</v>
      </c>
      <c r="F539">
        <f t="shared" si="51"/>
        <v>0.32525461287963897</v>
      </c>
      <c r="G539">
        <f t="shared" si="53"/>
        <v>7.4006132854210827E-9</v>
      </c>
    </row>
    <row r="540" spans="1:13" x14ac:dyDescent="0.25">
      <c r="A540">
        <f t="shared" si="52"/>
        <v>1740</v>
      </c>
      <c r="B540">
        <f>Data!A540</f>
        <v>16323</v>
      </c>
      <c r="C540">
        <f>Data!C540</f>
        <v>0.32409132391742979</v>
      </c>
      <c r="F540">
        <f t="shared" si="51"/>
        <v>0.32452784103130883</v>
      </c>
      <c r="G540">
        <f t="shared" si="53"/>
        <v>1.9054719070928892E-7</v>
      </c>
    </row>
    <row r="541" spans="1:13" x14ac:dyDescent="0.25">
      <c r="A541">
        <f t="shared" si="52"/>
        <v>1770</v>
      </c>
      <c r="B541">
        <f>Data!A541</f>
        <v>16353</v>
      </c>
      <c r="C541">
        <f>Data!C541</f>
        <v>0.32370231258730409</v>
      </c>
      <c r="F541">
        <f t="shared" ref="F541" si="54">$O$500+($P$500*EXP(-$Q$500*A541))</f>
        <v>0.32382270761240078</v>
      </c>
      <c r="G541">
        <f t="shared" ref="G541" si="55">POWER((C541-F541),2)</f>
        <v>1.4494962068034508E-8</v>
      </c>
      <c r="M541" t="s">
        <v>23</v>
      </c>
    </row>
    <row r="542" spans="1:13" x14ac:dyDescent="0.25">
      <c r="A542">
        <f>B542-$B$542</f>
        <v>0</v>
      </c>
      <c r="B542">
        <f>Data!A542</f>
        <v>16398</v>
      </c>
      <c r="D542">
        <f>Data!C542</f>
        <v>0.31990197113146052</v>
      </c>
      <c r="E542">
        <f t="shared" ref="E542:E563" si="56">$P$560-($Q$560*EXP(-$R$560*A542))</f>
        <v>0.36502308153560492</v>
      </c>
    </row>
    <row r="543" spans="1:13" x14ac:dyDescent="0.25">
      <c r="A543">
        <f>B543-$B$542</f>
        <v>30</v>
      </c>
      <c r="B543">
        <f>Data!A543</f>
        <v>16428</v>
      </c>
      <c r="D543">
        <f>Data!C543</f>
        <v>0.36456346422474001</v>
      </c>
      <c r="E543">
        <f t="shared" si="56"/>
        <v>0.3769068632455988</v>
      </c>
    </row>
    <row r="544" spans="1:13" x14ac:dyDescent="0.25">
      <c r="A544">
        <f t="shared" ref="A544:A601" si="57">B544-$B$542</f>
        <v>60</v>
      </c>
      <c r="B544">
        <f>Data!A544</f>
        <v>16458</v>
      </c>
      <c r="D544">
        <f>Data!C544</f>
        <v>0.38355020952972224</v>
      </c>
      <c r="E544">
        <f t="shared" si="56"/>
        <v>0.38758899995976648</v>
      </c>
    </row>
    <row r="545" spans="1:18" x14ac:dyDescent="0.25">
      <c r="A545">
        <f t="shared" si="57"/>
        <v>90</v>
      </c>
      <c r="B545">
        <f>Data!A545</f>
        <v>16488</v>
      </c>
      <c r="D545">
        <f>Data!C545</f>
        <v>0.39384404780381815</v>
      </c>
      <c r="E545">
        <f t="shared" si="56"/>
        <v>0.39719099767100075</v>
      </c>
    </row>
    <row r="546" spans="1:18" x14ac:dyDescent="0.25">
      <c r="A546">
        <f t="shared" si="57"/>
        <v>121</v>
      </c>
      <c r="B546">
        <f>Data!A546</f>
        <v>16519</v>
      </c>
      <c r="D546">
        <f>Data!C546</f>
        <v>0.40500568058357911</v>
      </c>
      <c r="E546">
        <f t="shared" si="56"/>
        <v>0.40609423252160237</v>
      </c>
    </row>
    <row r="547" spans="1:18" x14ac:dyDescent="0.25">
      <c r="A547">
        <f t="shared" si="57"/>
        <v>151</v>
      </c>
      <c r="B547">
        <f>Data!A547</f>
        <v>16549</v>
      </c>
      <c r="D547">
        <f>Data!C547</f>
        <v>0.41324972838739721</v>
      </c>
      <c r="E547">
        <f t="shared" si="56"/>
        <v>0.41382504809173176</v>
      </c>
      <c r="G547">
        <f t="shared" ref="G547:G563" si="58">100*POWER((D547-E547),2)</f>
        <v>3.3099276219559835E-5</v>
      </c>
    </row>
    <row r="548" spans="1:18" x14ac:dyDescent="0.25">
      <c r="A548">
        <f t="shared" si="57"/>
        <v>181</v>
      </c>
      <c r="B548">
        <f>Data!A548</f>
        <v>16579</v>
      </c>
      <c r="D548">
        <f>Data!C548</f>
        <v>0.42049132391742983</v>
      </c>
      <c r="E548">
        <f t="shared" si="56"/>
        <v>0.42077415157136655</v>
      </c>
      <c r="G548">
        <f t="shared" si="58"/>
        <v>7.9991481831351087E-6</v>
      </c>
    </row>
    <row r="549" spans="1:18" x14ac:dyDescent="0.25">
      <c r="A549">
        <f t="shared" si="57"/>
        <v>210</v>
      </c>
      <c r="B549">
        <f>Data!A549</f>
        <v>16608</v>
      </c>
      <c r="D549">
        <f>Data!C549</f>
        <v>0.42698482073568211</v>
      </c>
      <c r="E549">
        <f t="shared" si="56"/>
        <v>0.42682292223727947</v>
      </c>
      <c r="G549">
        <f t="shared" si="58"/>
        <v>2.6211123785031617E-6</v>
      </c>
    </row>
    <row r="550" spans="1:18" x14ac:dyDescent="0.25">
      <c r="A550">
        <f t="shared" si="57"/>
        <v>240</v>
      </c>
      <c r="B550">
        <f>Data!A550</f>
        <v>16638</v>
      </c>
      <c r="D550">
        <f>Data!C550</f>
        <v>0.4325357131770915</v>
      </c>
      <c r="E550">
        <f t="shared" si="56"/>
        <v>0.4324577277262131</v>
      </c>
      <c r="G550">
        <f t="shared" si="58"/>
        <v>6.081730548706219E-7</v>
      </c>
    </row>
    <row r="551" spans="1:18" x14ac:dyDescent="0.25">
      <c r="A551">
        <f t="shared" si="57"/>
        <v>270</v>
      </c>
      <c r="B551">
        <f>Data!A551</f>
        <v>16668</v>
      </c>
      <c r="D551">
        <f>Data!C551</f>
        <v>0.43679987583423868</v>
      </c>
      <c r="E551">
        <f t="shared" si="56"/>
        <v>0.43752276207802321</v>
      </c>
      <c r="G551">
        <f t="shared" si="58"/>
        <v>5.2256452145290158E-5</v>
      </c>
    </row>
    <row r="552" spans="1:18" x14ac:dyDescent="0.25">
      <c r="A552">
        <f t="shared" si="57"/>
        <v>301</v>
      </c>
      <c r="B552">
        <f>Data!A552</f>
        <v>16699</v>
      </c>
      <c r="D552">
        <f>Data!C552</f>
        <v>0.44223107248176313</v>
      </c>
      <c r="E552">
        <f t="shared" si="56"/>
        <v>0.44221920043561302</v>
      </c>
      <c r="G552">
        <f t="shared" si="58"/>
        <v>1.4094547979028513E-8</v>
      </c>
    </row>
    <row r="553" spans="1:18" x14ac:dyDescent="0.25">
      <c r="A553">
        <f t="shared" si="57"/>
        <v>331</v>
      </c>
      <c r="B553">
        <f>Data!A553</f>
        <v>16729</v>
      </c>
      <c r="D553">
        <f>Data!C553</f>
        <v>0.44610622380878467</v>
      </c>
      <c r="E553">
        <f t="shared" si="56"/>
        <v>0.44629718999651458</v>
      </c>
      <c r="G553">
        <f t="shared" si="58"/>
        <v>3.6468084856092104E-6</v>
      </c>
    </row>
    <row r="554" spans="1:18" x14ac:dyDescent="0.25">
      <c r="A554">
        <f t="shared" si="57"/>
        <v>360</v>
      </c>
      <c r="B554">
        <f>Data!A554</f>
        <v>16758</v>
      </c>
      <c r="D554">
        <f>Data!C554</f>
        <v>0.45123818097159712</v>
      </c>
      <c r="E554">
        <f t="shared" si="56"/>
        <v>0.44984683114147228</v>
      </c>
      <c r="G554">
        <f t="shared" si="58"/>
        <v>1.935854349788432E-4</v>
      </c>
    </row>
    <row r="555" spans="1:18" x14ac:dyDescent="0.25">
      <c r="A555">
        <f t="shared" si="57"/>
        <v>390</v>
      </c>
      <c r="B555">
        <f>Data!A555</f>
        <v>16788</v>
      </c>
      <c r="D555">
        <f>Data!C555</f>
        <v>0.45406599410212639</v>
      </c>
      <c r="E555">
        <f t="shared" si="56"/>
        <v>0.45315354229189969</v>
      </c>
      <c r="G555">
        <f t="shared" si="58"/>
        <v>8.3256830598598151E-5</v>
      </c>
    </row>
    <row r="556" spans="1:18" x14ac:dyDescent="0.25">
      <c r="A556">
        <f t="shared" si="57"/>
        <v>420</v>
      </c>
      <c r="B556">
        <f>Data!A556</f>
        <v>16818</v>
      </c>
      <c r="D556">
        <f>Data!C556</f>
        <v>0.45684892130994886</v>
      </c>
      <c r="E556">
        <f t="shared" si="56"/>
        <v>0.45612589077869686</v>
      </c>
      <c r="G556">
        <f t="shared" si="58"/>
        <v>5.2277314912254965E-5</v>
      </c>
    </row>
    <row r="557" spans="1:18" x14ac:dyDescent="0.25">
      <c r="A557">
        <f t="shared" si="57"/>
        <v>450</v>
      </c>
      <c r="B557">
        <f>Data!A557</f>
        <v>16848</v>
      </c>
      <c r="D557">
        <f>Data!C557</f>
        <v>0.45924283718764553</v>
      </c>
      <c r="E557">
        <f t="shared" si="56"/>
        <v>0.45879768614425925</v>
      </c>
      <c r="G557">
        <f t="shared" si="58"/>
        <v>1.9815945142788621E-5</v>
      </c>
    </row>
    <row r="558" spans="1:18" x14ac:dyDescent="0.25">
      <c r="A558">
        <f t="shared" si="57"/>
        <v>481</v>
      </c>
      <c r="B558">
        <f>Data!A558</f>
        <v>16879</v>
      </c>
      <c r="D558">
        <f>Data!C558</f>
        <v>0.46117293186403852</v>
      </c>
      <c r="E558">
        <f t="shared" si="56"/>
        <v>0.4612750478691553</v>
      </c>
      <c r="G558">
        <f t="shared" si="58"/>
        <v>1.0427678501010509E-6</v>
      </c>
      <c r="P558" t="s">
        <v>7</v>
      </c>
    </row>
    <row r="559" spans="1:18" x14ac:dyDescent="0.25">
      <c r="A559">
        <f t="shared" si="57"/>
        <v>511</v>
      </c>
      <c r="B559">
        <f>Data!A559</f>
        <v>16909</v>
      </c>
      <c r="D559">
        <f>Data!C559</f>
        <v>0.46352196181902833</v>
      </c>
      <c r="E559">
        <f t="shared" si="56"/>
        <v>0.4634261791059523</v>
      </c>
      <c r="G559">
        <f t="shared" si="58"/>
        <v>9.1743281242053504E-7</v>
      </c>
      <c r="P559" t="s">
        <v>4</v>
      </c>
      <c r="Q559" t="s">
        <v>5</v>
      </c>
      <c r="R559" t="s">
        <v>6</v>
      </c>
    </row>
    <row r="560" spans="1:18" x14ac:dyDescent="0.25">
      <c r="A560">
        <f t="shared" si="57"/>
        <v>540</v>
      </c>
      <c r="B560">
        <f>Data!A560</f>
        <v>16938</v>
      </c>
      <c r="D560">
        <f>Data!C560</f>
        <v>0.46555679031507058</v>
      </c>
      <c r="E560">
        <f t="shared" si="56"/>
        <v>0.46529860762306952</v>
      </c>
      <c r="G560">
        <f t="shared" si="58"/>
        <v>6.6658302448915892E-6</v>
      </c>
      <c r="P560">
        <v>0.48254886346064696</v>
      </c>
      <c r="Q560">
        <v>0.11752578192504201</v>
      </c>
      <c r="R560">
        <v>3.5533902881895989E-3</v>
      </c>
    </row>
    <row r="561" spans="1:18" x14ac:dyDescent="0.25">
      <c r="A561">
        <f t="shared" si="57"/>
        <v>570</v>
      </c>
      <c r="B561">
        <f>Data!A561</f>
        <v>16968</v>
      </c>
      <c r="D561">
        <f>Data!C561</f>
        <v>0.46783101039888253</v>
      </c>
      <c r="E561">
        <f t="shared" si="56"/>
        <v>0.4670428910599248</v>
      </c>
      <c r="G561">
        <f t="shared" si="58"/>
        <v>6.211320924391643E-5</v>
      </c>
      <c r="R561">
        <f>1/R560</f>
        <v>281.42138039936094</v>
      </c>
    </row>
    <row r="562" spans="1:18" x14ac:dyDescent="0.25">
      <c r="A562">
        <f t="shared" si="57"/>
        <v>600</v>
      </c>
      <c r="B562">
        <f>Data!A562</f>
        <v>16998</v>
      </c>
      <c r="D562">
        <f>Data!C562</f>
        <v>0.46777116250194012</v>
      </c>
      <c r="E562">
        <f t="shared" si="56"/>
        <v>0.46861079886868884</v>
      </c>
      <c r="G562">
        <f t="shared" si="58"/>
        <v>7.0498922836699014E-5</v>
      </c>
      <c r="P562">
        <f>SUM(G542:G601)</f>
        <v>1.0634910649552493E-2</v>
      </c>
    </row>
    <row r="563" spans="1:18" x14ac:dyDescent="0.25">
      <c r="A563">
        <f t="shared" si="57"/>
        <v>631</v>
      </c>
      <c r="B563">
        <f>Data!A563</f>
        <v>17029</v>
      </c>
      <c r="D563">
        <f>Data!C563</f>
        <v>0.47000049666304522</v>
      </c>
      <c r="E563">
        <f t="shared" si="56"/>
        <v>0.47006460586441284</v>
      </c>
      <c r="G563">
        <f t="shared" si="58"/>
        <v>4.109989699994519E-7</v>
      </c>
    </row>
    <row r="564" spans="1:18" x14ac:dyDescent="0.25">
      <c r="A564">
        <f t="shared" si="57"/>
        <v>661</v>
      </c>
      <c r="B564">
        <f>Data!A564</f>
        <v>17059</v>
      </c>
      <c r="D564">
        <f>Data!C564</f>
        <v>0.46922247400279377</v>
      </c>
      <c r="E564">
        <f t="shared" ref="E564:E601" si="59">$P$560-($Q$560*EXP(-$R$560*A564))</f>
        <v>0.4713269688085675</v>
      </c>
      <c r="G564">
        <f t="shared" ref="G564:G601" si="60">100*POWER((D564-E564),2)</f>
        <v>4.4288983875286428E-4</v>
      </c>
    </row>
    <row r="565" spans="1:18" x14ac:dyDescent="0.25">
      <c r="A565">
        <f t="shared" si="57"/>
        <v>690</v>
      </c>
      <c r="B565">
        <f>Data!A565</f>
        <v>17088</v>
      </c>
      <c r="D565">
        <f>Data!C565</f>
        <v>0.47436939313984161</v>
      </c>
      <c r="E565">
        <f t="shared" si="59"/>
        <v>0.47242577874408165</v>
      </c>
      <c r="G565">
        <f t="shared" si="60"/>
        <v>3.7776369194053653E-4</v>
      </c>
    </row>
    <row r="566" spans="1:18" x14ac:dyDescent="0.25">
      <c r="A566">
        <f t="shared" si="57"/>
        <v>720</v>
      </c>
      <c r="B566">
        <f>Data!A566</f>
        <v>17118</v>
      </c>
      <c r="D566">
        <f>Data!C566</f>
        <v>0.47392053391277356</v>
      </c>
      <c r="E566">
        <f t="shared" si="59"/>
        <v>0.47344938843238105</v>
      </c>
      <c r="G566">
        <f t="shared" si="60"/>
        <v>2.2197806369428872E-5</v>
      </c>
    </row>
    <row r="567" spans="1:18" x14ac:dyDescent="0.25">
      <c r="A567">
        <f t="shared" si="57"/>
        <v>750</v>
      </c>
      <c r="B567">
        <f>Data!A567</f>
        <v>17148</v>
      </c>
      <c r="D567">
        <f>Data!C567</f>
        <v>0.47538680738786288</v>
      </c>
      <c r="E567">
        <f t="shared" si="59"/>
        <v>0.47436949441372583</v>
      </c>
      <c r="G567">
        <f t="shared" si="60"/>
        <v>1.0349256873475523E-4</v>
      </c>
    </row>
    <row r="568" spans="1:18" x14ac:dyDescent="0.25">
      <c r="A568">
        <f t="shared" si="57"/>
        <v>780</v>
      </c>
      <c r="B568">
        <f>Data!A568</f>
        <v>17178</v>
      </c>
      <c r="D568">
        <f>Data!C568</f>
        <v>0.47619475399658545</v>
      </c>
      <c r="E568">
        <f t="shared" si="59"/>
        <v>0.47519656260835469</v>
      </c>
      <c r="G568">
        <f t="shared" si="60"/>
        <v>9.9638604753805665E-5</v>
      </c>
    </row>
    <row r="569" spans="1:18" x14ac:dyDescent="0.25">
      <c r="A569">
        <f t="shared" si="57"/>
        <v>811</v>
      </c>
      <c r="B569">
        <f>Data!A569</f>
        <v>17209</v>
      </c>
      <c r="D569">
        <f>Data!C569</f>
        <v>0.47565612292410364</v>
      </c>
      <c r="E569">
        <f t="shared" si="59"/>
        <v>0.47596344285512132</v>
      </c>
      <c r="G569">
        <f t="shared" si="60"/>
        <v>9.4445540000711577E-6</v>
      </c>
    </row>
    <row r="570" spans="1:18" x14ac:dyDescent="0.25">
      <c r="A570">
        <f t="shared" si="57"/>
        <v>841</v>
      </c>
      <c r="B570">
        <f>Data!A570</f>
        <v>17239</v>
      </c>
      <c r="D570">
        <f>Data!C570</f>
        <v>0.4763892596616483</v>
      </c>
      <c r="E570">
        <f t="shared" si="59"/>
        <v>0.47662933675229596</v>
      </c>
      <c r="G570">
        <f t="shared" si="60"/>
        <v>5.7637009453845359E-6</v>
      </c>
    </row>
    <row r="571" spans="1:18" x14ac:dyDescent="0.25">
      <c r="A571">
        <f t="shared" si="57"/>
        <v>870</v>
      </c>
      <c r="B571">
        <f>Data!A571</f>
        <v>17268</v>
      </c>
      <c r="D571">
        <f>Data!C571</f>
        <v>0.47617979202234983</v>
      </c>
      <c r="E571">
        <f t="shared" si="59"/>
        <v>0.47720895676855335</v>
      </c>
      <c r="G571">
        <f t="shared" si="60"/>
        <v>1.0591800748281448E-4</v>
      </c>
    </row>
    <row r="572" spans="1:18" x14ac:dyDescent="0.25">
      <c r="A572">
        <f t="shared" si="57"/>
        <v>900</v>
      </c>
      <c r="B572">
        <f>Data!A572</f>
        <v>17298</v>
      </c>
      <c r="D572">
        <f>Data!C572</f>
        <v>0.47622467794505663</v>
      </c>
      <c r="E572">
        <f t="shared" si="59"/>
        <v>0.4777489088066606</v>
      </c>
      <c r="G572">
        <f t="shared" si="60"/>
        <v>2.3232797194659813E-4</v>
      </c>
    </row>
    <row r="573" spans="1:18" x14ac:dyDescent="0.25">
      <c r="A573">
        <f t="shared" si="57"/>
        <v>930</v>
      </c>
      <c r="B573">
        <f>Data!A573</f>
        <v>17328</v>
      </c>
      <c r="D573">
        <f>Data!C573</f>
        <v>0.47776576129132398</v>
      </c>
      <c r="E573">
        <f t="shared" si="59"/>
        <v>0.47823426284891002</v>
      </c>
      <c r="G573">
        <f t="shared" si="60"/>
        <v>2.1949370946054834E-5</v>
      </c>
    </row>
    <row r="574" spans="1:18" x14ac:dyDescent="0.25">
      <c r="A574">
        <f t="shared" si="57"/>
        <v>961</v>
      </c>
      <c r="B574">
        <f>Data!A574</f>
        <v>17359</v>
      </c>
      <c r="D574">
        <f>Data!C574</f>
        <v>0.47769095142014589</v>
      </c>
      <c r="E574">
        <f t="shared" si="59"/>
        <v>0.47868429638919924</v>
      </c>
      <c r="G574">
        <f t="shared" si="60"/>
        <v>9.8673422754359035E-5</v>
      </c>
    </row>
    <row r="575" spans="1:18" x14ac:dyDescent="0.25">
      <c r="A575">
        <f t="shared" si="57"/>
        <v>991</v>
      </c>
      <c r="B575">
        <f>Data!A575</f>
        <v>17389</v>
      </c>
      <c r="D575">
        <f>Data!C575</f>
        <v>0.47828943038957011</v>
      </c>
      <c r="E575">
        <f t="shared" si="59"/>
        <v>0.47907506742452838</v>
      </c>
      <c r="G575">
        <f t="shared" si="60"/>
        <v>6.1722555069801283E-5</v>
      </c>
    </row>
    <row r="576" spans="1:18" x14ac:dyDescent="0.25">
      <c r="A576">
        <f t="shared" si="57"/>
        <v>1020</v>
      </c>
      <c r="B576">
        <f>Data!A576</f>
        <v>17418</v>
      </c>
      <c r="D576">
        <f>Data!C576</f>
        <v>0.47944150240571171</v>
      </c>
      <c r="E576">
        <f t="shared" si="59"/>
        <v>0.47941520977274843</v>
      </c>
      <c r="G576">
        <f t="shared" si="60"/>
        <v>6.9130254814155925E-8</v>
      </c>
    </row>
    <row r="577" spans="1:7" x14ac:dyDescent="0.25">
      <c r="A577">
        <f t="shared" si="57"/>
        <v>1050</v>
      </c>
      <c r="B577">
        <f>Data!A577</f>
        <v>17448</v>
      </c>
      <c r="D577">
        <f>Data!C577</f>
        <v>0.4790973769982928</v>
      </c>
      <c r="E577">
        <f t="shared" si="59"/>
        <v>0.4797320734921105</v>
      </c>
      <c r="G577">
        <f t="shared" si="60"/>
        <v>4.0283963926448054E-5</v>
      </c>
    </row>
    <row r="578" spans="1:7" x14ac:dyDescent="0.25">
      <c r="A578">
        <f t="shared" si="57"/>
        <v>1080</v>
      </c>
      <c r="B578">
        <f>Data!A578</f>
        <v>17478</v>
      </c>
      <c r="D578">
        <f>Data!C578</f>
        <v>0.47962104609653888</v>
      </c>
      <c r="E578">
        <f t="shared" si="59"/>
        <v>0.48001689709898798</v>
      </c>
      <c r="G578">
        <f t="shared" si="60"/>
        <v>1.5669801613995664E-5</v>
      </c>
    </row>
    <row r="579" spans="1:7" x14ac:dyDescent="0.25">
      <c r="A579">
        <f t="shared" si="57"/>
        <v>1110</v>
      </c>
      <c r="B579">
        <f>Data!A579</f>
        <v>17508</v>
      </c>
      <c r="D579">
        <f>Data!C579</f>
        <v>0.47858866987428222</v>
      </c>
      <c r="E579">
        <f t="shared" si="59"/>
        <v>0.48027292037359332</v>
      </c>
      <c r="G579">
        <f t="shared" si="60"/>
        <v>2.8366997444296584E-4</v>
      </c>
    </row>
    <row r="580" spans="1:7" x14ac:dyDescent="0.25">
      <c r="A580">
        <f t="shared" si="57"/>
        <v>1141</v>
      </c>
      <c r="B580">
        <f>Data!A580</f>
        <v>17539</v>
      </c>
      <c r="D580">
        <f>Data!C580</f>
        <v>0.47784057116250195</v>
      </c>
      <c r="E580">
        <f t="shared" si="59"/>
        <v>0.48051031215492696</v>
      </c>
      <c r="G580">
        <f t="shared" si="60"/>
        <v>7.1275169666344619E-4</v>
      </c>
    </row>
    <row r="581" spans="1:7" x14ac:dyDescent="0.25">
      <c r="A581">
        <f t="shared" si="57"/>
        <v>1171</v>
      </c>
      <c r="B581">
        <f>Data!A581</f>
        <v>17569</v>
      </c>
      <c r="D581">
        <f>Data!C581</f>
        <v>0.48044395467949713</v>
      </c>
      <c r="E581">
        <f t="shared" si="59"/>
        <v>0.48071644308488115</v>
      </c>
      <c r="G581">
        <f t="shared" si="60"/>
        <v>7.4249931068725645E-6</v>
      </c>
    </row>
    <row r="582" spans="1:7" x14ac:dyDescent="0.25">
      <c r="A582">
        <f t="shared" si="57"/>
        <v>1200</v>
      </c>
      <c r="B582">
        <f>Data!A582</f>
        <v>17598</v>
      </c>
      <c r="D582">
        <f>Data!C582</f>
        <v>0.47975570386465927</v>
      </c>
      <c r="E582">
        <f t="shared" si="59"/>
        <v>0.4808958674848916</v>
      </c>
      <c r="G582">
        <f t="shared" si="60"/>
        <v>1.2999730809013096E-4</v>
      </c>
    </row>
    <row r="583" spans="1:7" x14ac:dyDescent="0.25">
      <c r="A583">
        <f t="shared" si="57"/>
        <v>1230</v>
      </c>
      <c r="B583">
        <f>Data!A583</f>
        <v>17628</v>
      </c>
      <c r="D583">
        <f>Data!C583</f>
        <v>0.48216458171659171</v>
      </c>
      <c r="E583">
        <f t="shared" si="59"/>
        <v>0.48106301245531097</v>
      </c>
      <c r="G583">
        <f t="shared" si="60"/>
        <v>1.2134548373986034E-4</v>
      </c>
    </row>
    <row r="584" spans="1:7" x14ac:dyDescent="0.25">
      <c r="A584">
        <f t="shared" si="57"/>
        <v>1260</v>
      </c>
      <c r="B584">
        <f>Data!A584</f>
        <v>17658</v>
      </c>
      <c r="D584">
        <f>Data!C584</f>
        <v>0.47953127425112529</v>
      </c>
      <c r="E584">
        <f t="shared" si="59"/>
        <v>0.48121325633126533</v>
      </c>
      <c r="G584">
        <f t="shared" si="60"/>
        <v>2.8290637179121888E-4</v>
      </c>
    </row>
    <row r="585" spans="1:7" x14ac:dyDescent="0.25">
      <c r="A585">
        <f t="shared" si="57"/>
        <v>1291</v>
      </c>
      <c r="B585">
        <f>Data!A585</f>
        <v>17689</v>
      </c>
      <c r="D585">
        <f>Data!C585</f>
        <v>0.47996517150395779</v>
      </c>
      <c r="E585">
        <f t="shared" si="59"/>
        <v>0.48135256656156478</v>
      </c>
      <c r="G585">
        <f t="shared" si="60"/>
        <v>1.9248650458722984E-4</v>
      </c>
    </row>
    <row r="586" spans="1:7" x14ac:dyDescent="0.25">
      <c r="A586">
        <f t="shared" si="57"/>
        <v>1321</v>
      </c>
      <c r="B586">
        <f>Data!A586</f>
        <v>17719</v>
      </c>
      <c r="D586">
        <f>Data!C586</f>
        <v>0.48102747167468574</v>
      </c>
      <c r="E586">
        <f t="shared" si="59"/>
        <v>0.48147353177427105</v>
      </c>
      <c r="G586">
        <f t="shared" si="60"/>
        <v>1.9896961244205697E-5</v>
      </c>
    </row>
    <row r="587" spans="1:7" x14ac:dyDescent="0.25">
      <c r="A587">
        <f t="shared" si="57"/>
        <v>1350</v>
      </c>
      <c r="B587">
        <f>Data!A587</f>
        <v>17748</v>
      </c>
      <c r="D587">
        <f>Data!C587</f>
        <v>0.48313711004190596</v>
      </c>
      <c r="E587">
        <f t="shared" si="59"/>
        <v>0.48157882461274409</v>
      </c>
      <c r="G587">
        <f t="shared" si="60"/>
        <v>2.4282534787381787E-4</v>
      </c>
    </row>
    <row r="588" spans="1:7" x14ac:dyDescent="0.25">
      <c r="A588">
        <f t="shared" si="57"/>
        <v>1380</v>
      </c>
      <c r="B588">
        <f>Data!A588</f>
        <v>17778</v>
      </c>
      <c r="D588">
        <f>Data!C588</f>
        <v>0.4796360080707745</v>
      </c>
      <c r="E588">
        <f t="shared" si="59"/>
        <v>0.48167691143020552</v>
      </c>
      <c r="G588">
        <f t="shared" si="60"/>
        <v>4.1652865225368367E-4</v>
      </c>
    </row>
    <row r="589" spans="1:7" x14ac:dyDescent="0.25">
      <c r="A589">
        <f t="shared" si="57"/>
        <v>1410</v>
      </c>
      <c r="B589">
        <f>Data!A589</f>
        <v>17808</v>
      </c>
      <c r="D589">
        <f>Data!C589</f>
        <v>0.48255359304671736</v>
      </c>
      <c r="E589">
        <f t="shared" si="59"/>
        <v>0.48176508006368851</v>
      </c>
      <c r="G589">
        <f t="shared" si="60"/>
        <v>6.2175272440504598E-5</v>
      </c>
    </row>
    <row r="590" spans="1:7" x14ac:dyDescent="0.25">
      <c r="A590">
        <f t="shared" si="57"/>
        <v>1440</v>
      </c>
      <c r="B590">
        <f>Data!A590</f>
        <v>17838</v>
      </c>
      <c r="D590">
        <f>Data!C590</f>
        <v>0.4817606084122304</v>
      </c>
      <c r="E590">
        <f t="shared" si="59"/>
        <v>0.48184433340406035</v>
      </c>
      <c r="G590">
        <f t="shared" si="60"/>
        <v>7.009874256926657E-7</v>
      </c>
    </row>
    <row r="591" spans="1:7" x14ac:dyDescent="0.25">
      <c r="A591">
        <f t="shared" si="57"/>
        <v>1471</v>
      </c>
      <c r="B591">
        <f>Data!A591</f>
        <v>17869</v>
      </c>
      <c r="D591">
        <f>Data!C591</f>
        <v>0.48220946763929845</v>
      </c>
      <c r="E591">
        <f t="shared" si="59"/>
        <v>0.4819178192684862</v>
      </c>
      <c r="G591">
        <f t="shared" si="60"/>
        <v>8.5058772197438209E-6</v>
      </c>
    </row>
    <row r="592" spans="1:7" x14ac:dyDescent="0.25">
      <c r="A592">
        <f t="shared" si="57"/>
        <v>1500</v>
      </c>
      <c r="B592">
        <f>Data!A592</f>
        <v>17898</v>
      </c>
      <c r="D592">
        <f>Data!C592</f>
        <v>0.48379543690827259</v>
      </c>
      <c r="E592">
        <f t="shared" si="59"/>
        <v>0.48197960897954595</v>
      </c>
      <c r="G592">
        <f t="shared" si="60"/>
        <v>3.2972310667436913E-4</v>
      </c>
    </row>
    <row r="593" spans="1:7" x14ac:dyDescent="0.25">
      <c r="A593">
        <f t="shared" si="57"/>
        <v>1530</v>
      </c>
      <c r="B593">
        <f>Data!A593</f>
        <v>17928</v>
      </c>
      <c r="D593">
        <f>Data!C593</f>
        <v>0.48189526618035078</v>
      </c>
      <c r="E593">
        <f t="shared" si="59"/>
        <v>0.48203716993238566</v>
      </c>
      <c r="G593">
        <f t="shared" si="60"/>
        <v>2.0136674841576024E-6</v>
      </c>
    </row>
    <row r="594" spans="1:7" x14ac:dyDescent="0.25">
      <c r="A594">
        <f t="shared" si="57"/>
        <v>1560</v>
      </c>
      <c r="B594">
        <f>Data!A594</f>
        <v>17958</v>
      </c>
      <c r="D594">
        <f>Data!C594</f>
        <v>0.48289771845413626</v>
      </c>
      <c r="E594">
        <f t="shared" si="59"/>
        <v>0.48208891053000325</v>
      </c>
      <c r="G594">
        <f t="shared" si="60"/>
        <v>6.541702581403567E-5</v>
      </c>
    </row>
    <row r="595" spans="1:7" x14ac:dyDescent="0.25">
      <c r="A595">
        <f t="shared" si="57"/>
        <v>1590</v>
      </c>
      <c r="B595">
        <f>Data!A595</f>
        <v>17988</v>
      </c>
      <c r="D595">
        <f>Data!C595</f>
        <v>0.48029433493714108</v>
      </c>
      <c r="E595">
        <f t="shared" si="59"/>
        <v>0.48213541930565323</v>
      </c>
      <c r="G595">
        <f t="shared" si="60"/>
        <v>3.3895916519798117E-4</v>
      </c>
    </row>
    <row r="596" spans="1:7" x14ac:dyDescent="0.25">
      <c r="A596">
        <f t="shared" si="57"/>
        <v>1621</v>
      </c>
      <c r="B596">
        <f>Data!A596</f>
        <v>18019</v>
      </c>
      <c r="D596">
        <f>Data!C596</f>
        <v>0.48131174918516223</v>
      </c>
      <c r="E596">
        <f t="shared" si="59"/>
        <v>0.48217854351424799</v>
      </c>
      <c r="G596">
        <f t="shared" si="60"/>
        <v>7.5133240893523743E-5</v>
      </c>
    </row>
    <row r="597" spans="1:7" x14ac:dyDescent="0.25">
      <c r="A597">
        <f t="shared" si="57"/>
        <v>1651</v>
      </c>
      <c r="B597">
        <f>Data!A597</f>
        <v>18049</v>
      </c>
      <c r="D597">
        <f>Data!C597</f>
        <v>0.48036914480831916</v>
      </c>
      <c r="E597">
        <f t="shared" si="59"/>
        <v>0.48221598892693768</v>
      </c>
      <c r="G597">
        <f t="shared" si="60"/>
        <v>3.4108331984758109E-4</v>
      </c>
    </row>
    <row r="598" spans="1:7" x14ac:dyDescent="0.25">
      <c r="A598">
        <f t="shared" si="57"/>
        <v>1680</v>
      </c>
      <c r="B598">
        <f>Data!A598</f>
        <v>18078</v>
      </c>
      <c r="D598">
        <f>Data!C598</f>
        <v>0.48340642557814695</v>
      </c>
      <c r="E598">
        <f t="shared" si="59"/>
        <v>0.48224858287441802</v>
      </c>
      <c r="G598">
        <f t="shared" si="60"/>
        <v>1.3405997265783154E-4</v>
      </c>
    </row>
    <row r="599" spans="1:7" x14ac:dyDescent="0.25">
      <c r="A599">
        <f t="shared" si="57"/>
        <v>1710</v>
      </c>
      <c r="B599">
        <f>Data!A599</f>
        <v>18108</v>
      </c>
      <c r="D599">
        <f>Data!C599</f>
        <v>0.48732646282787523</v>
      </c>
      <c r="E599">
        <f t="shared" si="59"/>
        <v>0.4822789461604991</v>
      </c>
      <c r="G599">
        <f t="shared" si="60"/>
        <v>2.5477424507439816E-3</v>
      </c>
    </row>
    <row r="600" spans="1:7" x14ac:dyDescent="0.25">
      <c r="A600">
        <f t="shared" si="57"/>
        <v>1740</v>
      </c>
      <c r="B600">
        <f>Data!A600</f>
        <v>18138</v>
      </c>
      <c r="D600">
        <f>Data!C600</f>
        <v>0.4867579078069223</v>
      </c>
      <c r="E600">
        <f t="shared" si="59"/>
        <v>0.48230623922098476</v>
      </c>
      <c r="G600">
        <f t="shared" si="60"/>
        <v>1.9817353199023139E-3</v>
      </c>
    </row>
    <row r="601" spans="1:7" x14ac:dyDescent="0.25">
      <c r="A601">
        <f t="shared" si="57"/>
        <v>1771</v>
      </c>
      <c r="B601">
        <f>Data!A601</f>
        <v>18169</v>
      </c>
      <c r="D601">
        <f>Data!C601</f>
        <v>0.48337650162967571</v>
      </c>
      <c r="E601">
        <f t="shared" si="59"/>
        <v>0.48233154609301326</v>
      </c>
      <c r="G601">
        <f t="shared" si="60"/>
        <v>1.0919320736015106E-4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3B55-24AC-44D6-84C9-C89404C75623}">
  <sheetPr codeName="Tabelle3"/>
  <dimension ref="A2:H60"/>
  <sheetViews>
    <sheetView tabSelected="1" workbookViewId="0">
      <selection activeCell="K34" sqref="K34"/>
    </sheetView>
  </sheetViews>
  <sheetFormatPr baseColWidth="10" defaultRowHeight="15" x14ac:dyDescent="0.25"/>
  <sheetData>
    <row r="2" spans="1:6" x14ac:dyDescent="0.25">
      <c r="A2" t="s">
        <v>16</v>
      </c>
    </row>
    <row r="3" spans="1:6" x14ac:dyDescent="0.25">
      <c r="B3" s="14" t="s">
        <v>40</v>
      </c>
      <c r="C3" s="14"/>
      <c r="D3" s="14"/>
      <c r="E3" s="14"/>
      <c r="F3" s="14"/>
    </row>
    <row r="4" spans="1:6" x14ac:dyDescent="0.25">
      <c r="B4" s="14"/>
      <c r="C4" s="14"/>
      <c r="D4" s="14"/>
      <c r="E4" s="14"/>
      <c r="F4" s="14"/>
    </row>
    <row r="5" spans="1:6" x14ac:dyDescent="0.25">
      <c r="B5" s="14" t="str">
        <f>Calculation!V8</f>
        <v>cycle</v>
      </c>
      <c r="C5" s="14" t="str">
        <f>Calculation!W8</f>
        <v>A</v>
      </c>
      <c r="D5" s="14" t="str">
        <f>Calculation!X8</f>
        <v>B</v>
      </c>
      <c r="E5" s="14" t="str">
        <f>Calculation!Y8</f>
        <v>C</v>
      </c>
      <c r="F5" s="14"/>
    </row>
    <row r="6" spans="1:6" x14ac:dyDescent="0.25">
      <c r="B6" s="14">
        <f>Calculation!V9</f>
        <v>1</v>
      </c>
      <c r="C6" s="14">
        <f>Calculation!W9</f>
        <v>0.28079780973305557</v>
      </c>
      <c r="D6" s="14">
        <f>Calculation!X9</f>
        <v>0.15343039689070376</v>
      </c>
      <c r="E6" s="14">
        <f>Calculation!Y9</f>
        <v>6.741433176506627E-4</v>
      </c>
      <c r="F6" s="14"/>
    </row>
    <row r="7" spans="1:6" x14ac:dyDescent="0.25">
      <c r="B7" s="14">
        <f>Calculation!V10</f>
        <v>2</v>
      </c>
      <c r="C7" s="14">
        <f>Calculation!W10</f>
        <v>0.29698105121606738</v>
      </c>
      <c r="D7" s="14">
        <f>Calculation!X10</f>
        <v>0.13710529772362662</v>
      </c>
      <c r="E7" s="14">
        <f>Calculation!Y10</f>
        <v>9.6892778886130968E-4</v>
      </c>
      <c r="F7" s="14"/>
    </row>
    <row r="8" spans="1:6" x14ac:dyDescent="0.25">
      <c r="B8" s="14">
        <f>Calculation!V11</f>
        <v>3</v>
      </c>
      <c r="C8" s="14">
        <f>Calculation!W11</f>
        <v>0.29948164996478727</v>
      </c>
      <c r="D8" s="14">
        <f>Calculation!X11</f>
        <v>0.13943126706964479</v>
      </c>
      <c r="E8" s="14">
        <f>Calculation!Y11</f>
        <v>9.8145510898319573E-4</v>
      </c>
      <c r="F8" s="14"/>
    </row>
    <row r="9" spans="1:6" x14ac:dyDescent="0.25">
      <c r="B9" s="14">
        <f>Calculation!V12</f>
        <v>4</v>
      </c>
      <c r="C9" s="14">
        <f>Calculation!W12</f>
        <v>0.30291901437675434</v>
      </c>
      <c r="D9" s="14">
        <f>Calculation!X12</f>
        <v>0.13755370613888479</v>
      </c>
      <c r="E9" s="14">
        <f>Calculation!Y12</f>
        <v>1.0017869377471006E-3</v>
      </c>
      <c r="F9" s="14"/>
    </row>
    <row r="10" spans="1:6" x14ac:dyDescent="0.25">
      <c r="B10" s="14">
        <f>Calculation!V13</f>
        <v>5</v>
      </c>
      <c r="C10" s="14">
        <f>Calculation!W13</f>
        <v>0.3008444623451299</v>
      </c>
      <c r="D10" s="14">
        <f>Calculation!X13</f>
        <v>0.13670927185460161</v>
      </c>
      <c r="E10" s="14">
        <f>Calculation!Y13</f>
        <v>1.0075190154501948E-3</v>
      </c>
      <c r="F10" s="14"/>
    </row>
    <row r="11" spans="1:6" x14ac:dyDescent="0.25">
      <c r="B11" s="14">
        <f>Calculation!V14</f>
        <v>6</v>
      </c>
      <c r="C11" s="14">
        <f>Calculation!W14</f>
        <v>0</v>
      </c>
      <c r="D11" s="14">
        <f>Calculation!X14</f>
        <v>0</v>
      </c>
      <c r="E11" s="14">
        <f>Calculation!Y14</f>
        <v>0</v>
      </c>
      <c r="F11" s="14"/>
    </row>
    <row r="12" spans="1:6" x14ac:dyDescent="0.25">
      <c r="B12" s="14">
        <f>Calculation!V15</f>
        <v>0</v>
      </c>
      <c r="C12" s="14">
        <f>Calculation!W15</f>
        <v>0</v>
      </c>
      <c r="D12" s="14">
        <f>Calculation!X15</f>
        <v>0</v>
      </c>
      <c r="E12" s="14">
        <f>Calculation!Y15</f>
        <v>0</v>
      </c>
      <c r="F12" s="14"/>
    </row>
    <row r="13" spans="1:6" x14ac:dyDescent="0.25">
      <c r="B13" s="14" t="str">
        <f>Calculation!V16</f>
        <v>durchsn</v>
      </c>
      <c r="C13" s="14">
        <f>Calculation!W16</f>
        <v>0.29620479752715889</v>
      </c>
      <c r="D13" s="14">
        <f>Calculation!X16</f>
        <v>0.1408459879354923</v>
      </c>
      <c r="E13" s="14">
        <f>Calculation!Y16</f>
        <v>9.267664337384927E-4</v>
      </c>
      <c r="F13" s="14"/>
    </row>
    <row r="14" spans="1:6" x14ac:dyDescent="0.25">
      <c r="B14" s="14" t="str">
        <f>Calculation!V17</f>
        <v>standabw</v>
      </c>
      <c r="C14" s="14">
        <f>Calculation!W17</f>
        <v>7.9413198160216813E-3</v>
      </c>
      <c r="D14" s="14">
        <f>Calculation!X17</f>
        <v>6.3610232903769685E-3</v>
      </c>
      <c r="E14" s="14">
        <f>Calculation!Y17</f>
        <v>1.2707157457318989E-4</v>
      </c>
      <c r="F14" s="14" t="s">
        <v>26</v>
      </c>
    </row>
    <row r="15" spans="1:6" x14ac:dyDescent="0.25">
      <c r="B15" s="14"/>
      <c r="C15" s="14" t="str">
        <f>Calculation!W18</f>
        <v>tau</v>
      </c>
      <c r="D15" s="14">
        <f>Calculation!X18</f>
        <v>1.0790205208081283</v>
      </c>
      <c r="E15" s="14"/>
      <c r="F15" s="14">
        <f>Calculation!Z18</f>
        <v>0.13711283657587225</v>
      </c>
    </row>
    <row r="16" spans="1:6" x14ac:dyDescent="0.25">
      <c r="B16" s="14"/>
      <c r="C16" s="14"/>
      <c r="D16" s="14">
        <f>Calculation!X19</f>
        <v>0.14794756433157746</v>
      </c>
      <c r="E16" s="14"/>
      <c r="F16" s="14"/>
    </row>
    <row r="25" spans="1:6" x14ac:dyDescent="0.25">
      <c r="A25" t="s">
        <v>17</v>
      </c>
      <c r="B25" s="14"/>
      <c r="C25" s="14"/>
      <c r="D25" s="14"/>
      <c r="E25" s="14"/>
      <c r="F25" s="14"/>
    </row>
    <row r="26" spans="1:6" x14ac:dyDescent="0.25">
      <c r="B26" s="14" t="str">
        <f>Calculation!V62</f>
        <v>cycle</v>
      </c>
      <c r="C26" s="14" t="str">
        <f>Calculation!W62</f>
        <v>A</v>
      </c>
      <c r="D26" s="14" t="str">
        <f>Calculation!X62</f>
        <v>B</v>
      </c>
      <c r="E26" s="14" t="str">
        <f>Calculation!Y62</f>
        <v>C</v>
      </c>
      <c r="F26" s="14"/>
    </row>
    <row r="27" spans="1:6" x14ac:dyDescent="0.25">
      <c r="B27" s="14">
        <f>Calculation!V63</f>
        <v>1</v>
      </c>
      <c r="C27" s="14">
        <f>Calculation!W63</f>
        <v>0.48450476406753756</v>
      </c>
      <c r="D27" s="14">
        <f>Calculation!X63</f>
        <v>0.10524264797198266</v>
      </c>
      <c r="E27" s="14">
        <f>Calculation!Y63</f>
        <v>3.9319399187865804E-3</v>
      </c>
      <c r="F27" s="14"/>
    </row>
    <row r="28" spans="1:6" x14ac:dyDescent="0.25">
      <c r="B28" s="14">
        <f>Calculation!V64</f>
        <v>2</v>
      </c>
      <c r="C28" s="14">
        <f>Calculation!W64</f>
        <v>0.48633833761594786</v>
      </c>
      <c r="D28" s="14">
        <f>Calculation!X64</f>
        <v>0.15832034324875302</v>
      </c>
      <c r="E28" s="14">
        <f>Calculation!Y64</f>
        <v>4.4823916600793354E-3</v>
      </c>
      <c r="F28" s="14"/>
    </row>
    <row r="29" spans="1:6" x14ac:dyDescent="0.25">
      <c r="B29" s="14">
        <f>Calculation!V65</f>
        <v>3</v>
      </c>
      <c r="C29" s="14">
        <f>Calculation!W65</f>
        <v>0.48050683185236182</v>
      </c>
      <c r="D29" s="14">
        <f>Calculation!X65</f>
        <v>0.13797761637435016</v>
      </c>
      <c r="E29" s="14">
        <f>Calculation!Y65</f>
        <v>5.2738421188917662E-3</v>
      </c>
      <c r="F29" s="14"/>
    </row>
    <row r="30" spans="1:6" x14ac:dyDescent="0.25">
      <c r="B30" s="14">
        <f>Calculation!V66</f>
        <v>4</v>
      </c>
      <c r="C30" s="14">
        <f>Calculation!W66</f>
        <v>0.47560908100378879</v>
      </c>
      <c r="D30" s="14">
        <f>Calculation!X66</f>
        <v>9.7851302152331454E-2</v>
      </c>
      <c r="E30" s="14">
        <f>Calculation!Y66</f>
        <v>3.3727794304818995E-3</v>
      </c>
      <c r="F30" s="14"/>
    </row>
    <row r="31" spans="1:6" x14ac:dyDescent="0.25">
      <c r="B31" s="14">
        <f>Calculation!V67</f>
        <v>5</v>
      </c>
      <c r="C31" s="14">
        <f>Calculation!W67</f>
        <v>0.48254886346064696</v>
      </c>
      <c r="D31" s="14">
        <f>Calculation!X67</f>
        <v>0.11752578192504201</v>
      </c>
      <c r="E31" s="14">
        <f>Calculation!Y67</f>
        <v>3.5533902881895989E-3</v>
      </c>
      <c r="F31" s="14"/>
    </row>
    <row r="32" spans="1:6" x14ac:dyDescent="0.25">
      <c r="B32" s="14">
        <f>Calculation!V68</f>
        <v>6</v>
      </c>
      <c r="C32" s="14">
        <f>Calculation!W68</f>
        <v>0</v>
      </c>
      <c r="D32" s="14">
        <f>Calculation!X68</f>
        <v>0</v>
      </c>
      <c r="E32" s="14">
        <f>Calculation!Y68</f>
        <v>0</v>
      </c>
      <c r="F32" s="14"/>
    </row>
    <row r="33" spans="2:7" x14ac:dyDescent="0.25">
      <c r="B33" s="14"/>
      <c r="C33" s="14"/>
      <c r="D33" s="14"/>
      <c r="E33" s="14"/>
      <c r="F33" s="14"/>
    </row>
    <row r="34" spans="2:7" x14ac:dyDescent="0.25">
      <c r="B34" s="14"/>
      <c r="C34" s="14"/>
      <c r="D34" s="14"/>
      <c r="E34" s="14"/>
      <c r="F34" s="14"/>
    </row>
    <row r="35" spans="2:7" x14ac:dyDescent="0.25">
      <c r="B35" s="14" t="str">
        <f>Calculation!V71</f>
        <v>mean</v>
      </c>
      <c r="C35" s="14">
        <f>Calculation!W71</f>
        <v>0.48190157560005653</v>
      </c>
      <c r="D35" s="14">
        <f>Calculation!X71</f>
        <v>0.12338353833449185</v>
      </c>
      <c r="E35" s="14">
        <f>Calculation!Y71</f>
        <v>4.1228686832858368E-3</v>
      </c>
      <c r="F35" s="14" t="s">
        <v>26</v>
      </c>
    </row>
    <row r="36" spans="2:7" x14ac:dyDescent="0.25">
      <c r="B36" s="14" t="str">
        <f>Calculation!V72</f>
        <v>standabw</v>
      </c>
      <c r="C36" s="14">
        <f>Calculation!W72</f>
        <v>3.6992222783483082E-3</v>
      </c>
      <c r="D36" s="14">
        <f>Calculation!X72</f>
        <v>2.2130828042390523E-2</v>
      </c>
      <c r="E36" s="14">
        <f>Calculation!Y72</f>
        <v>6.895491197992414E-4</v>
      </c>
      <c r="F36" s="14">
        <f>Calculation!Z72</f>
        <v>0.16724983810294092</v>
      </c>
    </row>
    <row r="37" spans="2:7" x14ac:dyDescent="0.25">
      <c r="B37" s="14"/>
      <c r="C37" s="14"/>
      <c r="D37" s="14"/>
      <c r="E37" s="14"/>
      <c r="F37" s="14"/>
    </row>
    <row r="38" spans="2:7" x14ac:dyDescent="0.25">
      <c r="B38" s="14"/>
      <c r="C38" s="14"/>
      <c r="D38" s="14" t="str">
        <f>Calculation!X74</f>
        <v>tau</v>
      </c>
      <c r="E38" s="14">
        <f>Calculation!Y74</f>
        <v>0.24254956362156599</v>
      </c>
      <c r="F38" s="14"/>
    </row>
    <row r="39" spans="2:7" x14ac:dyDescent="0.25">
      <c r="B39" s="14"/>
      <c r="C39" s="14"/>
      <c r="D39" s="14"/>
      <c r="E39" s="14">
        <f>Calculation!Y75</f>
        <v>4.0566375247645878E-2</v>
      </c>
      <c r="F39" s="14"/>
    </row>
    <row r="40" spans="2:7" x14ac:dyDescent="0.25">
      <c r="B40" t="s">
        <v>32</v>
      </c>
      <c r="C40">
        <f>C35-C13</f>
        <v>0.18569677807289764</v>
      </c>
    </row>
    <row r="41" spans="2:7" x14ac:dyDescent="0.25">
      <c r="B41" t="s">
        <v>28</v>
      </c>
      <c r="C41">
        <f>(C35-C13)/C35</f>
        <v>0.38534171182501498</v>
      </c>
    </row>
    <row r="42" spans="2:7" x14ac:dyDescent="0.25">
      <c r="B42" t="s">
        <v>35</v>
      </c>
      <c r="C42">
        <f>4/3*3.14*POWER((C35/2),3)</f>
        <v>5.8567061747023211E-2</v>
      </c>
    </row>
    <row r="43" spans="2:7" x14ac:dyDescent="0.25">
      <c r="C43">
        <f>4/3*3.14*POWER((C13/2),3)</f>
        <v>1.3600493360479847E-2</v>
      </c>
    </row>
    <row r="44" spans="2:7" x14ac:dyDescent="0.25">
      <c r="C44">
        <f>ROUND(100*(C42-C43)/C42,0)</f>
        <v>77</v>
      </c>
    </row>
    <row r="45" spans="2:7" ht="15.75" thickBot="1" x14ac:dyDescent="0.3"/>
    <row r="46" spans="2:7" x14ac:dyDescent="0.25">
      <c r="D46" s="21"/>
      <c r="E46" s="2"/>
      <c r="F46" s="2"/>
      <c r="G46" s="3"/>
    </row>
    <row r="47" spans="2:7" x14ac:dyDescent="0.25">
      <c r="D47" s="22"/>
      <c r="E47" s="23"/>
      <c r="F47" s="23"/>
      <c r="G47" s="5"/>
    </row>
    <row r="48" spans="2:7" x14ac:dyDescent="0.25">
      <c r="D48" s="22"/>
      <c r="E48" s="16"/>
      <c r="F48" s="16" t="s">
        <v>40</v>
      </c>
      <c r="G48" s="5"/>
    </row>
    <row r="49" spans="4:8" x14ac:dyDescent="0.25">
      <c r="D49" s="22"/>
      <c r="E49" s="24" t="s">
        <v>27</v>
      </c>
      <c r="F49" s="25">
        <f>ROUND(C35,2)</f>
        <v>0.48</v>
      </c>
      <c r="G49" s="5"/>
      <c r="H49" s="25"/>
    </row>
    <row r="50" spans="4:8" x14ac:dyDescent="0.25">
      <c r="D50" s="22"/>
      <c r="E50" s="29" t="s">
        <v>29</v>
      </c>
      <c r="F50" s="27">
        <f>ROUND(100*C41,0)</f>
        <v>39</v>
      </c>
      <c r="G50" s="5"/>
    </row>
    <row r="51" spans="4:8" x14ac:dyDescent="0.25">
      <c r="D51" s="22"/>
      <c r="E51" s="17" t="s">
        <v>36</v>
      </c>
      <c r="F51" s="18">
        <f>C44</f>
        <v>77</v>
      </c>
      <c r="G51" s="5"/>
    </row>
    <row r="52" spans="4:8" x14ac:dyDescent="0.25">
      <c r="D52" s="4"/>
      <c r="G52" s="5"/>
    </row>
    <row r="53" spans="4:8" x14ac:dyDescent="0.25">
      <c r="D53" s="26"/>
      <c r="E53" s="24" t="s">
        <v>30</v>
      </c>
      <c r="F53" s="27" t="s">
        <v>34</v>
      </c>
      <c r="G53" s="5"/>
    </row>
    <row r="54" spans="4:8" x14ac:dyDescent="0.25">
      <c r="D54" s="26"/>
      <c r="E54" s="20" t="s">
        <v>31</v>
      </c>
      <c r="F54" s="15">
        <f>ROUND(D15,2)</f>
        <v>1.08</v>
      </c>
      <c r="G54" s="5"/>
    </row>
    <row r="55" spans="4:8" x14ac:dyDescent="0.25">
      <c r="D55" s="26"/>
      <c r="E55" s="24" t="s">
        <v>32</v>
      </c>
      <c r="F55" s="27">
        <f>ROUND(D16,2)</f>
        <v>0.15</v>
      </c>
      <c r="G55" s="5"/>
    </row>
    <row r="56" spans="4:8" x14ac:dyDescent="0.25">
      <c r="D56" s="26"/>
      <c r="E56" s="28" t="s">
        <v>33</v>
      </c>
      <c r="F56" s="27">
        <f>ROUND(E38,2)</f>
        <v>0.24</v>
      </c>
      <c r="G56" s="5"/>
    </row>
    <row r="57" spans="4:8" x14ac:dyDescent="0.25">
      <c r="D57" s="26"/>
      <c r="E57" s="19" t="s">
        <v>32</v>
      </c>
      <c r="F57" s="18">
        <f>ROUND(E39,2)</f>
        <v>0.04</v>
      </c>
      <c r="G57" s="5"/>
    </row>
    <row r="58" spans="4:8" x14ac:dyDescent="0.25">
      <c r="D58" s="4"/>
      <c r="E58" s="28"/>
      <c r="F58" s="28"/>
      <c r="G58" s="5"/>
    </row>
    <row r="59" spans="4:8" x14ac:dyDescent="0.25">
      <c r="D59" s="4"/>
      <c r="E59" s="28"/>
      <c r="F59" s="28"/>
      <c r="G59" s="5"/>
    </row>
    <row r="60" spans="4:8" ht="15.75" thickBot="1" x14ac:dyDescent="0.3">
      <c r="D60" s="6"/>
      <c r="E60" s="7"/>
      <c r="F60" s="7"/>
      <c r="G60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Calculation</vt:lpstr>
      <vt:lpstr>Oversight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Jonah Hasse</cp:lastModifiedBy>
  <dcterms:created xsi:type="dcterms:W3CDTF">2026-01-20T11:26:59Z</dcterms:created>
  <dcterms:modified xsi:type="dcterms:W3CDTF">2026-02-26T14:21:07Z</dcterms:modified>
</cp:coreProperties>
</file>