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unihamburgde-my.sharepoint.com/personal/baw3268_uni-hamburg_de/Documents/Paper/TORE/"/>
    </mc:Choice>
  </mc:AlternateContent>
  <xr:revisionPtr revIDLastSave="0" documentId="8_{BE04E5A4-45A7-4AAA-98B6-15A93BE2BF03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Data" sheetId="1" r:id="rId1"/>
    <sheet name="Calculation" sheetId="2" r:id="rId2"/>
    <sheet name="Oversight" sheetId="3" r:id="rId3"/>
  </sheets>
  <externalReferences>
    <externalReference r:id="rId4"/>
  </externalReferences>
  <definedNames>
    <definedName name="solver_adj" localSheetId="1" hidden="1">Calculation!$P$560:$R$560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Calculation!$P$562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B241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A74" i="2" s="1"/>
  <c r="B75" i="2"/>
  <c r="B76" i="2"/>
  <c r="B77" i="2"/>
  <c r="B78" i="2"/>
  <c r="B79" i="2"/>
  <c r="B80" i="2"/>
  <c r="B81" i="2"/>
  <c r="B82" i="2"/>
  <c r="B83" i="2"/>
  <c r="B84" i="2"/>
  <c r="B85" i="2"/>
  <c r="B86" i="2"/>
  <c r="A86" i="2" s="1"/>
  <c r="B87" i="2"/>
  <c r="B88" i="2"/>
  <c r="B89" i="2"/>
  <c r="B90" i="2"/>
  <c r="B91" i="2"/>
  <c r="B92" i="2"/>
  <c r="B93" i="2"/>
  <c r="B94" i="2"/>
  <c r="B95" i="2"/>
  <c r="B96" i="2"/>
  <c r="B97" i="2"/>
  <c r="B98" i="2"/>
  <c r="A98" i="2" s="1"/>
  <c r="B99" i="2"/>
  <c r="B100" i="2"/>
  <c r="B101" i="2"/>
  <c r="B102" i="2"/>
  <c r="B103" i="2"/>
  <c r="B104" i="2"/>
  <c r="B105" i="2"/>
  <c r="B106" i="2"/>
  <c r="B107" i="2"/>
  <c r="B108" i="2"/>
  <c r="B109" i="2"/>
  <c r="B110" i="2"/>
  <c r="A110" i="2" s="1"/>
  <c r="B111" i="2"/>
  <c r="B112" i="2"/>
  <c r="B113" i="2"/>
  <c r="B114" i="2"/>
  <c r="B115" i="2"/>
  <c r="B116" i="2"/>
  <c r="B117" i="2"/>
  <c r="B118" i="2"/>
  <c r="B119" i="2"/>
  <c r="B120" i="2"/>
  <c r="B121" i="2"/>
  <c r="B122" i="2"/>
  <c r="A122" i="2" s="1"/>
  <c r="B123" i="2"/>
  <c r="B124" i="2"/>
  <c r="B125" i="2"/>
  <c r="B126" i="2"/>
  <c r="B127" i="2"/>
  <c r="B128" i="2"/>
  <c r="B129" i="2"/>
  <c r="B130" i="2"/>
  <c r="B131" i="2"/>
  <c r="B132" i="2"/>
  <c r="B133" i="2"/>
  <c r="B134" i="2"/>
  <c r="A134" i="2" s="1"/>
  <c r="B135" i="2"/>
  <c r="B136" i="2"/>
  <c r="B137" i="2"/>
  <c r="B138" i="2"/>
  <c r="B139" i="2"/>
  <c r="B140" i="2"/>
  <c r="B141" i="2"/>
  <c r="B142" i="2"/>
  <c r="B143" i="2"/>
  <c r="B144" i="2"/>
  <c r="B145" i="2"/>
  <c r="B146" i="2"/>
  <c r="A146" i="2" s="1"/>
  <c r="B147" i="2"/>
  <c r="B148" i="2"/>
  <c r="B149" i="2"/>
  <c r="B150" i="2"/>
  <c r="B151" i="2"/>
  <c r="B152" i="2"/>
  <c r="B153" i="2"/>
  <c r="B154" i="2"/>
  <c r="B155" i="2"/>
  <c r="B156" i="2"/>
  <c r="B157" i="2"/>
  <c r="B158" i="2"/>
  <c r="A158" i="2" s="1"/>
  <c r="B159" i="2"/>
  <c r="B160" i="2"/>
  <c r="B161" i="2"/>
  <c r="B162" i="2"/>
  <c r="B163" i="2"/>
  <c r="B164" i="2"/>
  <c r="B165" i="2"/>
  <c r="B166" i="2"/>
  <c r="B167" i="2"/>
  <c r="B168" i="2"/>
  <c r="B169" i="2"/>
  <c r="B170" i="2"/>
  <c r="A170" i="2" s="1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2" i="2"/>
  <c r="A242" i="2" s="1"/>
  <c r="B243" i="2"/>
  <c r="B244" i="2"/>
  <c r="B245" i="2"/>
  <c r="B246" i="2"/>
  <c r="B247" i="2"/>
  <c r="B248" i="2"/>
  <c r="B249" i="2"/>
  <c r="B250" i="2"/>
  <c r="B251" i="2"/>
  <c r="B252" i="2"/>
  <c r="B253" i="2"/>
  <c r="B254" i="2"/>
  <c r="A254" i="2" s="1"/>
  <c r="B255" i="2"/>
  <c r="B256" i="2"/>
  <c r="B257" i="2"/>
  <c r="B258" i="2"/>
  <c r="B259" i="2"/>
  <c r="B260" i="2"/>
  <c r="B261" i="2"/>
  <c r="B262" i="2"/>
  <c r="B263" i="2"/>
  <c r="B264" i="2"/>
  <c r="B265" i="2"/>
  <c r="B266" i="2"/>
  <c r="A266" i="2" s="1"/>
  <c r="B267" i="2"/>
  <c r="B268" i="2"/>
  <c r="B269" i="2"/>
  <c r="B270" i="2"/>
  <c r="B271" i="2"/>
  <c r="B272" i="2"/>
  <c r="B273" i="2"/>
  <c r="B274" i="2"/>
  <c r="B275" i="2"/>
  <c r="B276" i="2"/>
  <c r="B277" i="2"/>
  <c r="B278" i="2"/>
  <c r="A278" i="2" s="1"/>
  <c r="B279" i="2"/>
  <c r="B280" i="2"/>
  <c r="B281" i="2"/>
  <c r="B282" i="2"/>
  <c r="B283" i="2"/>
  <c r="B284" i="2"/>
  <c r="B285" i="2"/>
  <c r="B286" i="2"/>
  <c r="B287" i="2"/>
  <c r="B288" i="2"/>
  <c r="B289" i="2"/>
  <c r="B290" i="2"/>
  <c r="A290" i="2" s="1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A374" i="2" s="1"/>
  <c r="B375" i="2"/>
  <c r="B376" i="2"/>
  <c r="B377" i="2"/>
  <c r="B378" i="2"/>
  <c r="B379" i="2"/>
  <c r="B380" i="2"/>
  <c r="B381" i="2"/>
  <c r="B382" i="2"/>
  <c r="B383" i="2"/>
  <c r="B384" i="2"/>
  <c r="B385" i="2"/>
  <c r="B386" i="2"/>
  <c r="A386" i="2" s="1"/>
  <c r="B387" i="2"/>
  <c r="B388" i="2"/>
  <c r="B389" i="2"/>
  <c r="B390" i="2"/>
  <c r="B391" i="2"/>
  <c r="B392" i="2"/>
  <c r="B393" i="2"/>
  <c r="B394" i="2"/>
  <c r="B395" i="2"/>
  <c r="B396" i="2"/>
  <c r="B397" i="2"/>
  <c r="B398" i="2"/>
  <c r="A398" i="2" s="1"/>
  <c r="B399" i="2"/>
  <c r="B400" i="2"/>
  <c r="B401" i="2"/>
  <c r="B402" i="2"/>
  <c r="B403" i="2"/>
  <c r="B404" i="2"/>
  <c r="B405" i="2"/>
  <c r="B406" i="2"/>
  <c r="B407" i="2"/>
  <c r="B408" i="2"/>
  <c r="B409" i="2"/>
  <c r="B410" i="2"/>
  <c r="A410" i="2" s="1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A434" i="2" s="1"/>
  <c r="E434" i="2" s="1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A458" i="2" s="1"/>
  <c r="B459" i="2"/>
  <c r="B460" i="2"/>
  <c r="B461" i="2"/>
  <c r="B462" i="2"/>
  <c r="B463" i="2"/>
  <c r="B464" i="2"/>
  <c r="B465" i="2"/>
  <c r="B466" i="2"/>
  <c r="B467" i="2"/>
  <c r="B468" i="2"/>
  <c r="B469" i="2"/>
  <c r="B470" i="2"/>
  <c r="A470" i="2" s="1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A494" i="2" s="1"/>
  <c r="B495" i="2"/>
  <c r="B496" i="2"/>
  <c r="B497" i="2"/>
  <c r="B498" i="2"/>
  <c r="B499" i="2"/>
  <c r="B500" i="2"/>
  <c r="B501" i="2"/>
  <c r="B502" i="2"/>
  <c r="B503" i="2"/>
  <c r="B504" i="2"/>
  <c r="B505" i="2"/>
  <c r="B506" i="2"/>
  <c r="A506" i="2" s="1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A530" i="2" s="1"/>
  <c r="B531" i="2"/>
  <c r="B532" i="2"/>
  <c r="B533" i="2"/>
  <c r="B534" i="2"/>
  <c r="B535" i="2"/>
  <c r="B536" i="2"/>
  <c r="B537" i="2"/>
  <c r="B538" i="2"/>
  <c r="B539" i="2"/>
  <c r="B540" i="2"/>
  <c r="B541" i="2"/>
  <c r="B542" i="2"/>
  <c r="A577" i="2" s="1"/>
  <c r="B543" i="2"/>
  <c r="B544" i="2"/>
  <c r="B545" i="2"/>
  <c r="B546" i="2"/>
  <c r="B547" i="2"/>
  <c r="B548" i="2"/>
  <c r="B549" i="2"/>
  <c r="B550" i="2"/>
  <c r="B551" i="2"/>
  <c r="B552" i="2"/>
  <c r="B553" i="2"/>
  <c r="B554" i="2"/>
  <c r="A554" i="2" s="1"/>
  <c r="E554" i="2" s="1"/>
  <c r="B555" i="2"/>
  <c r="B556" i="2"/>
  <c r="B557" i="2"/>
  <c r="B558" i="2"/>
  <c r="B559" i="2"/>
  <c r="B560" i="2"/>
  <c r="B561" i="2"/>
  <c r="B562" i="2"/>
  <c r="B563" i="2"/>
  <c r="B564" i="2"/>
  <c r="B565" i="2"/>
  <c r="B566" i="2"/>
  <c r="A566" i="2" s="1"/>
  <c r="B567" i="2"/>
  <c r="B568" i="2"/>
  <c r="B569" i="2"/>
  <c r="B570" i="2"/>
  <c r="B571" i="2"/>
  <c r="B572" i="2"/>
  <c r="B573" i="2"/>
  <c r="B574" i="2"/>
  <c r="B575" i="2"/>
  <c r="B576" i="2"/>
  <c r="B577" i="2"/>
  <c r="B578" i="2"/>
  <c r="A578" i="2" s="1"/>
  <c r="B579" i="2"/>
  <c r="B580" i="2"/>
  <c r="B581" i="2"/>
  <c r="B582" i="2"/>
  <c r="B583" i="2"/>
  <c r="B584" i="2"/>
  <c r="B585" i="2"/>
  <c r="B586" i="2"/>
  <c r="B587" i="2"/>
  <c r="B588" i="2"/>
  <c r="B589" i="2"/>
  <c r="B590" i="2"/>
  <c r="A590" i="2" s="1"/>
  <c r="B591" i="2"/>
  <c r="B592" i="2"/>
  <c r="B593" i="2"/>
  <c r="B594" i="2"/>
  <c r="B595" i="2"/>
  <c r="B596" i="2"/>
  <c r="B597" i="2"/>
  <c r="B598" i="2"/>
  <c r="B599" i="2"/>
  <c r="B600" i="2"/>
  <c r="B601" i="2"/>
  <c r="B2" i="2"/>
  <c r="A172" i="2" l="1"/>
  <c r="A160" i="2"/>
  <c r="A148" i="2"/>
  <c r="A112" i="2"/>
  <c r="A100" i="2"/>
  <c r="A88" i="2"/>
  <c r="A173" i="2"/>
  <c r="A161" i="2"/>
  <c r="A149" i="2"/>
  <c r="A137" i="2"/>
  <c r="A125" i="2"/>
  <c r="A113" i="2"/>
  <c r="A101" i="2"/>
  <c r="A89" i="2"/>
  <c r="A77" i="2"/>
  <c r="A65" i="2"/>
  <c r="A136" i="2"/>
  <c r="A124" i="2"/>
  <c r="A76" i="2"/>
  <c r="A64" i="2"/>
  <c r="A446" i="2"/>
  <c r="A181" i="2"/>
  <c r="A145" i="2"/>
  <c r="A109" i="2"/>
  <c r="A73" i="2"/>
  <c r="A180" i="2"/>
  <c r="A144" i="2"/>
  <c r="A96" i="2"/>
  <c r="A72" i="2"/>
  <c r="A166" i="2"/>
  <c r="A154" i="2"/>
  <c r="A142" i="2"/>
  <c r="A130" i="2"/>
  <c r="A118" i="2"/>
  <c r="A106" i="2"/>
  <c r="A94" i="2"/>
  <c r="A82" i="2"/>
  <c r="A157" i="2"/>
  <c r="A121" i="2"/>
  <c r="E121" i="2" s="1"/>
  <c r="A85" i="2"/>
  <c r="A168" i="2"/>
  <c r="A132" i="2"/>
  <c r="A120" i="2"/>
  <c r="A108" i="2"/>
  <c r="A84" i="2"/>
  <c r="A178" i="2"/>
  <c r="A92" i="2"/>
  <c r="A169" i="2"/>
  <c r="A133" i="2"/>
  <c r="A97" i="2"/>
  <c r="A156" i="2"/>
  <c r="A176" i="2"/>
  <c r="A164" i="2"/>
  <c r="A152" i="2"/>
  <c r="A140" i="2"/>
  <c r="A128" i="2"/>
  <c r="A116" i="2"/>
  <c r="A104" i="2"/>
  <c r="A80" i="2"/>
  <c r="A265" i="2"/>
  <c r="A253" i="2"/>
  <c r="A179" i="2"/>
  <c r="A167" i="2"/>
  <c r="A155" i="2"/>
  <c r="A143" i="2"/>
  <c r="A131" i="2"/>
  <c r="A119" i="2"/>
  <c r="A107" i="2"/>
  <c r="A95" i="2"/>
  <c r="A83" i="2"/>
  <c r="A177" i="2"/>
  <c r="A165" i="2"/>
  <c r="A153" i="2"/>
  <c r="A141" i="2"/>
  <c r="A129" i="2"/>
  <c r="A117" i="2"/>
  <c r="A105" i="2"/>
  <c r="A93" i="2"/>
  <c r="A81" i="2"/>
  <c r="A69" i="2"/>
  <c r="A380" i="2"/>
  <c r="A296" i="2"/>
  <c r="A284" i="2"/>
  <c r="A272" i="2"/>
  <c r="A260" i="2"/>
  <c r="A248" i="2"/>
  <c r="A175" i="2"/>
  <c r="A163" i="2"/>
  <c r="A151" i="2"/>
  <c r="A139" i="2"/>
  <c r="A127" i="2"/>
  <c r="A115" i="2"/>
  <c r="A103" i="2"/>
  <c r="A91" i="2"/>
  <c r="A79" i="2"/>
  <c r="A67" i="2"/>
  <c r="A301" i="2"/>
  <c r="A295" i="2"/>
  <c r="A283" i="2"/>
  <c r="A271" i="2"/>
  <c r="A259" i="2"/>
  <c r="A247" i="2"/>
  <c r="A174" i="2"/>
  <c r="A162" i="2"/>
  <c r="A150" i="2"/>
  <c r="A138" i="2"/>
  <c r="A126" i="2"/>
  <c r="A114" i="2"/>
  <c r="A102" i="2"/>
  <c r="A90" i="2"/>
  <c r="A78" i="2"/>
  <c r="A66" i="2"/>
  <c r="A294" i="2"/>
  <c r="A258" i="2"/>
  <c r="A365" i="2"/>
  <c r="A281" i="2"/>
  <c r="A269" i="2"/>
  <c r="A245" i="2"/>
  <c r="A282" i="2"/>
  <c r="A246" i="2"/>
  <c r="A293" i="2"/>
  <c r="A257" i="2"/>
  <c r="A292" i="2"/>
  <c r="A280" i="2"/>
  <c r="A268" i="2"/>
  <c r="A256" i="2"/>
  <c r="A244" i="2"/>
  <c r="A171" i="2"/>
  <c r="A159" i="2"/>
  <c r="A147" i="2"/>
  <c r="A135" i="2"/>
  <c r="A123" i="2"/>
  <c r="A111" i="2"/>
  <c r="A99" i="2"/>
  <c r="A87" i="2"/>
  <c r="A75" i="2"/>
  <c r="A63" i="2"/>
  <c r="A270" i="2"/>
  <c r="A291" i="2"/>
  <c r="A279" i="2"/>
  <c r="A267" i="2"/>
  <c r="A255" i="2"/>
  <c r="A243" i="2"/>
  <c r="A289" i="2"/>
  <c r="A277" i="2"/>
  <c r="A528" i="2"/>
  <c r="A300" i="2"/>
  <c r="A288" i="2"/>
  <c r="A276" i="2"/>
  <c r="A264" i="2"/>
  <c r="A252" i="2"/>
  <c r="A71" i="2"/>
  <c r="A518" i="2"/>
  <c r="A299" i="2"/>
  <c r="A287" i="2"/>
  <c r="A275" i="2"/>
  <c r="A263" i="2"/>
  <c r="A251" i="2"/>
  <c r="A70" i="2"/>
  <c r="A430" i="2"/>
  <c r="E430" i="2" s="1"/>
  <c r="A298" i="2"/>
  <c r="A286" i="2"/>
  <c r="A274" i="2"/>
  <c r="A262" i="2"/>
  <c r="A250" i="2"/>
  <c r="A297" i="2"/>
  <c r="A285" i="2"/>
  <c r="A273" i="2"/>
  <c r="A261" i="2"/>
  <c r="A249" i="2"/>
  <c r="A68" i="2"/>
  <c r="A501" i="2"/>
  <c r="A492" i="2"/>
  <c r="A454" i="2"/>
  <c r="A401" i="2"/>
  <c r="A361" i="2"/>
  <c r="E361" i="2" s="1"/>
  <c r="A241" i="2"/>
  <c r="E241" i="2" s="1"/>
  <c r="A529" i="2"/>
  <c r="A493" i="2"/>
  <c r="A481" i="2"/>
  <c r="E481" i="2" s="1"/>
  <c r="A469" i="2"/>
  <c r="A445" i="2"/>
  <c r="A409" i="2"/>
  <c r="A397" i="2"/>
  <c r="A385" i="2"/>
  <c r="A373" i="2"/>
  <c r="A475" i="2"/>
  <c r="A480" i="2"/>
  <c r="A468" i="2"/>
  <c r="A456" i="2"/>
  <c r="A444" i="2"/>
  <c r="E444" i="2" s="1"/>
  <c r="A432" i="2"/>
  <c r="E432" i="2" s="1"/>
  <c r="A517" i="2"/>
  <c r="A433" i="2"/>
  <c r="E433" i="2" s="1"/>
  <c r="A416" i="2"/>
  <c r="A601" i="2"/>
  <c r="E601" i="2" s="1"/>
  <c r="A575" i="2"/>
  <c r="A539" i="2"/>
  <c r="A503" i="2"/>
  <c r="A467" i="2"/>
  <c r="A431" i="2"/>
  <c r="E431" i="2" s="1"/>
  <c r="A383" i="2"/>
  <c r="A463" i="2"/>
  <c r="A538" i="2"/>
  <c r="A514" i="2"/>
  <c r="A490" i="2"/>
  <c r="A394" i="2"/>
  <c r="A382" i="2"/>
  <c r="A417" i="2"/>
  <c r="A405" i="2"/>
  <c r="A393" i="2"/>
  <c r="A381" i="2"/>
  <c r="A369" i="2"/>
  <c r="A542" i="2"/>
  <c r="E542" i="2" s="1"/>
  <c r="A545" i="2"/>
  <c r="E545" i="2" s="1"/>
  <c r="A581" i="2"/>
  <c r="A582" i="2"/>
  <c r="A585" i="2"/>
  <c r="A574" i="2"/>
  <c r="A543" i="2"/>
  <c r="E543" i="2" s="1"/>
  <c r="A569" i="2"/>
  <c r="A546" i="2"/>
  <c r="E546" i="2" s="1"/>
  <c r="A570" i="2"/>
  <c r="A594" i="2"/>
  <c r="A550" i="2"/>
  <c r="E550" i="2" s="1"/>
  <c r="A586" i="2"/>
  <c r="A544" i="2"/>
  <c r="E544" i="2" s="1"/>
  <c r="A556" i="2"/>
  <c r="E556" i="2" s="1"/>
  <c r="A568" i="2"/>
  <c r="A580" i="2"/>
  <c r="A592" i="2"/>
  <c r="A557" i="2"/>
  <c r="E557" i="2" s="1"/>
  <c r="A593" i="2"/>
  <c r="A558" i="2"/>
  <c r="E558" i="2" s="1"/>
  <c r="A597" i="2"/>
  <c r="A562" i="2"/>
  <c r="E562" i="2" s="1"/>
  <c r="A573" i="2"/>
  <c r="A598" i="2"/>
  <c r="A548" i="2"/>
  <c r="E548" i="2" s="1"/>
  <c r="A560" i="2"/>
  <c r="E560" i="2" s="1"/>
  <c r="A572" i="2"/>
  <c r="A584" i="2"/>
  <c r="A596" i="2"/>
  <c r="A561" i="2"/>
  <c r="E561" i="2" s="1"/>
  <c r="A549" i="2"/>
  <c r="E549" i="2" s="1"/>
  <c r="A552" i="2"/>
  <c r="E552" i="2" s="1"/>
  <c r="A564" i="2"/>
  <c r="A576" i="2"/>
  <c r="A588" i="2"/>
  <c r="A600" i="2"/>
  <c r="E600" i="2" s="1"/>
  <c r="A484" i="2"/>
  <c r="A508" i="2"/>
  <c r="A485" i="2"/>
  <c r="A521" i="2"/>
  <c r="A482" i="2"/>
  <c r="A520" i="2"/>
  <c r="A497" i="2"/>
  <c r="A533" i="2"/>
  <c r="A483" i="2"/>
  <c r="A495" i="2"/>
  <c r="A507" i="2"/>
  <c r="A519" i="2"/>
  <c r="A531" i="2"/>
  <c r="A496" i="2"/>
  <c r="A532" i="2"/>
  <c r="A509" i="2"/>
  <c r="A525" i="2"/>
  <c r="A500" i="2"/>
  <c r="A524" i="2"/>
  <c r="A488" i="2"/>
  <c r="A512" i="2"/>
  <c r="A536" i="2"/>
  <c r="A489" i="2"/>
  <c r="A513" i="2"/>
  <c r="A447" i="2"/>
  <c r="A474" i="2"/>
  <c r="A422" i="2"/>
  <c r="E422" i="2" s="1"/>
  <c r="A435" i="2"/>
  <c r="E435" i="2" s="1"/>
  <c r="A471" i="2"/>
  <c r="A426" i="2"/>
  <c r="E426" i="2" s="1"/>
  <c r="A450" i="2"/>
  <c r="A423" i="2"/>
  <c r="E423" i="2" s="1"/>
  <c r="A459" i="2"/>
  <c r="A424" i="2"/>
  <c r="E424" i="2" s="1"/>
  <c r="A436" i="2"/>
  <c r="E436" i="2" s="1"/>
  <c r="A448" i="2"/>
  <c r="A460" i="2"/>
  <c r="A472" i="2"/>
  <c r="A437" i="2"/>
  <c r="E437" i="2" s="1"/>
  <c r="A461" i="2"/>
  <c r="A462" i="2"/>
  <c r="A425" i="2"/>
  <c r="E425" i="2" s="1"/>
  <c r="A449" i="2"/>
  <c r="A473" i="2"/>
  <c r="A438" i="2"/>
  <c r="E438" i="2" s="1"/>
  <c r="A428" i="2"/>
  <c r="E428" i="2" s="1"/>
  <c r="A440" i="2"/>
  <c r="E440" i="2" s="1"/>
  <c r="A452" i="2"/>
  <c r="A464" i="2"/>
  <c r="A476" i="2"/>
  <c r="A429" i="2"/>
  <c r="E429" i="2" s="1"/>
  <c r="A441" i="2"/>
  <c r="E441" i="2" s="1"/>
  <c r="A453" i="2"/>
  <c r="A465" i="2"/>
  <c r="A477" i="2"/>
  <c r="A541" i="2"/>
  <c r="F541" i="2" s="1"/>
  <c r="A457" i="2"/>
  <c r="A466" i="2"/>
  <c r="A599" i="2"/>
  <c r="A551" i="2"/>
  <c r="E551" i="2" s="1"/>
  <c r="A515" i="2"/>
  <c r="A479" i="2"/>
  <c r="A443" i="2"/>
  <c r="E443" i="2" s="1"/>
  <c r="A407" i="2"/>
  <c r="A371" i="2"/>
  <c r="A502" i="2"/>
  <c r="A418" i="2"/>
  <c r="A370" i="2"/>
  <c r="A404" i="2"/>
  <c r="A451" i="2"/>
  <c r="A565" i="2"/>
  <c r="A372" i="2"/>
  <c r="A408" i="2"/>
  <c r="A396" i="2"/>
  <c r="A376" i="2"/>
  <c r="A384" i="2"/>
  <c r="A420" i="2"/>
  <c r="A362" i="2"/>
  <c r="A364" i="2"/>
  <c r="A363" i="2"/>
  <c r="A387" i="2"/>
  <c r="A399" i="2"/>
  <c r="A412" i="2"/>
  <c r="A375" i="2"/>
  <c r="A411" i="2"/>
  <c r="A388" i="2"/>
  <c r="A400" i="2"/>
  <c r="A366" i="2"/>
  <c r="A378" i="2"/>
  <c r="A390" i="2"/>
  <c r="A402" i="2"/>
  <c r="A414" i="2"/>
  <c r="A367" i="2"/>
  <c r="A379" i="2"/>
  <c r="A391" i="2"/>
  <c r="A403" i="2"/>
  <c r="A415" i="2"/>
  <c r="A478" i="2"/>
  <c r="A505" i="2"/>
  <c r="A421" i="2"/>
  <c r="A587" i="2"/>
  <c r="A563" i="2"/>
  <c r="E563" i="2" s="1"/>
  <c r="A527" i="2"/>
  <c r="A491" i="2"/>
  <c r="A455" i="2"/>
  <c r="A419" i="2"/>
  <c r="A395" i="2"/>
  <c r="A413" i="2"/>
  <c r="A589" i="2"/>
  <c r="A526" i="2"/>
  <c r="A406" i="2"/>
  <c r="A392" i="2"/>
  <c r="A442" i="2"/>
  <c r="E442" i="2" s="1"/>
  <c r="A540" i="2"/>
  <c r="A553" i="2"/>
  <c r="E553" i="2" s="1"/>
  <c r="A595" i="2"/>
  <c r="A583" i="2"/>
  <c r="A571" i="2"/>
  <c r="A559" i="2"/>
  <c r="E559" i="2" s="1"/>
  <c r="A547" i="2"/>
  <c r="E547" i="2" s="1"/>
  <c r="A535" i="2"/>
  <c r="A523" i="2"/>
  <c r="A511" i="2"/>
  <c r="A499" i="2"/>
  <c r="A487" i="2"/>
  <c r="A389" i="2"/>
  <c r="A439" i="2"/>
  <c r="E439" i="2" s="1"/>
  <c r="A537" i="2"/>
  <c r="A534" i="2"/>
  <c r="A522" i="2"/>
  <c r="A510" i="2"/>
  <c r="A498" i="2"/>
  <c r="A486" i="2"/>
  <c r="A2" i="2" a="1"/>
  <c r="A2" i="2" s="1"/>
  <c r="A427" i="2"/>
  <c r="E427" i="2" s="1"/>
  <c r="A377" i="2"/>
  <c r="A516" i="2"/>
  <c r="A368" i="2"/>
  <c r="A504" i="2"/>
  <c r="A591" i="2"/>
  <c r="A579" i="2"/>
  <c r="A567" i="2"/>
  <c r="A555" i="2"/>
  <c r="E555" i="2" s="1"/>
  <c r="Q20" i="2"/>
  <c r="W10" i="2"/>
  <c r="D38" i="3" l="1"/>
  <c r="B27" i="3"/>
  <c r="B28" i="3"/>
  <c r="B29" i="3"/>
  <c r="B30" i="3"/>
  <c r="B31" i="3"/>
  <c r="B32" i="3"/>
  <c r="B35" i="3"/>
  <c r="B36" i="3"/>
  <c r="C26" i="3"/>
  <c r="D26" i="3"/>
  <c r="E26" i="3"/>
  <c r="B26" i="3"/>
  <c r="B6" i="3"/>
  <c r="B7" i="3"/>
  <c r="B8" i="3"/>
  <c r="B9" i="3"/>
  <c r="B10" i="3"/>
  <c r="B11" i="3"/>
  <c r="B12" i="3"/>
  <c r="C12" i="3"/>
  <c r="D12" i="3"/>
  <c r="E12" i="3"/>
  <c r="B13" i="3"/>
  <c r="B14" i="3"/>
  <c r="C15" i="3"/>
  <c r="C5" i="3"/>
  <c r="D5" i="3"/>
  <c r="E5" i="3"/>
  <c r="B5" i="3"/>
  <c r="C721" i="1"/>
  <c r="D721" i="1" s="1"/>
  <c r="C720" i="1"/>
  <c r="D720" i="1" s="1"/>
  <c r="C719" i="1"/>
  <c r="D719" i="1" s="1"/>
  <c r="C718" i="1"/>
  <c r="D718" i="1" s="1"/>
  <c r="C717" i="1"/>
  <c r="D717" i="1" s="1"/>
  <c r="C716" i="1"/>
  <c r="D716" i="1" s="1"/>
  <c r="C715" i="1"/>
  <c r="D715" i="1" s="1"/>
  <c r="C714" i="1"/>
  <c r="D714" i="1" s="1"/>
  <c r="C713" i="1"/>
  <c r="D713" i="1" s="1"/>
  <c r="C712" i="1"/>
  <c r="D712" i="1" s="1"/>
  <c r="C711" i="1"/>
  <c r="D711" i="1" s="1"/>
  <c r="C710" i="1"/>
  <c r="D710" i="1" s="1"/>
  <c r="C709" i="1"/>
  <c r="D709" i="1" s="1"/>
  <c r="C708" i="1"/>
  <c r="D708" i="1" s="1"/>
  <c r="C707" i="1"/>
  <c r="D707" i="1" s="1"/>
  <c r="C706" i="1"/>
  <c r="D706" i="1" s="1"/>
  <c r="C705" i="1"/>
  <c r="D705" i="1" s="1"/>
  <c r="C704" i="1"/>
  <c r="D704" i="1" s="1"/>
  <c r="C703" i="1"/>
  <c r="D703" i="1" s="1"/>
  <c r="C702" i="1"/>
  <c r="D702" i="1" s="1"/>
  <c r="C701" i="1"/>
  <c r="D701" i="1" s="1"/>
  <c r="C700" i="1"/>
  <c r="D700" i="1" s="1"/>
  <c r="C699" i="1"/>
  <c r="D699" i="1" s="1"/>
  <c r="C698" i="1"/>
  <c r="D698" i="1" s="1"/>
  <c r="C697" i="1"/>
  <c r="D697" i="1" s="1"/>
  <c r="C696" i="1"/>
  <c r="D696" i="1" s="1"/>
  <c r="C695" i="1"/>
  <c r="D695" i="1" s="1"/>
  <c r="C694" i="1"/>
  <c r="D694" i="1" s="1"/>
  <c r="C693" i="1"/>
  <c r="D693" i="1" s="1"/>
  <c r="C692" i="1"/>
  <c r="D692" i="1" s="1"/>
  <c r="C691" i="1"/>
  <c r="D691" i="1" s="1"/>
  <c r="C690" i="1"/>
  <c r="D690" i="1" s="1"/>
  <c r="C689" i="1"/>
  <c r="D689" i="1" s="1"/>
  <c r="C688" i="1"/>
  <c r="D688" i="1" s="1"/>
  <c r="C687" i="1"/>
  <c r="D687" i="1" s="1"/>
  <c r="C686" i="1"/>
  <c r="D686" i="1" s="1"/>
  <c r="C685" i="1"/>
  <c r="D685" i="1" s="1"/>
  <c r="C684" i="1"/>
  <c r="D684" i="1" s="1"/>
  <c r="C683" i="1"/>
  <c r="D683" i="1" s="1"/>
  <c r="C682" i="1"/>
  <c r="D682" i="1" s="1"/>
  <c r="C681" i="1"/>
  <c r="D681" i="1" s="1"/>
  <c r="C680" i="1"/>
  <c r="D680" i="1" s="1"/>
  <c r="C679" i="1"/>
  <c r="D679" i="1" s="1"/>
  <c r="C678" i="1"/>
  <c r="D678" i="1" s="1"/>
  <c r="C677" i="1"/>
  <c r="D677" i="1" s="1"/>
  <c r="C676" i="1"/>
  <c r="D676" i="1" s="1"/>
  <c r="C675" i="1"/>
  <c r="D675" i="1" s="1"/>
  <c r="C674" i="1"/>
  <c r="D674" i="1" s="1"/>
  <c r="C673" i="1"/>
  <c r="D673" i="1" s="1"/>
  <c r="C672" i="1"/>
  <c r="D672" i="1" s="1"/>
  <c r="C671" i="1"/>
  <c r="D671" i="1" s="1"/>
  <c r="C670" i="1"/>
  <c r="D670" i="1" s="1"/>
  <c r="C669" i="1"/>
  <c r="D669" i="1" s="1"/>
  <c r="C668" i="1"/>
  <c r="D668" i="1" s="1"/>
  <c r="C667" i="1"/>
  <c r="D667" i="1" s="1"/>
  <c r="C666" i="1"/>
  <c r="D666" i="1" s="1"/>
  <c r="C665" i="1"/>
  <c r="D665" i="1" s="1"/>
  <c r="C664" i="1"/>
  <c r="D664" i="1" s="1"/>
  <c r="C663" i="1"/>
  <c r="D663" i="1" s="1"/>
  <c r="C662" i="1"/>
  <c r="D662" i="1" s="1"/>
  <c r="C661" i="1"/>
  <c r="D661" i="1" s="1"/>
  <c r="C660" i="1"/>
  <c r="D660" i="1" s="1"/>
  <c r="C659" i="1"/>
  <c r="D659" i="1" s="1"/>
  <c r="C658" i="1"/>
  <c r="D658" i="1" s="1"/>
  <c r="C657" i="1"/>
  <c r="D657" i="1" s="1"/>
  <c r="C656" i="1"/>
  <c r="D656" i="1" s="1"/>
  <c r="C655" i="1"/>
  <c r="D655" i="1" s="1"/>
  <c r="C654" i="1"/>
  <c r="D654" i="1" s="1"/>
  <c r="C653" i="1"/>
  <c r="D653" i="1" s="1"/>
  <c r="C652" i="1"/>
  <c r="D652" i="1" s="1"/>
  <c r="C651" i="1"/>
  <c r="D651" i="1" s="1"/>
  <c r="C650" i="1"/>
  <c r="D650" i="1" s="1"/>
  <c r="C649" i="1"/>
  <c r="D649" i="1" s="1"/>
  <c r="C648" i="1"/>
  <c r="D648" i="1" s="1"/>
  <c r="C647" i="1"/>
  <c r="D647" i="1" s="1"/>
  <c r="C646" i="1"/>
  <c r="D646" i="1" s="1"/>
  <c r="C645" i="1"/>
  <c r="D645" i="1" s="1"/>
  <c r="C644" i="1"/>
  <c r="D644" i="1" s="1"/>
  <c r="C643" i="1"/>
  <c r="D643" i="1" s="1"/>
  <c r="C642" i="1"/>
  <c r="D642" i="1" s="1"/>
  <c r="C641" i="1"/>
  <c r="D641" i="1" s="1"/>
  <c r="C640" i="1"/>
  <c r="D640" i="1" s="1"/>
  <c r="C639" i="1"/>
  <c r="D639" i="1" s="1"/>
  <c r="C638" i="1"/>
  <c r="D638" i="1" s="1"/>
  <c r="C637" i="1"/>
  <c r="D637" i="1" s="1"/>
  <c r="C636" i="1"/>
  <c r="D636" i="1" s="1"/>
  <c r="C635" i="1"/>
  <c r="D635" i="1" s="1"/>
  <c r="C634" i="1"/>
  <c r="D634" i="1" s="1"/>
  <c r="C633" i="1"/>
  <c r="D633" i="1" s="1"/>
  <c r="C632" i="1"/>
  <c r="D632" i="1" s="1"/>
  <c r="C631" i="1"/>
  <c r="D631" i="1" s="1"/>
  <c r="C630" i="1"/>
  <c r="D630" i="1" s="1"/>
  <c r="C629" i="1"/>
  <c r="D629" i="1" s="1"/>
  <c r="C628" i="1"/>
  <c r="D628" i="1" s="1"/>
  <c r="C627" i="1"/>
  <c r="D627" i="1" s="1"/>
  <c r="C626" i="1"/>
  <c r="D626" i="1" s="1"/>
  <c r="C625" i="1"/>
  <c r="D625" i="1" s="1"/>
  <c r="C624" i="1"/>
  <c r="D624" i="1" s="1"/>
  <c r="C623" i="1"/>
  <c r="D623" i="1" s="1"/>
  <c r="C622" i="1"/>
  <c r="D622" i="1" s="1"/>
  <c r="C621" i="1"/>
  <c r="D621" i="1" s="1"/>
  <c r="C620" i="1"/>
  <c r="D620" i="1" s="1"/>
  <c r="C619" i="1"/>
  <c r="D619" i="1" s="1"/>
  <c r="C618" i="1"/>
  <c r="D618" i="1" s="1"/>
  <c r="C617" i="1"/>
  <c r="D617" i="1" s="1"/>
  <c r="C616" i="1"/>
  <c r="D616" i="1" s="1"/>
  <c r="C615" i="1"/>
  <c r="D615" i="1" s="1"/>
  <c r="C614" i="1"/>
  <c r="D614" i="1" s="1"/>
  <c r="C613" i="1"/>
  <c r="D613" i="1" s="1"/>
  <c r="C612" i="1"/>
  <c r="D612" i="1" s="1"/>
  <c r="C611" i="1"/>
  <c r="D611" i="1" s="1"/>
  <c r="C610" i="1"/>
  <c r="D610" i="1" s="1"/>
  <c r="C609" i="1"/>
  <c r="D609" i="1" s="1"/>
  <c r="C608" i="1"/>
  <c r="D608" i="1" s="1"/>
  <c r="C607" i="1"/>
  <c r="D607" i="1" s="1"/>
  <c r="C606" i="1"/>
  <c r="D606" i="1" s="1"/>
  <c r="C605" i="1"/>
  <c r="D605" i="1" s="1"/>
  <c r="C604" i="1"/>
  <c r="D604" i="1" s="1"/>
  <c r="C603" i="1"/>
  <c r="D603" i="1" s="1"/>
  <c r="C602" i="1"/>
  <c r="D602" i="1" s="1"/>
  <c r="C601" i="1"/>
  <c r="D601" i="1" s="1"/>
  <c r="C600" i="1"/>
  <c r="D600" i="1" s="1"/>
  <c r="C599" i="1"/>
  <c r="D599" i="1" s="1"/>
  <c r="C598" i="1"/>
  <c r="D598" i="1" s="1"/>
  <c r="C597" i="1"/>
  <c r="D597" i="1" s="1"/>
  <c r="C596" i="1"/>
  <c r="D596" i="1" s="1"/>
  <c r="C595" i="1"/>
  <c r="D595" i="1" s="1"/>
  <c r="C594" i="1"/>
  <c r="D594" i="1" s="1"/>
  <c r="C593" i="1"/>
  <c r="D593" i="1" s="1"/>
  <c r="C592" i="1"/>
  <c r="D592" i="1" s="1"/>
  <c r="C591" i="1"/>
  <c r="D591" i="1" s="1"/>
  <c r="C590" i="1"/>
  <c r="D590" i="1" s="1"/>
  <c r="C589" i="1"/>
  <c r="D589" i="1" s="1"/>
  <c r="C588" i="1"/>
  <c r="D588" i="1" s="1"/>
  <c r="C587" i="1"/>
  <c r="D587" i="1" s="1"/>
  <c r="C586" i="1"/>
  <c r="D586" i="1" s="1"/>
  <c r="C585" i="1"/>
  <c r="D585" i="1" s="1"/>
  <c r="C584" i="1"/>
  <c r="D584" i="1" s="1"/>
  <c r="C583" i="1"/>
  <c r="D583" i="1" s="1"/>
  <c r="C582" i="1"/>
  <c r="D582" i="1" s="1"/>
  <c r="C581" i="1"/>
  <c r="D581" i="1" s="1"/>
  <c r="C580" i="1"/>
  <c r="D580" i="1" s="1"/>
  <c r="C579" i="1"/>
  <c r="D579" i="1" s="1"/>
  <c r="C578" i="1"/>
  <c r="D578" i="1" s="1"/>
  <c r="C577" i="1"/>
  <c r="D577" i="1" s="1"/>
  <c r="C576" i="1"/>
  <c r="D576" i="1" s="1"/>
  <c r="C575" i="1"/>
  <c r="D575" i="1" s="1"/>
  <c r="C574" i="1"/>
  <c r="D574" i="1" s="1"/>
  <c r="C573" i="1"/>
  <c r="D573" i="1" s="1"/>
  <c r="C572" i="1"/>
  <c r="D572" i="1" s="1"/>
  <c r="C571" i="1"/>
  <c r="D571" i="1" s="1"/>
  <c r="C570" i="1"/>
  <c r="D570" i="1" s="1"/>
  <c r="C569" i="1"/>
  <c r="D569" i="1" s="1"/>
  <c r="C568" i="1"/>
  <c r="D568" i="1" s="1"/>
  <c r="C567" i="1"/>
  <c r="D567" i="1" s="1"/>
  <c r="C566" i="1"/>
  <c r="D566" i="1" s="1"/>
  <c r="C565" i="1"/>
  <c r="D565" i="1" s="1"/>
  <c r="C564" i="1"/>
  <c r="D564" i="1" s="1"/>
  <c r="C563" i="1"/>
  <c r="D563" i="1" s="1"/>
  <c r="C562" i="1"/>
  <c r="D562" i="1" s="1"/>
  <c r="C561" i="1"/>
  <c r="D561" i="1" s="1"/>
  <c r="C560" i="1"/>
  <c r="D560" i="1" s="1"/>
  <c r="C559" i="1"/>
  <c r="D559" i="1" s="1"/>
  <c r="C558" i="1"/>
  <c r="D558" i="1" s="1"/>
  <c r="C557" i="1"/>
  <c r="D557" i="1" s="1"/>
  <c r="C556" i="1"/>
  <c r="D556" i="1" s="1"/>
  <c r="C555" i="1"/>
  <c r="D555" i="1" s="1"/>
  <c r="C554" i="1"/>
  <c r="D554" i="1" s="1"/>
  <c r="C553" i="1"/>
  <c r="D553" i="1" s="1"/>
  <c r="C552" i="1"/>
  <c r="D552" i="1" s="1"/>
  <c r="C551" i="1"/>
  <c r="D551" i="1" s="1"/>
  <c r="C550" i="1"/>
  <c r="D550" i="1" s="1"/>
  <c r="C549" i="1"/>
  <c r="D549" i="1" s="1"/>
  <c r="C548" i="1"/>
  <c r="D548" i="1" s="1"/>
  <c r="C547" i="1"/>
  <c r="D547" i="1" s="1"/>
  <c r="C546" i="1"/>
  <c r="D546" i="1" s="1"/>
  <c r="C545" i="1"/>
  <c r="D545" i="1" s="1"/>
  <c r="C544" i="1"/>
  <c r="D544" i="1" s="1"/>
  <c r="C543" i="1"/>
  <c r="D543" i="1" s="1"/>
  <c r="C542" i="1"/>
  <c r="D542" i="1" s="1"/>
  <c r="C541" i="1"/>
  <c r="D541" i="1" s="1"/>
  <c r="C540" i="1"/>
  <c r="D540" i="1" s="1"/>
  <c r="C539" i="1"/>
  <c r="D539" i="1" s="1"/>
  <c r="C538" i="1"/>
  <c r="D538" i="1" s="1"/>
  <c r="C537" i="1"/>
  <c r="D537" i="1" s="1"/>
  <c r="C536" i="1"/>
  <c r="D536" i="1" s="1"/>
  <c r="C535" i="1"/>
  <c r="D535" i="1" s="1"/>
  <c r="C534" i="1"/>
  <c r="D534" i="1" s="1"/>
  <c r="C533" i="1"/>
  <c r="D533" i="1" s="1"/>
  <c r="C532" i="1"/>
  <c r="D532" i="1" s="1"/>
  <c r="C531" i="1"/>
  <c r="D531" i="1" s="1"/>
  <c r="C530" i="1"/>
  <c r="D530" i="1" s="1"/>
  <c r="C529" i="1"/>
  <c r="D529" i="1" s="1"/>
  <c r="C528" i="1"/>
  <c r="D528" i="1" s="1"/>
  <c r="C527" i="1"/>
  <c r="D527" i="1" s="1"/>
  <c r="C526" i="1"/>
  <c r="D526" i="1" s="1"/>
  <c r="C525" i="1"/>
  <c r="D525" i="1" s="1"/>
  <c r="C524" i="1"/>
  <c r="D524" i="1" s="1"/>
  <c r="C523" i="1"/>
  <c r="D523" i="1" s="1"/>
  <c r="C522" i="1"/>
  <c r="D522" i="1" s="1"/>
  <c r="C521" i="1"/>
  <c r="D521" i="1" s="1"/>
  <c r="C520" i="1"/>
  <c r="D520" i="1" s="1"/>
  <c r="C519" i="1"/>
  <c r="D519" i="1" s="1"/>
  <c r="C518" i="1"/>
  <c r="D518" i="1" s="1"/>
  <c r="C517" i="1"/>
  <c r="D517" i="1" s="1"/>
  <c r="C516" i="1"/>
  <c r="D516" i="1" s="1"/>
  <c r="C515" i="1"/>
  <c r="D515" i="1" s="1"/>
  <c r="C514" i="1"/>
  <c r="D514" i="1" s="1"/>
  <c r="C513" i="1"/>
  <c r="D513" i="1" s="1"/>
  <c r="C512" i="1"/>
  <c r="D512" i="1" s="1"/>
  <c r="C511" i="1"/>
  <c r="D511" i="1" s="1"/>
  <c r="C510" i="1"/>
  <c r="D510" i="1" s="1"/>
  <c r="C509" i="1"/>
  <c r="D509" i="1" s="1"/>
  <c r="C508" i="1"/>
  <c r="D508" i="1" s="1"/>
  <c r="C507" i="1"/>
  <c r="D507" i="1" s="1"/>
  <c r="C506" i="1"/>
  <c r="D506" i="1" s="1"/>
  <c r="C505" i="1"/>
  <c r="D505" i="1" s="1"/>
  <c r="C504" i="1"/>
  <c r="D504" i="1" s="1"/>
  <c r="C503" i="1"/>
  <c r="D503" i="1" s="1"/>
  <c r="C502" i="1"/>
  <c r="D502" i="1" s="1"/>
  <c r="C501" i="1"/>
  <c r="D501" i="1" s="1"/>
  <c r="C500" i="1"/>
  <c r="D500" i="1" s="1"/>
  <c r="C499" i="1"/>
  <c r="D499" i="1" s="1"/>
  <c r="C498" i="1"/>
  <c r="D498" i="1" s="1"/>
  <c r="C497" i="1"/>
  <c r="D497" i="1" s="1"/>
  <c r="C496" i="1"/>
  <c r="D496" i="1" s="1"/>
  <c r="C495" i="1"/>
  <c r="D495" i="1" s="1"/>
  <c r="C494" i="1"/>
  <c r="D494" i="1" s="1"/>
  <c r="C493" i="1"/>
  <c r="D493" i="1" s="1"/>
  <c r="C492" i="1"/>
  <c r="D492" i="1" s="1"/>
  <c r="C491" i="1"/>
  <c r="D491" i="1" s="1"/>
  <c r="C490" i="1"/>
  <c r="D490" i="1" s="1"/>
  <c r="C489" i="1"/>
  <c r="D489" i="1" s="1"/>
  <c r="C488" i="1"/>
  <c r="D488" i="1" s="1"/>
  <c r="C487" i="1"/>
  <c r="D487" i="1" s="1"/>
  <c r="C486" i="1"/>
  <c r="D486" i="1" s="1"/>
  <c r="C485" i="1"/>
  <c r="D485" i="1" s="1"/>
  <c r="C484" i="1"/>
  <c r="D484" i="1" s="1"/>
  <c r="C483" i="1"/>
  <c r="D483" i="1" s="1"/>
  <c r="C482" i="1"/>
  <c r="D482" i="1" s="1"/>
  <c r="C481" i="1"/>
  <c r="D481" i="1" s="1"/>
  <c r="C480" i="1"/>
  <c r="D480" i="1" s="1"/>
  <c r="C479" i="1"/>
  <c r="D479" i="1" s="1"/>
  <c r="C478" i="1"/>
  <c r="D478" i="1" s="1"/>
  <c r="C477" i="1"/>
  <c r="D477" i="1" s="1"/>
  <c r="C476" i="1"/>
  <c r="D476" i="1" s="1"/>
  <c r="C475" i="1"/>
  <c r="D475" i="1" s="1"/>
  <c r="C474" i="1"/>
  <c r="D474" i="1" s="1"/>
  <c r="C473" i="1"/>
  <c r="D473" i="1" s="1"/>
  <c r="C472" i="1"/>
  <c r="D472" i="1" s="1"/>
  <c r="C471" i="1"/>
  <c r="D471" i="1" s="1"/>
  <c r="C470" i="1"/>
  <c r="D470" i="1" s="1"/>
  <c r="C469" i="1"/>
  <c r="D469" i="1" s="1"/>
  <c r="C468" i="1"/>
  <c r="D468" i="1" s="1"/>
  <c r="C467" i="1"/>
  <c r="D467" i="1" s="1"/>
  <c r="C466" i="1"/>
  <c r="D466" i="1" s="1"/>
  <c r="C465" i="1"/>
  <c r="D465" i="1" s="1"/>
  <c r="C464" i="1"/>
  <c r="D464" i="1" s="1"/>
  <c r="C463" i="1"/>
  <c r="D463" i="1" s="1"/>
  <c r="C462" i="1"/>
  <c r="D462" i="1" s="1"/>
  <c r="C461" i="1"/>
  <c r="D461" i="1" s="1"/>
  <c r="C460" i="1"/>
  <c r="D460" i="1" s="1"/>
  <c r="C459" i="1"/>
  <c r="D459" i="1" s="1"/>
  <c r="C458" i="1"/>
  <c r="D458" i="1" s="1"/>
  <c r="C457" i="1"/>
  <c r="D457" i="1" s="1"/>
  <c r="C456" i="1"/>
  <c r="D456" i="1" s="1"/>
  <c r="C455" i="1"/>
  <c r="D455" i="1" s="1"/>
  <c r="C454" i="1"/>
  <c r="D454" i="1" s="1"/>
  <c r="C453" i="1"/>
  <c r="D453" i="1" s="1"/>
  <c r="C452" i="1"/>
  <c r="D452" i="1" s="1"/>
  <c r="C451" i="1"/>
  <c r="D451" i="1" s="1"/>
  <c r="C450" i="1"/>
  <c r="D450" i="1" s="1"/>
  <c r="C449" i="1"/>
  <c r="D449" i="1" s="1"/>
  <c r="C448" i="1"/>
  <c r="D448" i="1" s="1"/>
  <c r="C447" i="1"/>
  <c r="D447" i="1" s="1"/>
  <c r="C446" i="1"/>
  <c r="D446" i="1" s="1"/>
  <c r="C445" i="1"/>
  <c r="D445" i="1" s="1"/>
  <c r="C444" i="1"/>
  <c r="D444" i="1" s="1"/>
  <c r="C443" i="1"/>
  <c r="D443" i="1" s="1"/>
  <c r="C442" i="1"/>
  <c r="D442" i="1" s="1"/>
  <c r="C441" i="1"/>
  <c r="D441" i="1" s="1"/>
  <c r="C440" i="1"/>
  <c r="D440" i="1" s="1"/>
  <c r="C439" i="1"/>
  <c r="D439" i="1" s="1"/>
  <c r="C438" i="1"/>
  <c r="D438" i="1" s="1"/>
  <c r="C437" i="1"/>
  <c r="D437" i="1" s="1"/>
  <c r="C436" i="1"/>
  <c r="D436" i="1" s="1"/>
  <c r="C435" i="1"/>
  <c r="D435" i="1" s="1"/>
  <c r="C434" i="1"/>
  <c r="D434" i="1" s="1"/>
  <c r="C433" i="1"/>
  <c r="D433" i="1" s="1"/>
  <c r="C432" i="1"/>
  <c r="D432" i="1" s="1"/>
  <c r="C431" i="1"/>
  <c r="D431" i="1" s="1"/>
  <c r="C430" i="1"/>
  <c r="D430" i="1" s="1"/>
  <c r="C429" i="1"/>
  <c r="D429" i="1" s="1"/>
  <c r="C428" i="1"/>
  <c r="D428" i="1" s="1"/>
  <c r="C427" i="1"/>
  <c r="D427" i="1" s="1"/>
  <c r="C426" i="1"/>
  <c r="D426" i="1" s="1"/>
  <c r="C425" i="1"/>
  <c r="D425" i="1" s="1"/>
  <c r="C424" i="1"/>
  <c r="D424" i="1" s="1"/>
  <c r="C423" i="1"/>
  <c r="D423" i="1" s="1"/>
  <c r="C422" i="1"/>
  <c r="D422" i="1" s="1"/>
  <c r="C421" i="1"/>
  <c r="D421" i="1" s="1"/>
  <c r="C420" i="1"/>
  <c r="D420" i="1" s="1"/>
  <c r="C419" i="1"/>
  <c r="D419" i="1" s="1"/>
  <c r="C418" i="1"/>
  <c r="D418" i="1" s="1"/>
  <c r="C417" i="1"/>
  <c r="D417" i="1" s="1"/>
  <c r="C416" i="1"/>
  <c r="D416" i="1" s="1"/>
  <c r="C415" i="1"/>
  <c r="D415" i="1" s="1"/>
  <c r="C414" i="1"/>
  <c r="D414" i="1" s="1"/>
  <c r="C413" i="1"/>
  <c r="D413" i="1" s="1"/>
  <c r="C412" i="1"/>
  <c r="D412" i="1" s="1"/>
  <c r="C411" i="1"/>
  <c r="D411" i="1" s="1"/>
  <c r="C410" i="1"/>
  <c r="D410" i="1" s="1"/>
  <c r="C409" i="1"/>
  <c r="D409" i="1" s="1"/>
  <c r="C408" i="1"/>
  <c r="D408" i="1" s="1"/>
  <c r="C407" i="1"/>
  <c r="D407" i="1" s="1"/>
  <c r="C406" i="1"/>
  <c r="D406" i="1" s="1"/>
  <c r="C405" i="1"/>
  <c r="D405" i="1" s="1"/>
  <c r="C404" i="1"/>
  <c r="D404" i="1" s="1"/>
  <c r="C403" i="1"/>
  <c r="D403" i="1" s="1"/>
  <c r="C402" i="1"/>
  <c r="D402" i="1" s="1"/>
  <c r="C401" i="1"/>
  <c r="D401" i="1" s="1"/>
  <c r="C400" i="1"/>
  <c r="D400" i="1" s="1"/>
  <c r="C399" i="1"/>
  <c r="D399" i="1" s="1"/>
  <c r="C398" i="1"/>
  <c r="D398" i="1" s="1"/>
  <c r="C397" i="1"/>
  <c r="D397" i="1" s="1"/>
  <c r="C396" i="1"/>
  <c r="D396" i="1" s="1"/>
  <c r="C395" i="1"/>
  <c r="D395" i="1" s="1"/>
  <c r="C394" i="1"/>
  <c r="D394" i="1" s="1"/>
  <c r="C393" i="1"/>
  <c r="D393" i="1" s="1"/>
  <c r="C392" i="1"/>
  <c r="D392" i="1" s="1"/>
  <c r="C391" i="1"/>
  <c r="D391" i="1" s="1"/>
  <c r="C390" i="1"/>
  <c r="D390" i="1" s="1"/>
  <c r="C389" i="1"/>
  <c r="D389" i="1" s="1"/>
  <c r="C388" i="1"/>
  <c r="D388" i="1" s="1"/>
  <c r="C387" i="1"/>
  <c r="D387" i="1" s="1"/>
  <c r="C386" i="1"/>
  <c r="D386" i="1" s="1"/>
  <c r="C385" i="1"/>
  <c r="D385" i="1" s="1"/>
  <c r="C384" i="1"/>
  <c r="D384" i="1" s="1"/>
  <c r="C383" i="1"/>
  <c r="D383" i="1" s="1"/>
  <c r="C382" i="1"/>
  <c r="D382" i="1" s="1"/>
  <c r="C381" i="1"/>
  <c r="D381" i="1" s="1"/>
  <c r="C380" i="1"/>
  <c r="D380" i="1" s="1"/>
  <c r="C379" i="1"/>
  <c r="D379" i="1" s="1"/>
  <c r="C378" i="1"/>
  <c r="D378" i="1" s="1"/>
  <c r="C377" i="1"/>
  <c r="D377" i="1" s="1"/>
  <c r="C376" i="1"/>
  <c r="D376" i="1" s="1"/>
  <c r="C375" i="1"/>
  <c r="D375" i="1" s="1"/>
  <c r="C374" i="1"/>
  <c r="D374" i="1" s="1"/>
  <c r="C373" i="1"/>
  <c r="D373" i="1" s="1"/>
  <c r="C372" i="1"/>
  <c r="D372" i="1" s="1"/>
  <c r="C371" i="1"/>
  <c r="D371" i="1" s="1"/>
  <c r="C370" i="1"/>
  <c r="D370" i="1" s="1"/>
  <c r="C369" i="1"/>
  <c r="D369" i="1" s="1"/>
  <c r="C368" i="1"/>
  <c r="D368" i="1" s="1"/>
  <c r="C367" i="1"/>
  <c r="D367" i="1" s="1"/>
  <c r="C366" i="1"/>
  <c r="D366" i="1" s="1"/>
  <c r="C365" i="1"/>
  <c r="D365" i="1" s="1"/>
  <c r="C364" i="1"/>
  <c r="D364" i="1" s="1"/>
  <c r="C363" i="1"/>
  <c r="D363" i="1" s="1"/>
  <c r="C362" i="1"/>
  <c r="D362" i="1" s="1"/>
  <c r="C361" i="1"/>
  <c r="C360" i="1"/>
  <c r="D360" i="1" s="1"/>
  <c r="C359" i="1"/>
  <c r="D359" i="1" s="1"/>
  <c r="C358" i="1"/>
  <c r="D358" i="1" s="1"/>
  <c r="C357" i="1"/>
  <c r="D357" i="1" s="1"/>
  <c r="C356" i="1"/>
  <c r="D356" i="1" s="1"/>
  <c r="C355" i="1"/>
  <c r="D355" i="1" s="1"/>
  <c r="C354" i="1"/>
  <c r="D354" i="1" s="1"/>
  <c r="C353" i="1"/>
  <c r="D353" i="1" s="1"/>
  <c r="C352" i="1"/>
  <c r="D352" i="1" s="1"/>
  <c r="C351" i="1"/>
  <c r="D351" i="1" s="1"/>
  <c r="C350" i="1"/>
  <c r="D350" i="1" s="1"/>
  <c r="C349" i="1"/>
  <c r="D349" i="1" s="1"/>
  <c r="C348" i="1"/>
  <c r="D348" i="1" s="1"/>
  <c r="C347" i="1"/>
  <c r="D347" i="1" s="1"/>
  <c r="C346" i="1"/>
  <c r="D346" i="1" s="1"/>
  <c r="C345" i="1"/>
  <c r="D345" i="1" s="1"/>
  <c r="C344" i="1"/>
  <c r="D344" i="1" s="1"/>
  <c r="C343" i="1"/>
  <c r="D343" i="1" s="1"/>
  <c r="C342" i="1"/>
  <c r="D342" i="1" s="1"/>
  <c r="C341" i="1"/>
  <c r="D341" i="1" s="1"/>
  <c r="C340" i="1"/>
  <c r="D340" i="1" s="1"/>
  <c r="C339" i="1"/>
  <c r="D339" i="1" s="1"/>
  <c r="C338" i="1"/>
  <c r="D338" i="1" s="1"/>
  <c r="C337" i="1"/>
  <c r="D337" i="1" s="1"/>
  <c r="C336" i="1"/>
  <c r="D336" i="1" s="1"/>
  <c r="C335" i="1"/>
  <c r="D335" i="1" s="1"/>
  <c r="C334" i="1"/>
  <c r="D334" i="1" s="1"/>
  <c r="C333" i="1"/>
  <c r="D333" i="1" s="1"/>
  <c r="C332" i="1"/>
  <c r="D332" i="1" s="1"/>
  <c r="C331" i="1"/>
  <c r="D331" i="1" s="1"/>
  <c r="C330" i="1"/>
  <c r="D330" i="1" s="1"/>
  <c r="C329" i="1"/>
  <c r="D329" i="1" s="1"/>
  <c r="C328" i="1"/>
  <c r="D328" i="1" s="1"/>
  <c r="C327" i="1"/>
  <c r="D327" i="1" s="1"/>
  <c r="C326" i="1"/>
  <c r="D326" i="1" s="1"/>
  <c r="C325" i="1"/>
  <c r="D325" i="1" s="1"/>
  <c r="C324" i="1"/>
  <c r="D324" i="1" s="1"/>
  <c r="C323" i="1"/>
  <c r="D323" i="1" s="1"/>
  <c r="C322" i="1"/>
  <c r="D322" i="1" s="1"/>
  <c r="C321" i="1"/>
  <c r="D321" i="1" s="1"/>
  <c r="C320" i="1"/>
  <c r="D320" i="1" s="1"/>
  <c r="C319" i="1"/>
  <c r="D319" i="1" s="1"/>
  <c r="C318" i="1"/>
  <c r="D318" i="1" s="1"/>
  <c r="C317" i="1"/>
  <c r="D317" i="1" s="1"/>
  <c r="C316" i="1"/>
  <c r="D316" i="1" s="1"/>
  <c r="C315" i="1"/>
  <c r="D315" i="1" s="1"/>
  <c r="C314" i="1"/>
  <c r="D314" i="1" s="1"/>
  <c r="C313" i="1"/>
  <c r="D313" i="1" s="1"/>
  <c r="C312" i="1"/>
  <c r="D312" i="1" s="1"/>
  <c r="C311" i="1"/>
  <c r="D311" i="1" s="1"/>
  <c r="C310" i="1"/>
  <c r="D310" i="1" s="1"/>
  <c r="C309" i="1"/>
  <c r="D309" i="1" s="1"/>
  <c r="C308" i="1"/>
  <c r="D308" i="1" s="1"/>
  <c r="C307" i="1"/>
  <c r="D307" i="1" s="1"/>
  <c r="C306" i="1"/>
  <c r="D306" i="1" s="1"/>
  <c r="C305" i="1"/>
  <c r="D305" i="1" s="1"/>
  <c r="C304" i="1"/>
  <c r="D304" i="1" s="1"/>
  <c r="C303" i="1"/>
  <c r="D303" i="1" s="1"/>
  <c r="C302" i="1"/>
  <c r="D302" i="1" s="1"/>
  <c r="C301" i="1"/>
  <c r="D301" i="1" s="1"/>
  <c r="C300" i="1"/>
  <c r="D300" i="1" s="1"/>
  <c r="C299" i="1"/>
  <c r="D299" i="1" s="1"/>
  <c r="C298" i="1"/>
  <c r="D298" i="1" s="1"/>
  <c r="C297" i="1"/>
  <c r="D297" i="1" s="1"/>
  <c r="C296" i="1"/>
  <c r="D296" i="1" s="1"/>
  <c r="C295" i="1"/>
  <c r="D295" i="1" s="1"/>
  <c r="C294" i="1"/>
  <c r="D294" i="1" s="1"/>
  <c r="C293" i="1"/>
  <c r="D293" i="1" s="1"/>
  <c r="C292" i="1"/>
  <c r="D292" i="1" s="1"/>
  <c r="C291" i="1"/>
  <c r="D291" i="1" s="1"/>
  <c r="C290" i="1"/>
  <c r="D290" i="1" s="1"/>
  <c r="C289" i="1"/>
  <c r="D289" i="1" s="1"/>
  <c r="C288" i="1"/>
  <c r="D288" i="1" s="1"/>
  <c r="C287" i="1"/>
  <c r="D287" i="1" s="1"/>
  <c r="C286" i="1"/>
  <c r="D286" i="1" s="1"/>
  <c r="C285" i="1"/>
  <c r="D285" i="1" s="1"/>
  <c r="C284" i="1"/>
  <c r="D284" i="1" s="1"/>
  <c r="C283" i="1"/>
  <c r="D283" i="1" s="1"/>
  <c r="C282" i="1"/>
  <c r="D282" i="1" s="1"/>
  <c r="C281" i="1"/>
  <c r="D281" i="1" s="1"/>
  <c r="C280" i="1"/>
  <c r="D280" i="1" s="1"/>
  <c r="C279" i="1"/>
  <c r="D279" i="1" s="1"/>
  <c r="C278" i="1"/>
  <c r="D278" i="1" s="1"/>
  <c r="C277" i="1"/>
  <c r="D277" i="1" s="1"/>
  <c r="C276" i="1"/>
  <c r="D276" i="1" s="1"/>
  <c r="C275" i="1"/>
  <c r="D275" i="1" s="1"/>
  <c r="C274" i="1"/>
  <c r="D274" i="1" s="1"/>
  <c r="C273" i="1"/>
  <c r="D273" i="1" s="1"/>
  <c r="C272" i="1"/>
  <c r="D272" i="1" s="1"/>
  <c r="C271" i="1"/>
  <c r="D271" i="1" s="1"/>
  <c r="C270" i="1"/>
  <c r="D270" i="1" s="1"/>
  <c r="C269" i="1"/>
  <c r="D269" i="1" s="1"/>
  <c r="C268" i="1"/>
  <c r="D268" i="1" s="1"/>
  <c r="C267" i="1"/>
  <c r="D267" i="1" s="1"/>
  <c r="C266" i="1"/>
  <c r="D266" i="1" s="1"/>
  <c r="C265" i="1"/>
  <c r="D265" i="1" s="1"/>
  <c r="C264" i="1"/>
  <c r="D264" i="1" s="1"/>
  <c r="C263" i="1"/>
  <c r="D263" i="1" s="1"/>
  <c r="C262" i="1"/>
  <c r="D262" i="1" s="1"/>
  <c r="C261" i="1"/>
  <c r="D261" i="1" s="1"/>
  <c r="C260" i="1"/>
  <c r="D260" i="1" s="1"/>
  <c r="C259" i="1"/>
  <c r="D259" i="1" s="1"/>
  <c r="C258" i="1"/>
  <c r="D258" i="1" s="1"/>
  <c r="C257" i="1"/>
  <c r="D257" i="1" s="1"/>
  <c r="C256" i="1"/>
  <c r="D256" i="1" s="1"/>
  <c r="C255" i="1"/>
  <c r="D255" i="1" s="1"/>
  <c r="C254" i="1"/>
  <c r="D254" i="1" s="1"/>
  <c r="C253" i="1"/>
  <c r="D253" i="1" s="1"/>
  <c r="C252" i="1"/>
  <c r="D252" i="1" s="1"/>
  <c r="C251" i="1"/>
  <c r="D251" i="1" s="1"/>
  <c r="C250" i="1"/>
  <c r="D250" i="1" s="1"/>
  <c r="C249" i="1"/>
  <c r="D249" i="1" s="1"/>
  <c r="C248" i="1"/>
  <c r="D248" i="1" s="1"/>
  <c r="C247" i="1"/>
  <c r="D247" i="1" s="1"/>
  <c r="C246" i="1"/>
  <c r="D246" i="1" s="1"/>
  <c r="C245" i="1"/>
  <c r="D245" i="1" s="1"/>
  <c r="C244" i="1"/>
  <c r="D244" i="1" s="1"/>
  <c r="C243" i="1"/>
  <c r="D243" i="1" s="1"/>
  <c r="C242" i="1"/>
  <c r="D242" i="1" s="1"/>
  <c r="C241" i="1"/>
  <c r="C240" i="1"/>
  <c r="C239" i="1"/>
  <c r="D239" i="1" s="1"/>
  <c r="C238" i="1"/>
  <c r="D238" i="1" s="1"/>
  <c r="C237" i="1"/>
  <c r="D237" i="1" s="1"/>
  <c r="C236" i="1"/>
  <c r="D236" i="1" s="1"/>
  <c r="C235" i="1"/>
  <c r="D235" i="1" s="1"/>
  <c r="C234" i="1"/>
  <c r="D234" i="1" s="1"/>
  <c r="C233" i="1"/>
  <c r="D233" i="1" s="1"/>
  <c r="C232" i="1"/>
  <c r="D232" i="1" s="1"/>
  <c r="C231" i="1"/>
  <c r="D231" i="1" s="1"/>
  <c r="C230" i="1"/>
  <c r="D230" i="1" s="1"/>
  <c r="C229" i="1"/>
  <c r="D229" i="1" s="1"/>
  <c r="C228" i="1"/>
  <c r="D228" i="1" s="1"/>
  <c r="C227" i="1"/>
  <c r="D227" i="1" s="1"/>
  <c r="C226" i="1"/>
  <c r="D226" i="1" s="1"/>
  <c r="C225" i="1"/>
  <c r="D225" i="1" s="1"/>
  <c r="C224" i="1"/>
  <c r="D224" i="1" s="1"/>
  <c r="C223" i="1"/>
  <c r="D223" i="1" s="1"/>
  <c r="C222" i="1"/>
  <c r="D222" i="1" s="1"/>
  <c r="C221" i="1"/>
  <c r="D221" i="1" s="1"/>
  <c r="C220" i="1"/>
  <c r="D220" i="1" s="1"/>
  <c r="C219" i="1"/>
  <c r="D219" i="1" s="1"/>
  <c r="C218" i="1"/>
  <c r="D218" i="1" s="1"/>
  <c r="C217" i="1"/>
  <c r="D217" i="1" s="1"/>
  <c r="C216" i="1"/>
  <c r="D216" i="1" s="1"/>
  <c r="C215" i="1"/>
  <c r="D215" i="1" s="1"/>
  <c r="C214" i="1"/>
  <c r="D214" i="1" s="1"/>
  <c r="C213" i="1"/>
  <c r="D213" i="1" s="1"/>
  <c r="C212" i="1"/>
  <c r="D212" i="1" s="1"/>
  <c r="C211" i="1"/>
  <c r="D211" i="1" s="1"/>
  <c r="C210" i="1"/>
  <c r="D210" i="1" s="1"/>
  <c r="C209" i="1"/>
  <c r="D209" i="1" s="1"/>
  <c r="C208" i="1"/>
  <c r="D208" i="1" s="1"/>
  <c r="C207" i="1"/>
  <c r="D207" i="1" s="1"/>
  <c r="C206" i="1"/>
  <c r="D206" i="1" s="1"/>
  <c r="C205" i="1"/>
  <c r="D205" i="1" s="1"/>
  <c r="C204" i="1"/>
  <c r="D204" i="1" s="1"/>
  <c r="C203" i="1"/>
  <c r="D203" i="1" s="1"/>
  <c r="C202" i="1"/>
  <c r="D202" i="1" s="1"/>
  <c r="C201" i="1"/>
  <c r="D201" i="1" s="1"/>
  <c r="C200" i="1"/>
  <c r="D200" i="1" s="1"/>
  <c r="C199" i="1"/>
  <c r="D199" i="1" s="1"/>
  <c r="C198" i="1"/>
  <c r="D198" i="1" s="1"/>
  <c r="C197" i="1"/>
  <c r="D197" i="1" s="1"/>
  <c r="C196" i="1"/>
  <c r="D196" i="1" s="1"/>
  <c r="C195" i="1"/>
  <c r="D195" i="1" s="1"/>
  <c r="C194" i="1"/>
  <c r="D194" i="1" s="1"/>
  <c r="C193" i="1"/>
  <c r="D193" i="1" s="1"/>
  <c r="C192" i="1"/>
  <c r="D192" i="1" s="1"/>
  <c r="C191" i="1"/>
  <c r="D191" i="1" s="1"/>
  <c r="C190" i="1"/>
  <c r="D190" i="1" s="1"/>
  <c r="C189" i="1"/>
  <c r="D189" i="1" s="1"/>
  <c r="C188" i="1"/>
  <c r="D188" i="1" s="1"/>
  <c r="C187" i="1"/>
  <c r="D187" i="1" s="1"/>
  <c r="C186" i="1"/>
  <c r="D186" i="1" s="1"/>
  <c r="C185" i="1"/>
  <c r="D185" i="1" s="1"/>
  <c r="C184" i="1"/>
  <c r="D184" i="1" s="1"/>
  <c r="C183" i="1"/>
  <c r="D183" i="1" s="1"/>
  <c r="C182" i="1"/>
  <c r="D182" i="1" s="1"/>
  <c r="C181" i="1"/>
  <c r="C180" i="1"/>
  <c r="D180" i="1" s="1"/>
  <c r="C179" i="1"/>
  <c r="D179" i="1" s="1"/>
  <c r="C178" i="1"/>
  <c r="D178" i="1" s="1"/>
  <c r="C177" i="1"/>
  <c r="D177" i="1" s="1"/>
  <c r="C176" i="1"/>
  <c r="D176" i="1" s="1"/>
  <c r="C175" i="1"/>
  <c r="D175" i="1" s="1"/>
  <c r="C174" i="1"/>
  <c r="D174" i="1" s="1"/>
  <c r="C173" i="1"/>
  <c r="D173" i="1" s="1"/>
  <c r="C172" i="1"/>
  <c r="D172" i="1" s="1"/>
  <c r="C171" i="1"/>
  <c r="D171" i="1" s="1"/>
  <c r="C170" i="1"/>
  <c r="D170" i="1" s="1"/>
  <c r="C169" i="1"/>
  <c r="D169" i="1" s="1"/>
  <c r="C168" i="1"/>
  <c r="D168" i="1" s="1"/>
  <c r="C167" i="1"/>
  <c r="D167" i="1" s="1"/>
  <c r="C166" i="1"/>
  <c r="D166" i="1" s="1"/>
  <c r="C165" i="1"/>
  <c r="D165" i="1" s="1"/>
  <c r="C164" i="1"/>
  <c r="D164" i="1" s="1"/>
  <c r="C163" i="1"/>
  <c r="D163" i="1" s="1"/>
  <c r="C162" i="1"/>
  <c r="D162" i="1" s="1"/>
  <c r="C161" i="1"/>
  <c r="D161" i="1" s="1"/>
  <c r="C160" i="1"/>
  <c r="D160" i="1" s="1"/>
  <c r="C159" i="1"/>
  <c r="D159" i="1" s="1"/>
  <c r="C158" i="1"/>
  <c r="D158" i="1" s="1"/>
  <c r="C157" i="1"/>
  <c r="D157" i="1" s="1"/>
  <c r="C156" i="1"/>
  <c r="D156" i="1" s="1"/>
  <c r="C155" i="1"/>
  <c r="D155" i="1" s="1"/>
  <c r="C154" i="1"/>
  <c r="D154" i="1" s="1"/>
  <c r="C153" i="1"/>
  <c r="D153" i="1" s="1"/>
  <c r="C152" i="1"/>
  <c r="D152" i="1" s="1"/>
  <c r="C151" i="1"/>
  <c r="D151" i="1" s="1"/>
  <c r="C150" i="1"/>
  <c r="D150" i="1" s="1"/>
  <c r="C149" i="1"/>
  <c r="D149" i="1" s="1"/>
  <c r="C148" i="1"/>
  <c r="D148" i="1" s="1"/>
  <c r="C147" i="1"/>
  <c r="D147" i="1" s="1"/>
  <c r="C146" i="1"/>
  <c r="D146" i="1" s="1"/>
  <c r="C145" i="1"/>
  <c r="D145" i="1" s="1"/>
  <c r="C144" i="1"/>
  <c r="D144" i="1" s="1"/>
  <c r="C143" i="1"/>
  <c r="D143" i="1" s="1"/>
  <c r="C142" i="1"/>
  <c r="D142" i="1" s="1"/>
  <c r="C141" i="1"/>
  <c r="D141" i="1" s="1"/>
  <c r="C140" i="1"/>
  <c r="D140" i="1" s="1"/>
  <c r="C139" i="1"/>
  <c r="D139" i="1" s="1"/>
  <c r="C138" i="1"/>
  <c r="D138" i="1" s="1"/>
  <c r="C137" i="1"/>
  <c r="D137" i="1" s="1"/>
  <c r="C136" i="1"/>
  <c r="D136" i="1" s="1"/>
  <c r="C135" i="1"/>
  <c r="D135" i="1" s="1"/>
  <c r="C134" i="1"/>
  <c r="D134" i="1" s="1"/>
  <c r="C133" i="1"/>
  <c r="D133" i="1" s="1"/>
  <c r="C132" i="1"/>
  <c r="D132" i="1" s="1"/>
  <c r="C131" i="1"/>
  <c r="D131" i="1" s="1"/>
  <c r="C130" i="1"/>
  <c r="D130" i="1" s="1"/>
  <c r="C129" i="1"/>
  <c r="D129" i="1" s="1"/>
  <c r="C128" i="1"/>
  <c r="D128" i="1" s="1"/>
  <c r="C127" i="1"/>
  <c r="D127" i="1" s="1"/>
  <c r="C126" i="1"/>
  <c r="D126" i="1" s="1"/>
  <c r="C125" i="1"/>
  <c r="D125" i="1" s="1"/>
  <c r="C124" i="1"/>
  <c r="D124" i="1" s="1"/>
  <c r="C123" i="1"/>
  <c r="D123" i="1" s="1"/>
  <c r="C122" i="1"/>
  <c r="D122" i="1" s="1"/>
  <c r="C121" i="1"/>
  <c r="C120" i="1"/>
  <c r="D120" i="1" s="1"/>
  <c r="C119" i="1"/>
  <c r="D119" i="1" s="1"/>
  <c r="C118" i="1"/>
  <c r="D118" i="1" s="1"/>
  <c r="C117" i="1"/>
  <c r="D117" i="1" s="1"/>
  <c r="C116" i="1"/>
  <c r="D116" i="1" s="1"/>
  <c r="C115" i="1"/>
  <c r="D115" i="1" s="1"/>
  <c r="C114" i="1"/>
  <c r="D114" i="1" s="1"/>
  <c r="C113" i="1"/>
  <c r="D113" i="1" s="1"/>
  <c r="C112" i="1"/>
  <c r="D112" i="1" s="1"/>
  <c r="C111" i="1"/>
  <c r="D111" i="1" s="1"/>
  <c r="C110" i="1"/>
  <c r="D110" i="1" s="1"/>
  <c r="C109" i="1"/>
  <c r="D109" i="1" s="1"/>
  <c r="C108" i="1"/>
  <c r="D108" i="1" s="1"/>
  <c r="C107" i="1"/>
  <c r="D107" i="1" s="1"/>
  <c r="C106" i="1"/>
  <c r="D106" i="1" s="1"/>
  <c r="C105" i="1"/>
  <c r="D105" i="1" s="1"/>
  <c r="C104" i="1"/>
  <c r="D104" i="1" s="1"/>
  <c r="C103" i="1"/>
  <c r="D103" i="1" s="1"/>
  <c r="C102" i="1"/>
  <c r="D102" i="1" s="1"/>
  <c r="C101" i="1"/>
  <c r="D101" i="1" s="1"/>
  <c r="C100" i="1"/>
  <c r="D100" i="1" s="1"/>
  <c r="C99" i="1"/>
  <c r="D99" i="1" s="1"/>
  <c r="C98" i="1"/>
  <c r="D98" i="1" s="1"/>
  <c r="C97" i="1"/>
  <c r="D97" i="1" s="1"/>
  <c r="C96" i="1"/>
  <c r="D96" i="1" s="1"/>
  <c r="C95" i="1"/>
  <c r="D95" i="1" s="1"/>
  <c r="C94" i="1"/>
  <c r="D94" i="1" s="1"/>
  <c r="C93" i="1"/>
  <c r="D93" i="1" s="1"/>
  <c r="C92" i="1"/>
  <c r="D92" i="1" s="1"/>
  <c r="C91" i="1"/>
  <c r="D91" i="1" s="1"/>
  <c r="C90" i="1"/>
  <c r="D90" i="1" s="1"/>
  <c r="C89" i="1"/>
  <c r="D89" i="1" s="1"/>
  <c r="C88" i="1"/>
  <c r="D88" i="1" s="1"/>
  <c r="C87" i="1"/>
  <c r="D87" i="1" s="1"/>
  <c r="C86" i="1"/>
  <c r="D86" i="1" s="1"/>
  <c r="C85" i="1"/>
  <c r="D85" i="1" s="1"/>
  <c r="C84" i="1"/>
  <c r="D84" i="1" s="1"/>
  <c r="C83" i="1"/>
  <c r="D83" i="1" s="1"/>
  <c r="C82" i="1"/>
  <c r="D82" i="1" s="1"/>
  <c r="C81" i="1"/>
  <c r="D81" i="1" s="1"/>
  <c r="C80" i="1"/>
  <c r="D80" i="1" s="1"/>
  <c r="C79" i="1"/>
  <c r="D79" i="1" s="1"/>
  <c r="C78" i="1"/>
  <c r="D78" i="1" s="1"/>
  <c r="C77" i="1"/>
  <c r="D77" i="1" s="1"/>
  <c r="C76" i="1"/>
  <c r="D76" i="1" s="1"/>
  <c r="C75" i="1"/>
  <c r="D75" i="1" s="1"/>
  <c r="C74" i="1"/>
  <c r="D74" i="1" s="1"/>
  <c r="C73" i="1"/>
  <c r="D73" i="1" s="1"/>
  <c r="C72" i="1"/>
  <c r="D72" i="1" s="1"/>
  <c r="C71" i="1"/>
  <c r="D71" i="1" s="1"/>
  <c r="C70" i="1"/>
  <c r="D70" i="1" s="1"/>
  <c r="C69" i="1"/>
  <c r="D69" i="1" s="1"/>
  <c r="C68" i="1"/>
  <c r="C67" i="1"/>
  <c r="D67" i="1" s="1"/>
  <c r="C66" i="1"/>
  <c r="D66" i="1" s="1"/>
  <c r="C65" i="1"/>
  <c r="D65" i="1" s="1"/>
  <c r="C64" i="1"/>
  <c r="D64" i="1" s="1"/>
  <c r="C63" i="1"/>
  <c r="D63" i="1" s="1"/>
  <c r="C62" i="1"/>
  <c r="D62" i="1" s="1"/>
  <c r="C61" i="1"/>
  <c r="D61" i="1" s="1"/>
  <c r="C60" i="1"/>
  <c r="D60" i="1" s="1"/>
  <c r="C59" i="1"/>
  <c r="D59" i="1" s="1"/>
  <c r="C58" i="1"/>
  <c r="D58" i="1" s="1"/>
  <c r="C57" i="1"/>
  <c r="D57" i="1" s="1"/>
  <c r="C56" i="1"/>
  <c r="D56" i="1" s="1"/>
  <c r="C55" i="1"/>
  <c r="D55" i="1" s="1"/>
  <c r="C54" i="1"/>
  <c r="D54" i="1" s="1"/>
  <c r="C53" i="1"/>
  <c r="D53" i="1" s="1"/>
  <c r="C52" i="1"/>
  <c r="D52" i="1" s="1"/>
  <c r="C51" i="1"/>
  <c r="D51" i="1" s="1"/>
  <c r="C50" i="1"/>
  <c r="D50" i="1" s="1"/>
  <c r="C49" i="1"/>
  <c r="D49" i="1" s="1"/>
  <c r="C48" i="1"/>
  <c r="D48" i="1" s="1"/>
  <c r="C47" i="1"/>
  <c r="D47" i="1" s="1"/>
  <c r="C46" i="1"/>
  <c r="D46" i="1" s="1"/>
  <c r="C45" i="1"/>
  <c r="D45" i="1" s="1"/>
  <c r="C44" i="1"/>
  <c r="D44" i="1" s="1"/>
  <c r="C43" i="1"/>
  <c r="D43" i="1" s="1"/>
  <c r="C42" i="1"/>
  <c r="D42" i="1" s="1"/>
  <c r="C41" i="1"/>
  <c r="D41" i="1" s="1"/>
  <c r="C40" i="1"/>
  <c r="D40" i="1" s="1"/>
  <c r="C39" i="1"/>
  <c r="D39" i="1" s="1"/>
  <c r="C38" i="1"/>
  <c r="D38" i="1" s="1"/>
  <c r="C37" i="1"/>
  <c r="D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  <c r="C10" i="1"/>
  <c r="D10" i="1" s="1"/>
  <c r="C9" i="1"/>
  <c r="D9" i="1" s="1"/>
  <c r="C8" i="1"/>
  <c r="D8" i="1" s="1"/>
  <c r="C7" i="1"/>
  <c r="D7" i="1" s="1"/>
  <c r="C6" i="1"/>
  <c r="D6" i="1" s="1"/>
  <c r="C5" i="1"/>
  <c r="D5" i="1" s="1"/>
  <c r="C4" i="1"/>
  <c r="D4" i="1" s="1"/>
  <c r="C3" i="1"/>
  <c r="D3" i="1" s="1"/>
  <c r="D2" i="1"/>
  <c r="E13" i="1" l="1"/>
  <c r="E37" i="1"/>
  <c r="E49" i="1"/>
  <c r="E61" i="1"/>
  <c r="E73" i="1"/>
  <c r="E97" i="1"/>
  <c r="E109" i="1"/>
  <c r="E133" i="1"/>
  <c r="E169" i="1"/>
  <c r="D241" i="1"/>
  <c r="E241" i="1" s="1"/>
  <c r="D241" i="2"/>
  <c r="D361" i="1"/>
  <c r="E361" i="1" s="1"/>
  <c r="D361" i="2"/>
  <c r="D121" i="1"/>
  <c r="E121" i="1" s="1"/>
  <c r="D121" i="2"/>
  <c r="D181" i="1"/>
  <c r="E181" i="1" s="1"/>
  <c r="C181" i="2"/>
  <c r="E123" i="1"/>
  <c r="D240" i="1"/>
  <c r="E240" i="1" s="1"/>
  <c r="D240" i="2"/>
  <c r="E215" i="1"/>
  <c r="E227" i="1"/>
  <c r="E251" i="1"/>
  <c r="E275" i="1"/>
  <c r="E347" i="1"/>
  <c r="E24" i="1"/>
  <c r="E48" i="1"/>
  <c r="E72" i="1"/>
  <c r="E96" i="1"/>
  <c r="E120" i="1"/>
  <c r="E144" i="1"/>
  <c r="E168" i="1"/>
  <c r="E180" i="1"/>
  <c r="E192" i="1"/>
  <c r="E312" i="1"/>
  <c r="E324" i="1"/>
  <c r="E372" i="1"/>
  <c r="E304" i="1"/>
  <c r="E17" i="1"/>
  <c r="E29" i="1"/>
  <c r="E41" i="1"/>
  <c r="E65" i="1"/>
  <c r="E89" i="1"/>
  <c r="E101" i="1"/>
  <c r="E113" i="1"/>
  <c r="E173" i="1"/>
  <c r="E197" i="1"/>
  <c r="E233" i="1"/>
  <c r="E281" i="1"/>
  <c r="E329" i="1"/>
  <c r="E341" i="1"/>
  <c r="E353" i="1"/>
  <c r="E377" i="1"/>
  <c r="E208" i="1"/>
  <c r="E412" i="1"/>
  <c r="E30" i="1"/>
  <c r="E90" i="1"/>
  <c r="E126" i="1"/>
  <c r="E187" i="1"/>
  <c r="E211" i="1"/>
  <c r="E235" i="1"/>
  <c r="E6" i="1"/>
  <c r="E8" i="1"/>
  <c r="E56" i="1"/>
  <c r="E80" i="1"/>
  <c r="E104" i="1"/>
  <c r="E116" i="1"/>
  <c r="E128" i="1"/>
  <c r="E176" i="1"/>
  <c r="E54" i="1"/>
  <c r="E150" i="1"/>
  <c r="E20" i="1"/>
  <c r="E66" i="1"/>
  <c r="E174" i="1"/>
  <c r="E32" i="1"/>
  <c r="E38" i="1"/>
  <c r="E62" i="1"/>
  <c r="E86" i="1"/>
  <c r="E134" i="1"/>
  <c r="E193" i="1"/>
  <c r="E217" i="1"/>
  <c r="E289" i="1"/>
  <c r="E3" i="1"/>
  <c r="E27" i="1"/>
  <c r="E75" i="1"/>
  <c r="E87" i="1"/>
  <c r="E99" i="1"/>
  <c r="E147" i="1"/>
  <c r="E171" i="1"/>
  <c r="E183" i="1"/>
  <c r="E194" i="1"/>
  <c r="E206" i="1"/>
  <c r="E218" i="1"/>
  <c r="E266" i="1"/>
  <c r="E278" i="1"/>
  <c r="E446" i="1"/>
  <c r="E14" i="1"/>
  <c r="E26" i="1"/>
  <c r="E50" i="1"/>
  <c r="E146" i="1"/>
  <c r="E205" i="1"/>
  <c r="E16" i="1"/>
  <c r="E40" i="1"/>
  <c r="E64" i="1"/>
  <c r="E112" i="1"/>
  <c r="E124" i="1"/>
  <c r="E136" i="1"/>
  <c r="E160" i="1"/>
  <c r="E184" i="1"/>
  <c r="E219" i="1"/>
  <c r="E255" i="1"/>
  <c r="E435" i="1"/>
  <c r="E19" i="1"/>
  <c r="E103" i="1"/>
  <c r="E115" i="1"/>
  <c r="E139" i="1"/>
  <c r="E151" i="1"/>
  <c r="E163" i="1"/>
  <c r="E198" i="1"/>
  <c r="E210" i="1"/>
  <c r="E246" i="1"/>
  <c r="E283" i="1"/>
  <c r="E21" i="1"/>
  <c r="E33" i="1"/>
  <c r="E45" i="1"/>
  <c r="E57" i="1"/>
  <c r="E69" i="1"/>
  <c r="E81" i="1"/>
  <c r="E105" i="1"/>
  <c r="E129" i="1"/>
  <c r="E141" i="1"/>
  <c r="E177" i="1"/>
  <c r="E200" i="1"/>
  <c r="E224" i="1"/>
  <c r="E272" i="1"/>
  <c r="E308" i="1"/>
  <c r="E320" i="1"/>
  <c r="E344" i="1"/>
  <c r="E82" i="1"/>
  <c r="E189" i="1"/>
  <c r="E22" i="1"/>
  <c r="E46" i="1"/>
  <c r="E70" i="1"/>
  <c r="E94" i="1"/>
  <c r="E118" i="1"/>
  <c r="E154" i="1"/>
  <c r="E201" i="1"/>
  <c r="E213" i="1"/>
  <c r="E225" i="1"/>
  <c r="E297" i="1"/>
  <c r="E11" i="1"/>
  <c r="E23" i="1"/>
  <c r="E59" i="1"/>
  <c r="E83" i="1"/>
  <c r="E107" i="1"/>
  <c r="E119" i="1"/>
  <c r="E131" i="1"/>
  <c r="E155" i="1"/>
  <c r="E167" i="1"/>
  <c r="E190" i="1"/>
  <c r="E214" i="1"/>
  <c r="E262" i="1"/>
  <c r="E406" i="1"/>
  <c r="D68" i="1"/>
  <c r="E68" i="1" s="1"/>
  <c r="D68" i="2"/>
  <c r="E221" i="1"/>
  <c r="E91" i="1"/>
  <c r="E149" i="1"/>
  <c r="E78" i="1"/>
  <c r="E157" i="1"/>
  <c r="E164" i="1"/>
  <c r="E185" i="1"/>
  <c r="E222" i="1"/>
  <c r="E229" i="1"/>
  <c r="E237" i="1"/>
  <c r="E332" i="1"/>
  <c r="E388" i="1"/>
  <c r="E77" i="1"/>
  <c r="E142" i="1"/>
  <c r="E228" i="1"/>
  <c r="E300" i="1"/>
  <c r="E9" i="1"/>
  <c r="E43" i="1"/>
  <c r="E85" i="1"/>
  <c r="E36" i="1"/>
  <c r="E44" i="1"/>
  <c r="E93" i="1"/>
  <c r="E100" i="1"/>
  <c r="E158" i="1"/>
  <c r="E165" i="1"/>
  <c r="E179" i="1"/>
  <c r="E238" i="1"/>
  <c r="E254" i="1"/>
  <c r="E261" i="1"/>
  <c r="E269" i="1"/>
  <c r="E292" i="1"/>
  <c r="E316" i="1"/>
  <c r="E110" i="1"/>
  <c r="E209" i="1"/>
  <c r="E318" i="1"/>
  <c r="E382" i="1"/>
  <c r="E5" i="1"/>
  <c r="E25" i="1"/>
  <c r="E53" i="1"/>
  <c r="E117" i="1"/>
  <c r="E130" i="1"/>
  <c r="E137" i="1"/>
  <c r="E145" i="1"/>
  <c r="E182" i="1"/>
  <c r="E188" i="1"/>
  <c r="E195" i="1"/>
  <c r="E232" i="1"/>
  <c r="E295" i="1"/>
  <c r="E326" i="1"/>
  <c r="E350" i="1"/>
  <c r="E358" i="1"/>
  <c r="E479" i="1"/>
  <c r="E60" i="1"/>
  <c r="E67" i="1"/>
  <c r="E125" i="1"/>
  <c r="E153" i="1"/>
  <c r="E161" i="1"/>
  <c r="E203" i="1"/>
  <c r="E441" i="1"/>
  <c r="E717" i="1"/>
  <c r="E701" i="1"/>
  <c r="E685" i="1"/>
  <c r="E669" i="1"/>
  <c r="E653" i="1"/>
  <c r="E637" i="1"/>
  <c r="E602" i="1"/>
  <c r="E570" i="1"/>
  <c r="E538" i="1"/>
  <c r="E506" i="1"/>
  <c r="E474" i="1"/>
  <c r="E442" i="1"/>
  <c r="E410" i="1"/>
  <c r="E716" i="1"/>
  <c r="E712" i="1"/>
  <c r="E697" i="1"/>
  <c r="E693" i="1"/>
  <c r="E652" i="1"/>
  <c r="E648" i="1"/>
  <c r="E633" i="1"/>
  <c r="E610" i="1"/>
  <c r="E597" i="1"/>
  <c r="E568" i="1"/>
  <c r="E548" i="1"/>
  <c r="E545" i="1"/>
  <c r="E542" i="1"/>
  <c r="E507" i="1"/>
  <c r="E451" i="1"/>
  <c r="E448" i="1"/>
  <c r="E445" i="1"/>
  <c r="E426" i="1"/>
  <c r="E357" i="1"/>
  <c r="E325" i="1"/>
  <c r="E293" i="1"/>
  <c r="E708" i="1"/>
  <c r="E705" i="1"/>
  <c r="E690" i="1"/>
  <c r="E644" i="1"/>
  <c r="E641" i="1"/>
  <c r="E629" i="1"/>
  <c r="E483" i="1"/>
  <c r="E480" i="1"/>
  <c r="E477" i="1"/>
  <c r="E612" i="1"/>
  <c r="E512" i="1"/>
  <c r="E461" i="1"/>
  <c r="E700" i="1"/>
  <c r="E696" i="1"/>
  <c r="E681" i="1"/>
  <c r="E677" i="1"/>
  <c r="E636" i="1"/>
  <c r="E632" i="1"/>
  <c r="E609" i="1"/>
  <c r="E606" i="1"/>
  <c r="E571" i="1"/>
  <c r="E515" i="1"/>
  <c r="E509" i="1"/>
  <c r="E490" i="1"/>
  <c r="E405" i="1"/>
  <c r="E692" i="1"/>
  <c r="E689" i="1"/>
  <c r="E674" i="1"/>
  <c r="E547" i="1"/>
  <c r="E544" i="1"/>
  <c r="E541" i="1"/>
  <c r="E437" i="1"/>
  <c r="E579" i="1"/>
  <c r="E576" i="1"/>
  <c r="E573" i="1"/>
  <c r="E469" i="1"/>
  <c r="E676" i="1"/>
  <c r="E673" i="1"/>
  <c r="E658" i="1"/>
  <c r="E611" i="1"/>
  <c r="E608" i="1"/>
  <c r="E605" i="1"/>
  <c r="E586" i="1"/>
  <c r="E557" i="1"/>
  <c r="E514" i="1"/>
  <c r="E501" i="1"/>
  <c r="E533" i="1"/>
  <c r="E2" i="1"/>
  <c r="E572" i="1"/>
  <c r="E419" i="1"/>
  <c r="E411" i="1"/>
  <c r="E364" i="1"/>
  <c r="E337" i="1"/>
  <c r="E315" i="1"/>
  <c r="E280" i="1"/>
  <c r="E277" i="1"/>
  <c r="E247" i="1"/>
  <c r="E223" i="1"/>
  <c r="E159" i="1"/>
  <c r="E95" i="1"/>
  <c r="E31" i="1"/>
  <c r="E7" i="1"/>
  <c r="E516" i="1"/>
  <c r="E449" i="1"/>
  <c r="E199" i="1"/>
  <c r="E135" i="1"/>
  <c r="E71" i="1"/>
  <c r="E340" i="1"/>
  <c r="E175" i="1"/>
  <c r="E111" i="1"/>
  <c r="E642" i="1"/>
  <c r="E536" i="1"/>
  <c r="E472" i="1"/>
  <c r="E239" i="1"/>
  <c r="E657" i="1"/>
  <c r="E565" i="1"/>
  <c r="E452" i="1"/>
  <c r="E370" i="1"/>
  <c r="E366" i="1"/>
  <c r="E314" i="1"/>
  <c r="E279" i="1"/>
  <c r="E578" i="1"/>
  <c r="E413" i="1"/>
  <c r="E404" i="1"/>
  <c r="E394" i="1"/>
  <c r="E321" i="1"/>
  <c r="E309" i="1"/>
  <c r="E306" i="1"/>
  <c r="E294" i="1"/>
  <c r="E286" i="1"/>
  <c r="E271" i="1"/>
  <c r="E267" i="1"/>
  <c r="E256" i="1"/>
  <c r="E253" i="1"/>
  <c r="E528" i="1"/>
  <c r="E378" i="1"/>
  <c r="E369" i="1"/>
  <c r="E302" i="1"/>
  <c r="E298" i="1"/>
  <c r="E282" i="1"/>
  <c r="E263" i="1"/>
  <c r="E248" i="1"/>
  <c r="E245" i="1"/>
  <c r="E231" i="1"/>
  <c r="E660" i="1"/>
  <c r="E510" i="1"/>
  <c r="E475" i="1"/>
  <c r="E416" i="1"/>
  <c r="E403" i="1"/>
  <c r="E393" i="1"/>
  <c r="E346" i="1"/>
  <c r="E338" i="1"/>
  <c r="E334" i="1"/>
  <c r="E305" i="1"/>
  <c r="E207" i="1"/>
  <c r="E143" i="1"/>
  <c r="E79" i="1"/>
  <c r="E15" i="1"/>
  <c r="E706" i="1"/>
  <c r="E621" i="1"/>
  <c r="E513" i="1"/>
  <c r="E18" i="1"/>
  <c r="E39" i="1"/>
  <c r="E47" i="1"/>
  <c r="E51" i="1"/>
  <c r="E243" i="1"/>
  <c r="E249" i="1"/>
  <c r="E264" i="1"/>
  <c r="E285" i="1"/>
  <c r="E307" i="1"/>
  <c r="E359" i="1"/>
  <c r="E397" i="1"/>
  <c r="E464" i="1"/>
  <c r="E10" i="1"/>
  <c r="E35" i="1"/>
  <c r="E52" i="1"/>
  <c r="E55" i="1"/>
  <c r="E63" i="1"/>
  <c r="E84" i="1"/>
  <c r="E88" i="1"/>
  <c r="E102" i="1"/>
  <c r="E114" i="1"/>
  <c r="E127" i="1"/>
  <c r="E148" i="1"/>
  <c r="E152" i="1"/>
  <c r="E166" i="1"/>
  <c r="E178" i="1"/>
  <c r="E191" i="1"/>
  <c r="E212" i="1"/>
  <c r="E216" i="1"/>
  <c r="E230" i="1"/>
  <c r="E244" i="1"/>
  <c r="E259" i="1"/>
  <c r="E270" i="1"/>
  <c r="E488" i="1"/>
  <c r="E504" i="1"/>
  <c r="E522" i="1"/>
  <c r="E543" i="1"/>
  <c r="E563" i="1"/>
  <c r="E603" i="1"/>
  <c r="E634" i="1"/>
  <c r="E649" i="1"/>
  <c r="E664" i="1"/>
  <c r="E680" i="1"/>
  <c r="E12" i="1"/>
  <c r="E42" i="1"/>
  <c r="E76" i="1"/>
  <c r="E106" i="1"/>
  <c r="E140" i="1"/>
  <c r="E170" i="1"/>
  <c r="E204" i="1"/>
  <c r="E234" i="1"/>
  <c r="E252" i="1"/>
  <c r="E274" i="1"/>
  <c r="E330" i="1"/>
  <c r="E342" i="1"/>
  <c r="E355" i="1"/>
  <c r="E360" i="1"/>
  <c r="E365" i="1"/>
  <c r="E383" i="1"/>
  <c r="E398" i="1"/>
  <c r="E420" i="1"/>
  <c r="E431" i="1"/>
  <c r="E447" i="1"/>
  <c r="E459" i="1"/>
  <c r="E470" i="1"/>
  <c r="E484" i="1"/>
  <c r="E493" i="1"/>
  <c r="E499" i="1"/>
  <c r="E505" i="1"/>
  <c r="E523" i="1"/>
  <c r="E534" i="1"/>
  <c r="E539" i="1"/>
  <c r="E577" i="1"/>
  <c r="E581" i="1"/>
  <c r="E587" i="1"/>
  <c r="E592" i="1"/>
  <c r="E598" i="1"/>
  <c r="E604" i="1"/>
  <c r="E655" i="1"/>
  <c r="E665" i="1"/>
  <c r="E691" i="1"/>
  <c r="E260" i="1"/>
  <c r="E290" i="1"/>
  <c r="E313" i="1"/>
  <c r="E317" i="1"/>
  <c r="E331" i="1"/>
  <c r="E339" i="1"/>
  <c r="E351" i="1"/>
  <c r="E373" i="1"/>
  <c r="E399" i="1"/>
  <c r="E407" i="1"/>
  <c r="E443" i="1"/>
  <c r="E455" i="1"/>
  <c r="E569" i="1"/>
  <c r="E618" i="1"/>
  <c r="E640" i="1"/>
  <c r="E656" i="1"/>
  <c r="E671" i="1"/>
  <c r="E702" i="1"/>
  <c r="E707" i="1"/>
  <c r="E299" i="1"/>
  <c r="E335" i="1"/>
  <c r="E343" i="1"/>
  <c r="E356" i="1"/>
  <c r="E374" i="1"/>
  <c r="E384" i="1"/>
  <c r="E408" i="1"/>
  <c r="E417" i="1"/>
  <c r="E427" i="1"/>
  <c r="E432" i="1"/>
  <c r="E444" i="1"/>
  <c r="E460" i="1"/>
  <c r="E476" i="1"/>
  <c r="E519" i="1"/>
  <c r="E524" i="1"/>
  <c r="E540" i="1"/>
  <c r="E574" i="1"/>
  <c r="E594" i="1"/>
  <c r="E619" i="1"/>
  <c r="E624" i="1"/>
  <c r="E630" i="1"/>
  <c r="E645" i="1"/>
  <c r="E661" i="1"/>
  <c r="E687" i="1"/>
  <c r="E698" i="1"/>
  <c r="E713" i="1"/>
  <c r="E242" i="1"/>
  <c r="E257" i="1"/>
  <c r="E268" i="1"/>
  <c r="E287" i="1"/>
  <c r="E291" i="1"/>
  <c r="E303" i="1"/>
  <c r="E310" i="1"/>
  <c r="E322" i="1"/>
  <c r="E336" i="1"/>
  <c r="E352" i="1"/>
  <c r="E362" i="1"/>
  <c r="E379" i="1"/>
  <c r="E385" i="1"/>
  <c r="E390" i="1"/>
  <c r="E395" i="1"/>
  <c r="E400" i="1"/>
  <c r="E409" i="1"/>
  <c r="E418" i="1"/>
  <c r="E438" i="1"/>
  <c r="E456" i="1"/>
  <c r="E467" i="1"/>
  <c r="E481" i="1"/>
  <c r="E508" i="1"/>
  <c r="E554" i="1"/>
  <c r="E583" i="1"/>
  <c r="E600" i="1"/>
  <c r="E646" i="1"/>
  <c r="E672" i="1"/>
  <c r="E683" i="1"/>
  <c r="E108" i="1"/>
  <c r="E172" i="1"/>
  <c r="E276" i="1"/>
  <c r="E348" i="1"/>
  <c r="E375" i="1"/>
  <c r="E386" i="1"/>
  <c r="E396" i="1"/>
  <c r="E468" i="1"/>
  <c r="E496" i="1"/>
  <c r="E502" i="1"/>
  <c r="E520" i="1"/>
  <c r="E525" i="1"/>
  <c r="E531" i="1"/>
  <c r="E546" i="1"/>
  <c r="E560" i="1"/>
  <c r="E575" i="1"/>
  <c r="E584" i="1"/>
  <c r="E589" i="1"/>
  <c r="E595" i="1"/>
  <c r="E615" i="1"/>
  <c r="E704" i="1"/>
  <c r="E74" i="1"/>
  <c r="E138" i="1"/>
  <c r="E236" i="1"/>
  <c r="E250" i="1"/>
  <c r="E327" i="1"/>
  <c r="E363" i="1"/>
  <c r="E380" i="1"/>
  <c r="E391" i="1"/>
  <c r="E401" i="1"/>
  <c r="E414" i="1"/>
  <c r="E482" i="1"/>
  <c r="E34" i="1"/>
  <c r="E98" i="1"/>
  <c r="E132" i="1"/>
  <c r="E162" i="1"/>
  <c r="E196" i="1"/>
  <c r="E226" i="1"/>
  <c r="E258" i="1"/>
  <c r="E265" i="1"/>
  <c r="E284" i="1"/>
  <c r="E288" i="1"/>
  <c r="E296" i="1"/>
  <c r="E311" i="1"/>
  <c r="E319" i="1"/>
  <c r="E323" i="1"/>
  <c r="E328" i="1"/>
  <c r="E333" i="1"/>
  <c r="E367" i="1"/>
  <c r="E392" i="1"/>
  <c r="E402" i="1"/>
  <c r="E415" i="1"/>
  <c r="E423" i="1"/>
  <c r="E473" i="1"/>
  <c r="E497" i="1"/>
  <c r="E561" i="1"/>
  <c r="E566" i="1"/>
  <c r="E601" i="1"/>
  <c r="E627" i="1"/>
  <c r="E659" i="1"/>
  <c r="E668" i="1"/>
  <c r="E684" i="1"/>
  <c r="E694" i="1"/>
  <c r="E709" i="1"/>
  <c r="E720" i="1"/>
  <c r="E202" i="1"/>
  <c r="E371" i="1"/>
  <c r="E4" i="1"/>
  <c r="E28" i="1"/>
  <c r="E58" i="1"/>
  <c r="E92" i="1"/>
  <c r="E122" i="1"/>
  <c r="E156" i="1"/>
  <c r="E186" i="1"/>
  <c r="E220" i="1"/>
  <c r="E273" i="1"/>
  <c r="E301" i="1"/>
  <c r="E345" i="1"/>
  <c r="E349" i="1"/>
  <c r="E354" i="1"/>
  <c r="E368" i="1"/>
  <c r="E376" i="1"/>
  <c r="E381" i="1"/>
  <c r="E387" i="1"/>
  <c r="E424" i="1"/>
  <c r="E429" i="1"/>
  <c r="E440" i="1"/>
  <c r="E450" i="1"/>
  <c r="E458" i="1"/>
  <c r="E478" i="1"/>
  <c r="E537" i="1"/>
  <c r="E580" i="1"/>
  <c r="E585" i="1"/>
  <c r="E638" i="1"/>
  <c r="E643" i="1"/>
  <c r="E675" i="1"/>
  <c r="E710" i="1"/>
  <c r="E436" i="1"/>
  <c r="E492" i="1"/>
  <c r="E529" i="1"/>
  <c r="E549" i="1"/>
  <c r="E553" i="1"/>
  <c r="E562" i="1"/>
  <c r="E614" i="1"/>
  <c r="E622" i="1"/>
  <c r="E511" i="1"/>
  <c r="E517" i="1"/>
  <c r="E521" i="1"/>
  <c r="E530" i="1"/>
  <c r="E582" i="1"/>
  <c r="E590" i="1"/>
  <c r="E623" i="1"/>
  <c r="E635" i="1"/>
  <c r="E639" i="1"/>
  <c r="E650" i="1"/>
  <c r="E654" i="1"/>
  <c r="E688" i="1"/>
  <c r="E699" i="1"/>
  <c r="E703" i="1"/>
  <c r="E714" i="1"/>
  <c r="E718" i="1"/>
  <c r="E428" i="1"/>
  <c r="E465" i="1"/>
  <c r="E485" i="1"/>
  <c r="E489" i="1"/>
  <c r="E498" i="1"/>
  <c r="E550" i="1"/>
  <c r="E558" i="1"/>
  <c r="E591" i="1"/>
  <c r="E628" i="1"/>
  <c r="E433" i="1"/>
  <c r="E453" i="1"/>
  <c r="E457" i="1"/>
  <c r="E466" i="1"/>
  <c r="E518" i="1"/>
  <c r="E526" i="1"/>
  <c r="E559" i="1"/>
  <c r="E596" i="1"/>
  <c r="E651" i="1"/>
  <c r="E666" i="1"/>
  <c r="E670" i="1"/>
  <c r="E715" i="1"/>
  <c r="E719" i="1"/>
  <c r="E425" i="1"/>
  <c r="E486" i="1"/>
  <c r="E555" i="1"/>
  <c r="E616" i="1"/>
  <c r="E620" i="1"/>
  <c r="E662" i="1"/>
  <c r="E421" i="1"/>
  <c r="E434" i="1"/>
  <c r="E494" i="1"/>
  <c r="E527" i="1"/>
  <c r="E551" i="1"/>
  <c r="E564" i="1"/>
  <c r="E389" i="1"/>
  <c r="E454" i="1"/>
  <c r="E462" i="1"/>
  <c r="E495" i="1"/>
  <c r="E532" i="1"/>
  <c r="E588" i="1"/>
  <c r="E625" i="1"/>
  <c r="E667" i="1"/>
  <c r="E682" i="1"/>
  <c r="E686" i="1"/>
  <c r="E422" i="1"/>
  <c r="E430" i="1"/>
  <c r="E463" i="1"/>
  <c r="E487" i="1"/>
  <c r="E491" i="1"/>
  <c r="E500" i="1"/>
  <c r="E552" i="1"/>
  <c r="E556" i="1"/>
  <c r="E593" i="1"/>
  <c r="E607" i="1"/>
  <c r="E613" i="1"/>
  <c r="E617" i="1"/>
  <c r="E626" i="1"/>
  <c r="E678" i="1"/>
  <c r="E439" i="1"/>
  <c r="E471" i="1"/>
  <c r="E503" i="1"/>
  <c r="E535" i="1"/>
  <c r="E567" i="1"/>
  <c r="E599" i="1"/>
  <c r="E631" i="1"/>
  <c r="E647" i="1"/>
  <c r="E663" i="1"/>
  <c r="E679" i="1"/>
  <c r="E695" i="1"/>
  <c r="E711" i="1"/>
  <c r="E721" i="1"/>
  <c r="C7" i="3" l="1"/>
  <c r="W11" i="2"/>
  <c r="C8" i="3" s="1"/>
  <c r="W12" i="2"/>
  <c r="C9" i="3" s="1"/>
  <c r="W13" i="2"/>
  <c r="C10" i="3" s="1"/>
  <c r="W14" i="2"/>
  <c r="C11" i="3" s="1"/>
  <c r="W9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2" i="2"/>
  <c r="C6" i="3" l="1"/>
  <c r="W16" i="2"/>
  <c r="C13" i="3" s="1"/>
  <c r="C43" i="3" s="1"/>
  <c r="W17" i="2"/>
  <c r="C14" i="3" s="1"/>
  <c r="X68" i="2"/>
  <c r="D32" i="3" s="1"/>
  <c r="Y68" i="2"/>
  <c r="E32" i="3" s="1"/>
  <c r="W68" i="2"/>
  <c r="C32" i="3" s="1"/>
  <c r="X67" i="2"/>
  <c r="D31" i="3" s="1"/>
  <c r="Y67" i="2"/>
  <c r="E31" i="3" s="1"/>
  <c r="W67" i="2"/>
  <c r="C31" i="3" s="1"/>
  <c r="R561" i="2"/>
  <c r="X66" i="2"/>
  <c r="D30" i="3" s="1"/>
  <c r="Y66" i="2"/>
  <c r="E30" i="3" s="1"/>
  <c r="W66" i="2"/>
  <c r="C30" i="3" s="1"/>
  <c r="W65" i="2"/>
  <c r="C29" i="3" s="1"/>
  <c r="R441" i="2"/>
  <c r="X65" i="2"/>
  <c r="D29" i="3" s="1"/>
  <c r="Y65" i="2"/>
  <c r="E29" i="3" s="1"/>
  <c r="R322" i="2"/>
  <c r="X64" i="2"/>
  <c r="D28" i="3" s="1"/>
  <c r="Y64" i="2"/>
  <c r="E28" i="3" s="1"/>
  <c r="W64" i="2"/>
  <c r="C28" i="3" s="1"/>
  <c r="R202" i="2"/>
  <c r="X63" i="2"/>
  <c r="Y63" i="2"/>
  <c r="W63" i="2"/>
  <c r="R82" i="2"/>
  <c r="Y10" i="2"/>
  <c r="E7" i="3" s="1"/>
  <c r="Y11" i="2"/>
  <c r="E8" i="3" s="1"/>
  <c r="Y12" i="2"/>
  <c r="E9" i="3" s="1"/>
  <c r="Y13" i="2"/>
  <c r="E10" i="3" s="1"/>
  <c r="Y14" i="2"/>
  <c r="E11" i="3" s="1"/>
  <c r="X11" i="2"/>
  <c r="D8" i="3" s="1"/>
  <c r="X12" i="2"/>
  <c r="D9" i="3" s="1"/>
  <c r="X13" i="2"/>
  <c r="D10" i="3" s="1"/>
  <c r="X14" i="2"/>
  <c r="D11" i="3" s="1"/>
  <c r="X10" i="2"/>
  <c r="D7" i="3" s="1"/>
  <c r="Y9" i="2"/>
  <c r="X9" i="2"/>
  <c r="Q501" i="2"/>
  <c r="Q381" i="2"/>
  <c r="Q261" i="2"/>
  <c r="D27" i="3" l="1"/>
  <c r="X72" i="2"/>
  <c r="D36" i="3" s="1"/>
  <c r="X71" i="2"/>
  <c r="D35" i="3" s="1"/>
  <c r="C27" i="3"/>
  <c r="W72" i="2"/>
  <c r="C36" i="3" s="1"/>
  <c r="W71" i="2"/>
  <c r="C35" i="3" s="1"/>
  <c r="E27" i="3"/>
  <c r="Y72" i="2"/>
  <c r="E36" i="3" s="1"/>
  <c r="Y71" i="2"/>
  <c r="D6" i="3"/>
  <c r="X17" i="2"/>
  <c r="D14" i="3" s="1"/>
  <c r="X16" i="2"/>
  <c r="D13" i="3" s="1"/>
  <c r="E6" i="3"/>
  <c r="Y17" i="2"/>
  <c r="E14" i="3" s="1"/>
  <c r="Y16" i="2"/>
  <c r="Z65" i="2"/>
  <c r="Z67" i="2"/>
  <c r="Z63" i="2"/>
  <c r="Z68" i="2"/>
  <c r="Z66" i="2"/>
  <c r="Z64" i="2"/>
  <c r="E13" i="3" l="1"/>
  <c r="X18" i="2"/>
  <c r="D15" i="3" s="1"/>
  <c r="F54" i="3" s="1"/>
  <c r="Y74" i="2"/>
  <c r="E38" i="3" s="1"/>
  <c r="F56" i="3" s="1"/>
  <c r="E35" i="3"/>
  <c r="C40" i="3"/>
  <c r="C42" i="3"/>
  <c r="C44" i="3" s="1"/>
  <c r="F51" i="3" s="1"/>
  <c r="F49" i="3"/>
  <c r="C41" i="3"/>
  <c r="F50" i="3" s="1"/>
  <c r="Z72" i="2"/>
  <c r="Z18" i="2"/>
  <c r="Q141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421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A303" i="2"/>
  <c r="E303" i="2" s="1"/>
  <c r="A304" i="2"/>
  <c r="E304" i="2" s="1"/>
  <c r="A305" i="2"/>
  <c r="E305" i="2" s="1"/>
  <c r="A306" i="2"/>
  <c r="E306" i="2" s="1"/>
  <c r="A307" i="2"/>
  <c r="E307" i="2" s="1"/>
  <c r="A308" i="2"/>
  <c r="E308" i="2" s="1"/>
  <c r="A309" i="2"/>
  <c r="E309" i="2" s="1"/>
  <c r="A310" i="2"/>
  <c r="E310" i="2" s="1"/>
  <c r="A311" i="2"/>
  <c r="E311" i="2" s="1"/>
  <c r="A312" i="2"/>
  <c r="E312" i="2" s="1"/>
  <c r="A313" i="2"/>
  <c r="E313" i="2" s="1"/>
  <c r="A314" i="2"/>
  <c r="E314" i="2" s="1"/>
  <c r="A315" i="2"/>
  <c r="E315" i="2" s="1"/>
  <c r="A316" i="2"/>
  <c r="E316" i="2" s="1"/>
  <c r="A317" i="2"/>
  <c r="E317" i="2" s="1"/>
  <c r="A318" i="2"/>
  <c r="E318" i="2" s="1"/>
  <c r="A319" i="2"/>
  <c r="E319" i="2" s="1"/>
  <c r="A320" i="2"/>
  <c r="E320" i="2" s="1"/>
  <c r="A321" i="2"/>
  <c r="E321" i="2" s="1"/>
  <c r="A322" i="2"/>
  <c r="E322" i="2" s="1"/>
  <c r="A323" i="2"/>
  <c r="E323" i="2" s="1"/>
  <c r="A324" i="2"/>
  <c r="E324" i="2" s="1"/>
  <c r="A325" i="2"/>
  <c r="E325" i="2" s="1"/>
  <c r="A326" i="2"/>
  <c r="E326" i="2" s="1"/>
  <c r="A327" i="2"/>
  <c r="E327" i="2" s="1"/>
  <c r="A328" i="2"/>
  <c r="E328" i="2" s="1"/>
  <c r="A329" i="2"/>
  <c r="E329" i="2" s="1"/>
  <c r="A330" i="2"/>
  <c r="E330" i="2" s="1"/>
  <c r="A331" i="2"/>
  <c r="E331" i="2" s="1"/>
  <c r="A332" i="2"/>
  <c r="E332" i="2" s="1"/>
  <c r="A333" i="2"/>
  <c r="E333" i="2" s="1"/>
  <c r="A334" i="2"/>
  <c r="E334" i="2" s="1"/>
  <c r="A335" i="2"/>
  <c r="E335" i="2" s="1"/>
  <c r="A336" i="2"/>
  <c r="E336" i="2" s="1"/>
  <c r="A337" i="2"/>
  <c r="E337" i="2" s="1"/>
  <c r="A338" i="2"/>
  <c r="E338" i="2" s="1"/>
  <c r="A339" i="2"/>
  <c r="E339" i="2" s="1"/>
  <c r="A340" i="2"/>
  <c r="E340" i="2" s="1"/>
  <c r="A341" i="2"/>
  <c r="E341" i="2" s="1"/>
  <c r="A342" i="2"/>
  <c r="E342" i="2" s="1"/>
  <c r="A343" i="2"/>
  <c r="E343" i="2" s="1"/>
  <c r="A344" i="2"/>
  <c r="E344" i="2" s="1"/>
  <c r="A345" i="2"/>
  <c r="E345" i="2" s="1"/>
  <c r="A346" i="2"/>
  <c r="E346" i="2" s="1"/>
  <c r="A347" i="2"/>
  <c r="E347" i="2" s="1"/>
  <c r="A348" i="2"/>
  <c r="E348" i="2" s="1"/>
  <c r="A349" i="2"/>
  <c r="E349" i="2" s="1"/>
  <c r="A350" i="2"/>
  <c r="E350" i="2" s="1"/>
  <c r="A351" i="2"/>
  <c r="E351" i="2" s="1"/>
  <c r="A352" i="2"/>
  <c r="E352" i="2" s="1"/>
  <c r="A353" i="2"/>
  <c r="E353" i="2" s="1"/>
  <c r="A354" i="2"/>
  <c r="E354" i="2" s="1"/>
  <c r="A355" i="2"/>
  <c r="E355" i="2" s="1"/>
  <c r="A356" i="2"/>
  <c r="E356" i="2" s="1"/>
  <c r="A357" i="2"/>
  <c r="E357" i="2" s="1"/>
  <c r="A358" i="2"/>
  <c r="E358" i="2" s="1"/>
  <c r="A359" i="2"/>
  <c r="E359" i="2" s="1"/>
  <c r="A360" i="2"/>
  <c r="E360" i="2" s="1"/>
  <c r="A302" i="2"/>
  <c r="E302" i="2" s="1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A183" i="2"/>
  <c r="E183" i="2" s="1"/>
  <c r="A184" i="2"/>
  <c r="E184" i="2" s="1"/>
  <c r="A185" i="2"/>
  <c r="E185" i="2" s="1"/>
  <c r="A186" i="2"/>
  <c r="E186" i="2" s="1"/>
  <c r="A187" i="2"/>
  <c r="E187" i="2" s="1"/>
  <c r="A188" i="2"/>
  <c r="E188" i="2" s="1"/>
  <c r="A189" i="2"/>
  <c r="E189" i="2" s="1"/>
  <c r="A190" i="2"/>
  <c r="E190" i="2" s="1"/>
  <c r="A191" i="2"/>
  <c r="E191" i="2" s="1"/>
  <c r="A192" i="2"/>
  <c r="E192" i="2" s="1"/>
  <c r="A193" i="2"/>
  <c r="E193" i="2" s="1"/>
  <c r="A194" i="2"/>
  <c r="E194" i="2" s="1"/>
  <c r="A195" i="2"/>
  <c r="E195" i="2" s="1"/>
  <c r="A196" i="2"/>
  <c r="E196" i="2" s="1"/>
  <c r="A197" i="2"/>
  <c r="E197" i="2" s="1"/>
  <c r="A198" i="2"/>
  <c r="E198" i="2" s="1"/>
  <c r="A199" i="2"/>
  <c r="E199" i="2" s="1"/>
  <c r="A200" i="2"/>
  <c r="E200" i="2" s="1"/>
  <c r="A201" i="2"/>
  <c r="E201" i="2" s="1"/>
  <c r="A202" i="2"/>
  <c r="E202" i="2" s="1"/>
  <c r="A203" i="2"/>
  <c r="E203" i="2" s="1"/>
  <c r="A204" i="2"/>
  <c r="E204" i="2" s="1"/>
  <c r="A205" i="2"/>
  <c r="E205" i="2" s="1"/>
  <c r="A206" i="2"/>
  <c r="E206" i="2" s="1"/>
  <c r="A207" i="2"/>
  <c r="E207" i="2" s="1"/>
  <c r="A208" i="2"/>
  <c r="E208" i="2" s="1"/>
  <c r="A209" i="2"/>
  <c r="E209" i="2" s="1"/>
  <c r="A210" i="2"/>
  <c r="E210" i="2" s="1"/>
  <c r="A211" i="2"/>
  <c r="E211" i="2" s="1"/>
  <c r="A212" i="2"/>
  <c r="E212" i="2" s="1"/>
  <c r="A213" i="2"/>
  <c r="E213" i="2" s="1"/>
  <c r="A214" i="2"/>
  <c r="E214" i="2" s="1"/>
  <c r="A215" i="2"/>
  <c r="E215" i="2" s="1"/>
  <c r="A216" i="2"/>
  <c r="E216" i="2" s="1"/>
  <c r="A217" i="2"/>
  <c r="E217" i="2" s="1"/>
  <c r="A218" i="2"/>
  <c r="E218" i="2" s="1"/>
  <c r="A219" i="2"/>
  <c r="E219" i="2" s="1"/>
  <c r="A220" i="2"/>
  <c r="E220" i="2" s="1"/>
  <c r="A221" i="2"/>
  <c r="E221" i="2" s="1"/>
  <c r="A222" i="2"/>
  <c r="E222" i="2" s="1"/>
  <c r="A223" i="2"/>
  <c r="E223" i="2" s="1"/>
  <c r="A224" i="2"/>
  <c r="E224" i="2" s="1"/>
  <c r="A225" i="2"/>
  <c r="E225" i="2" s="1"/>
  <c r="A226" i="2"/>
  <c r="E226" i="2" s="1"/>
  <c r="A227" i="2"/>
  <c r="E227" i="2" s="1"/>
  <c r="A228" i="2"/>
  <c r="E228" i="2" s="1"/>
  <c r="A229" i="2"/>
  <c r="E229" i="2" s="1"/>
  <c r="A230" i="2"/>
  <c r="E230" i="2" s="1"/>
  <c r="A231" i="2"/>
  <c r="E231" i="2" s="1"/>
  <c r="A232" i="2"/>
  <c r="E232" i="2" s="1"/>
  <c r="A233" i="2"/>
  <c r="E233" i="2" s="1"/>
  <c r="A234" i="2"/>
  <c r="E234" i="2" s="1"/>
  <c r="A235" i="2"/>
  <c r="E235" i="2" s="1"/>
  <c r="A236" i="2"/>
  <c r="E236" i="2" s="1"/>
  <c r="A237" i="2"/>
  <c r="E237" i="2" s="1"/>
  <c r="A238" i="2"/>
  <c r="E238" i="2" s="1"/>
  <c r="A239" i="2"/>
  <c r="E239" i="2" s="1"/>
  <c r="A240" i="2"/>
  <c r="E240" i="2" s="1"/>
  <c r="A182" i="2"/>
  <c r="E182" i="2" s="1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G181" i="2" s="1"/>
  <c r="E63" i="2"/>
  <c r="E64" i="2"/>
  <c r="E65" i="2"/>
  <c r="E66" i="2"/>
  <c r="E67" i="2"/>
  <c r="E68" i="2"/>
  <c r="G68" i="2" s="1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A62" i="2"/>
  <c r="E62" i="2" s="1"/>
  <c r="D542" i="2"/>
  <c r="D543" i="2"/>
  <c r="D544" i="2"/>
  <c r="D545" i="2"/>
  <c r="D546" i="2"/>
  <c r="G546" i="2" s="1"/>
  <c r="D547" i="2"/>
  <c r="G547" i="2" s="1"/>
  <c r="D548" i="2"/>
  <c r="G548" i="2" s="1"/>
  <c r="D549" i="2"/>
  <c r="G549" i="2" s="1"/>
  <c r="D550" i="2"/>
  <c r="G550" i="2" s="1"/>
  <c r="D551" i="2"/>
  <c r="G551" i="2" s="1"/>
  <c r="D552" i="2"/>
  <c r="G552" i="2" s="1"/>
  <c r="D553" i="2"/>
  <c r="G553" i="2" s="1"/>
  <c r="D554" i="2"/>
  <c r="G554" i="2" s="1"/>
  <c r="D555" i="2"/>
  <c r="G555" i="2" s="1"/>
  <c r="D556" i="2"/>
  <c r="G556" i="2" s="1"/>
  <c r="D557" i="2"/>
  <c r="G557" i="2" s="1"/>
  <c r="D558" i="2"/>
  <c r="G558" i="2" s="1"/>
  <c r="D559" i="2"/>
  <c r="G559" i="2" s="1"/>
  <c r="D560" i="2"/>
  <c r="G560" i="2" s="1"/>
  <c r="D561" i="2"/>
  <c r="G561" i="2" s="1"/>
  <c r="D562" i="2"/>
  <c r="G562" i="2" s="1"/>
  <c r="D563" i="2"/>
  <c r="G563" i="2" s="1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G541" i="2" s="1"/>
  <c r="D422" i="2"/>
  <c r="D423" i="2"/>
  <c r="D424" i="2"/>
  <c r="D425" i="2"/>
  <c r="D426" i="2"/>
  <c r="D427" i="2"/>
  <c r="G427" i="2" s="1"/>
  <c r="D428" i="2"/>
  <c r="G428" i="2" s="1"/>
  <c r="D429" i="2"/>
  <c r="G429" i="2" s="1"/>
  <c r="D430" i="2"/>
  <c r="G430" i="2" s="1"/>
  <c r="D431" i="2"/>
  <c r="G431" i="2" s="1"/>
  <c r="D432" i="2"/>
  <c r="G432" i="2" s="1"/>
  <c r="D433" i="2"/>
  <c r="G433" i="2" s="1"/>
  <c r="D434" i="2"/>
  <c r="G434" i="2" s="1"/>
  <c r="D435" i="2"/>
  <c r="G435" i="2" s="1"/>
  <c r="D436" i="2"/>
  <c r="G436" i="2" s="1"/>
  <c r="D437" i="2"/>
  <c r="G437" i="2" s="1"/>
  <c r="D438" i="2"/>
  <c r="G438" i="2" s="1"/>
  <c r="D439" i="2"/>
  <c r="G439" i="2" s="1"/>
  <c r="D440" i="2"/>
  <c r="G440" i="2" s="1"/>
  <c r="D441" i="2"/>
  <c r="G441" i="2" s="1"/>
  <c r="D442" i="2"/>
  <c r="G442" i="2" s="1"/>
  <c r="D443" i="2"/>
  <c r="G443" i="2" s="1"/>
  <c r="D444" i="2"/>
  <c r="G444" i="2" s="1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C419" i="2"/>
  <c r="C420" i="2"/>
  <c r="C421" i="2"/>
  <c r="C411" i="2"/>
  <c r="C412" i="2"/>
  <c r="C413" i="2"/>
  <c r="C414" i="2"/>
  <c r="C415" i="2"/>
  <c r="C416" i="2"/>
  <c r="C417" i="2"/>
  <c r="C418" i="2"/>
  <c r="C404" i="2"/>
  <c r="C405" i="2"/>
  <c r="C406" i="2"/>
  <c r="C407" i="2"/>
  <c r="C408" i="2"/>
  <c r="C409" i="2"/>
  <c r="C410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02" i="2"/>
  <c r="D182" i="2"/>
  <c r="D183" i="2"/>
  <c r="D62" i="2"/>
  <c r="D63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184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D66" i="2"/>
  <c r="D67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64" i="2"/>
  <c r="D65" i="2"/>
  <c r="C3" i="2"/>
  <c r="C4" i="2"/>
  <c r="C5" i="2"/>
  <c r="C6" i="2"/>
  <c r="C7" i="2"/>
  <c r="C8" i="2"/>
  <c r="C9" i="2"/>
  <c r="C10" i="2"/>
  <c r="C11" i="2"/>
  <c r="C12" i="2"/>
  <c r="C13" i="2"/>
  <c r="C14" i="2"/>
  <c r="G14" i="2" s="1"/>
  <c r="C15" i="2"/>
  <c r="G15" i="2" s="1"/>
  <c r="C16" i="2"/>
  <c r="G16" i="2" s="1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2" i="2"/>
  <c r="G196" i="2" l="1"/>
  <c r="G315" i="2"/>
  <c r="G421" i="2"/>
  <c r="G78" i="2"/>
  <c r="G197" i="2"/>
  <c r="G316" i="2"/>
  <c r="G445" i="2"/>
  <c r="G195" i="2"/>
  <c r="G314" i="2"/>
  <c r="G492" i="2"/>
  <c r="G204" i="2"/>
  <c r="G192" i="2"/>
  <c r="G251" i="2"/>
  <c r="G323" i="2"/>
  <c r="G311" i="2"/>
  <c r="G76" i="2"/>
  <c r="G77" i="2"/>
  <c r="G130" i="2"/>
  <c r="G202" i="2"/>
  <c r="G190" i="2"/>
  <c r="G321" i="2"/>
  <c r="G309" i="2"/>
  <c r="G75" i="2"/>
  <c r="G194" i="2"/>
  <c r="G301" i="2"/>
  <c r="G253" i="2"/>
  <c r="G325" i="2"/>
  <c r="G313" i="2"/>
  <c r="G371" i="2"/>
  <c r="G74" i="2"/>
  <c r="G193" i="2"/>
  <c r="G252" i="2"/>
  <c r="G324" i="2"/>
  <c r="G312" i="2"/>
  <c r="G370" i="2"/>
  <c r="G369" i="2"/>
  <c r="G72" i="2"/>
  <c r="G131" i="2"/>
  <c r="G203" i="2"/>
  <c r="G191" i="2"/>
  <c r="G250" i="2"/>
  <c r="G322" i="2"/>
  <c r="G310" i="2"/>
  <c r="G83" i="2"/>
  <c r="G249" i="2"/>
  <c r="G82" i="2"/>
  <c r="G70" i="2"/>
  <c r="G129" i="2"/>
  <c r="G201" i="2"/>
  <c r="G189" i="2"/>
  <c r="G248" i="2"/>
  <c r="G320" i="2"/>
  <c r="G308" i="2"/>
  <c r="G71" i="2"/>
  <c r="G81" i="2"/>
  <c r="G69" i="2"/>
  <c r="G128" i="2"/>
  <c r="G200" i="2"/>
  <c r="G188" i="2"/>
  <c r="G247" i="2"/>
  <c r="G319" i="2"/>
  <c r="G307" i="2"/>
  <c r="G116" i="2"/>
  <c r="G80" i="2"/>
  <c r="G127" i="2"/>
  <c r="G199" i="2"/>
  <c r="G187" i="2"/>
  <c r="G318" i="2"/>
  <c r="G73" i="2"/>
  <c r="G115" i="2"/>
  <c r="G79" i="2"/>
  <c r="G67" i="2"/>
  <c r="G198" i="2"/>
  <c r="G317" i="2"/>
  <c r="G415" i="2"/>
  <c r="G570" i="2"/>
  <c r="G594" i="2"/>
  <c r="G578" i="2"/>
  <c r="G399" i="2"/>
  <c r="G387" i="2"/>
  <c r="G400" i="2"/>
  <c r="G388" i="2"/>
  <c r="G376" i="2"/>
  <c r="G389" i="2"/>
  <c r="G377" i="2"/>
  <c r="G341" i="2"/>
  <c r="G329" i="2"/>
  <c r="G353" i="2"/>
  <c r="G338" i="2"/>
  <c r="G350" i="2"/>
  <c r="G355" i="2"/>
  <c r="G331" i="2"/>
  <c r="G342" i="2"/>
  <c r="G340" i="2"/>
  <c r="G327" i="2"/>
  <c r="G328" i="2"/>
  <c r="G351" i="2"/>
  <c r="G352" i="2"/>
  <c r="G378" i="2"/>
  <c r="G339" i="2"/>
  <c r="G402" i="2"/>
  <c r="G398" i="2"/>
  <c r="G356" i="2"/>
  <c r="G345" i="2"/>
  <c r="G333" i="2"/>
  <c r="G332" i="2"/>
  <c r="G357" i="2"/>
  <c r="G386" i="2"/>
  <c r="G344" i="2"/>
  <c r="G254" i="2"/>
  <c r="G330" i="2"/>
  <c r="G586" i="2"/>
  <c r="G416" i="2"/>
  <c r="G411" i="2"/>
  <c r="G397" i="2"/>
  <c r="G403" i="2"/>
  <c r="G379" i="2"/>
  <c r="G105" i="2"/>
  <c r="G93" i="2"/>
  <c r="G104" i="2"/>
  <c r="G92" i="2"/>
  <c r="G101" i="2"/>
  <c r="G112" i="2"/>
  <c r="G88" i="2"/>
  <c r="G100" i="2"/>
  <c r="G111" i="2"/>
  <c r="G114" i="2"/>
  <c r="G90" i="2"/>
  <c r="G91" i="2"/>
  <c r="G87" i="2"/>
  <c r="G98" i="2"/>
  <c r="G110" i="2"/>
  <c r="G86" i="2"/>
  <c r="G395" i="2"/>
  <c r="G383" i="2"/>
  <c r="G396" i="2"/>
  <c r="G394" i="2"/>
  <c r="G393" i="2"/>
  <c r="G381" i="2"/>
  <c r="G109" i="2"/>
  <c r="G349" i="2"/>
  <c r="G337" i="2"/>
  <c r="G392" i="2"/>
  <c r="G380" i="2"/>
  <c r="G348" i="2"/>
  <c r="G336" i="2"/>
  <c r="G495" i="2"/>
  <c r="G95" i="2"/>
  <c r="G335" i="2"/>
  <c r="G494" i="2"/>
  <c r="X19" i="2"/>
  <c r="D16" i="3" s="1"/>
  <c r="F55" i="3" s="1"/>
  <c r="F15" i="3"/>
  <c r="Y75" i="2"/>
  <c r="E39" i="3" s="1"/>
  <c r="F57" i="3" s="1"/>
  <c r="F36" i="3"/>
  <c r="G384" i="2"/>
  <c r="G108" i="2"/>
  <c r="G107" i="2"/>
  <c r="G347" i="2"/>
  <c r="G418" i="2"/>
  <c r="G106" i="2"/>
  <c r="G94" i="2"/>
  <c r="G346" i="2"/>
  <c r="G334" i="2"/>
  <c r="G417" i="2"/>
  <c r="G591" i="2"/>
  <c r="G583" i="2"/>
  <c r="G575" i="2"/>
  <c r="G567" i="2"/>
  <c r="G592" i="2"/>
  <c r="G576" i="2"/>
  <c r="G568" i="2"/>
  <c r="G584" i="2"/>
  <c r="G478" i="2"/>
  <c r="G470" i="2"/>
  <c r="G462" i="2"/>
  <c r="G454" i="2"/>
  <c r="G446" i="2"/>
  <c r="G326" i="2"/>
  <c r="G354" i="2"/>
  <c r="G99" i="2"/>
  <c r="G85" i="2"/>
  <c r="G96" i="2"/>
  <c r="G97" i="2"/>
  <c r="G113" i="2"/>
  <c r="G89" i="2"/>
  <c r="G84" i="2"/>
  <c r="G163" i="2"/>
  <c r="G139" i="2"/>
  <c r="G171" i="2"/>
  <c r="G179" i="2"/>
  <c r="G155" i="2"/>
  <c r="G147" i="2"/>
  <c r="G168" i="2"/>
  <c r="G160" i="2"/>
  <c r="G144" i="2"/>
  <c r="G176" i="2"/>
  <c r="G152" i="2"/>
  <c r="G261" i="2"/>
  <c r="G255" i="2"/>
  <c r="G296" i="2"/>
  <c r="G288" i="2"/>
  <c r="G280" i="2"/>
  <c r="G256" i="2"/>
  <c r="G290" i="2"/>
  <c r="G282" i="2"/>
  <c r="G258" i="2"/>
  <c r="G298" i="2"/>
  <c r="G260" i="2"/>
  <c r="G299" i="2"/>
  <c r="G291" i="2"/>
  <c r="G283" i="2"/>
  <c r="G259" i="2"/>
  <c r="G257" i="2"/>
  <c r="G535" i="2"/>
  <c r="G527" i="2"/>
  <c r="G519" i="2"/>
  <c r="G511" i="2"/>
  <c r="G503" i="2"/>
  <c r="G536" i="2"/>
  <c r="G528" i="2"/>
  <c r="G520" i="2"/>
  <c r="G512" i="2"/>
  <c r="G504" i="2"/>
  <c r="G496" i="2"/>
  <c r="G136" i="2"/>
  <c r="G375" i="2"/>
  <c r="G135" i="2"/>
  <c r="G271" i="2"/>
  <c r="G263" i="2"/>
  <c r="G374" i="2"/>
  <c r="G134" i="2"/>
  <c r="G373" i="2"/>
  <c r="G493" i="2"/>
  <c r="G133" i="2"/>
  <c r="G372" i="2"/>
  <c r="G132" i="2"/>
  <c r="G540" i="2"/>
  <c r="G532" i="2"/>
  <c r="G524" i="2"/>
  <c r="G516" i="2"/>
  <c r="G508" i="2"/>
  <c r="G500" i="2"/>
  <c r="G537" i="2"/>
  <c r="G529" i="2"/>
  <c r="G521" i="2"/>
  <c r="G513" i="2"/>
  <c r="G505" i="2"/>
  <c r="G539" i="2"/>
  <c r="G531" i="2"/>
  <c r="G523" i="2"/>
  <c r="G515" i="2"/>
  <c r="G507" i="2"/>
  <c r="G499" i="2"/>
  <c r="G538" i="2"/>
  <c r="G530" i="2"/>
  <c r="G522" i="2"/>
  <c r="G514" i="2"/>
  <c r="G506" i="2"/>
  <c r="G498" i="2"/>
  <c r="G533" i="2"/>
  <c r="G525" i="2"/>
  <c r="G517" i="2"/>
  <c r="G509" i="2"/>
  <c r="G501" i="2"/>
  <c r="G410" i="2"/>
  <c r="G385" i="2"/>
  <c r="G408" i="2"/>
  <c r="G413" i="2"/>
  <c r="G401" i="2"/>
  <c r="G414" i="2"/>
  <c r="G390" i="2"/>
  <c r="G412" i="2"/>
  <c r="G382" i="2"/>
  <c r="G405" i="2"/>
  <c r="G404" i="2"/>
  <c r="G420" i="2"/>
  <c r="G419" i="2"/>
  <c r="G391" i="2"/>
  <c r="G407" i="2"/>
  <c r="G300" i="2"/>
  <c r="G292" i="2"/>
  <c r="G284" i="2"/>
  <c r="G297" i="2"/>
  <c r="G289" i="2"/>
  <c r="G281" i="2"/>
  <c r="G285" i="2"/>
  <c r="G293" i="2"/>
  <c r="G294" i="2"/>
  <c r="G286" i="2"/>
  <c r="G158" i="2"/>
  <c r="G150" i="2"/>
  <c r="G142" i="2"/>
  <c r="G166" i="2"/>
  <c r="G174" i="2"/>
  <c r="G173" i="2"/>
  <c r="G165" i="2"/>
  <c r="G157" i="2"/>
  <c r="G141" i="2"/>
  <c r="G149" i="2"/>
  <c r="G180" i="2"/>
  <c r="G172" i="2"/>
  <c r="G164" i="2"/>
  <c r="G156" i="2"/>
  <c r="G148" i="2"/>
  <c r="G140" i="2"/>
  <c r="G178" i="2"/>
  <c r="G170" i="2"/>
  <c r="G162" i="2"/>
  <c r="G154" i="2"/>
  <c r="G146" i="2"/>
  <c r="G138" i="2"/>
  <c r="G177" i="2"/>
  <c r="G169" i="2"/>
  <c r="G161" i="2"/>
  <c r="G153" i="2"/>
  <c r="G145" i="2"/>
  <c r="G137" i="2"/>
  <c r="G595" i="2"/>
  <c r="G587" i="2"/>
  <c r="G579" i="2"/>
  <c r="G571" i="2"/>
  <c r="G593" i="2"/>
  <c r="G585" i="2"/>
  <c r="G577" i="2"/>
  <c r="G569" i="2"/>
  <c r="G597" i="2"/>
  <c r="G589" i="2"/>
  <c r="G581" i="2"/>
  <c r="G573" i="2"/>
  <c r="G565" i="2"/>
  <c r="G596" i="2"/>
  <c r="G588" i="2"/>
  <c r="G580" i="2"/>
  <c r="G572" i="2"/>
  <c r="G564" i="2"/>
  <c r="G473" i="2"/>
  <c r="G465" i="2"/>
  <c r="G457" i="2"/>
  <c r="G449" i="2"/>
  <c r="G464" i="2"/>
  <c r="G456" i="2"/>
  <c r="G471" i="2"/>
  <c r="G463" i="2"/>
  <c r="G455" i="2"/>
  <c r="G447" i="2"/>
  <c r="G476" i="2"/>
  <c r="G468" i="2"/>
  <c r="G460" i="2"/>
  <c r="G452" i="2"/>
  <c r="G475" i="2"/>
  <c r="G467" i="2"/>
  <c r="G459" i="2"/>
  <c r="G451" i="2"/>
  <c r="G474" i="2"/>
  <c r="G466" i="2"/>
  <c r="G458" i="2"/>
  <c r="G450" i="2"/>
  <c r="G472" i="2"/>
  <c r="G448" i="2"/>
  <c r="G343" i="2"/>
  <c r="G210" i="2"/>
  <c r="G226" i="2"/>
  <c r="G218" i="2"/>
  <c r="G219" i="2"/>
  <c r="G211" i="2"/>
  <c r="G233" i="2"/>
  <c r="G209" i="2"/>
  <c r="G217" i="2"/>
  <c r="G225" i="2"/>
  <c r="G227" i="2"/>
  <c r="G235" i="2"/>
  <c r="G236" i="2"/>
  <c r="G228" i="2"/>
  <c r="G220" i="2"/>
  <c r="G212" i="2"/>
  <c r="G234" i="2"/>
  <c r="G230" i="2"/>
  <c r="G222" i="2"/>
  <c r="G214" i="2"/>
  <c r="G206" i="2"/>
  <c r="G237" i="2"/>
  <c r="G229" i="2"/>
  <c r="G221" i="2"/>
  <c r="G213" i="2"/>
  <c r="G205" i="2"/>
  <c r="G102" i="2"/>
  <c r="G103" i="2"/>
  <c r="G406" i="2"/>
  <c r="G278" i="2"/>
  <c r="G270" i="2"/>
  <c r="G262" i="2"/>
  <c r="G277" i="2"/>
  <c r="G269" i="2"/>
  <c r="G20" i="2"/>
  <c r="G477" i="2"/>
  <c r="G469" i="2"/>
  <c r="G461" i="2"/>
  <c r="G453" i="2"/>
  <c r="G534" i="2"/>
  <c r="G526" i="2"/>
  <c r="G518" i="2"/>
  <c r="G510" i="2"/>
  <c r="G502" i="2"/>
  <c r="G276" i="2"/>
  <c r="G268" i="2"/>
  <c r="G19" i="2"/>
  <c r="G18" i="2"/>
  <c r="G175" i="2"/>
  <c r="G167" i="2"/>
  <c r="G159" i="2"/>
  <c r="G151" i="2"/>
  <c r="G143" i="2"/>
  <c r="G232" i="2"/>
  <c r="G224" i="2"/>
  <c r="G216" i="2"/>
  <c r="G208" i="2"/>
  <c r="G295" i="2"/>
  <c r="G287" i="2"/>
  <c r="G279" i="2"/>
  <c r="G590" i="2"/>
  <c r="G582" i="2"/>
  <c r="G574" i="2"/>
  <c r="G566" i="2"/>
  <c r="G275" i="2"/>
  <c r="G267" i="2"/>
  <c r="G17" i="2"/>
  <c r="G215" i="2"/>
  <c r="G274" i="2"/>
  <c r="G266" i="2"/>
  <c r="G497" i="2"/>
  <c r="G231" i="2"/>
  <c r="G223" i="2"/>
  <c r="G207" i="2"/>
  <c r="G409" i="2"/>
  <c r="G273" i="2"/>
  <c r="G265" i="2"/>
  <c r="G272" i="2"/>
  <c r="G264" i="2"/>
  <c r="G55" i="2"/>
  <c r="G47" i="2"/>
  <c r="G39" i="2"/>
  <c r="G31" i="2"/>
  <c r="G23" i="2"/>
  <c r="G54" i="2"/>
  <c r="G46" i="2"/>
  <c r="G38" i="2"/>
  <c r="G30" i="2"/>
  <c r="G22" i="2"/>
  <c r="G61" i="2"/>
  <c r="G53" i="2"/>
  <c r="G45" i="2"/>
  <c r="G37" i="2"/>
  <c r="G29" i="2"/>
  <c r="G21" i="2"/>
  <c r="G60" i="2"/>
  <c r="G52" i="2"/>
  <c r="G44" i="2"/>
  <c r="G36" i="2"/>
  <c r="G28" i="2"/>
  <c r="G59" i="2"/>
  <c r="G51" i="2"/>
  <c r="G43" i="2"/>
  <c r="G35" i="2"/>
  <c r="G27" i="2"/>
  <c r="G58" i="2"/>
  <c r="G50" i="2"/>
  <c r="G42" i="2"/>
  <c r="G34" i="2"/>
  <c r="G26" i="2"/>
  <c r="G57" i="2"/>
  <c r="G49" i="2"/>
  <c r="G41" i="2"/>
  <c r="G33" i="2"/>
  <c r="G25" i="2"/>
  <c r="G56" i="2"/>
  <c r="G48" i="2"/>
  <c r="G40" i="2"/>
  <c r="G32" i="2"/>
  <c r="G24" i="2"/>
  <c r="P562" i="2" l="1"/>
  <c r="O502" i="2"/>
  <c r="P442" i="2"/>
  <c r="O382" i="2"/>
  <c r="P323" i="2"/>
  <c r="O262" i="2"/>
  <c r="P203" i="2"/>
  <c r="O142" i="2"/>
  <c r="P83" i="2"/>
  <c r="O2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<sst xmlns="http://schemas.openxmlformats.org/spreadsheetml/2006/main" count="93" uniqueCount="41">
  <si>
    <t>Time (seconds)</t>
  </si>
  <si>
    <t>Diameter (pixels)</t>
  </si>
  <si>
    <t xml:space="preserve"> </t>
  </si>
  <si>
    <t>diameter</t>
  </si>
  <si>
    <t>A</t>
  </si>
  <si>
    <t>B</t>
  </si>
  <si>
    <t>C</t>
  </si>
  <si>
    <t>A+BexpC*t</t>
  </si>
  <si>
    <t>Simulation</t>
  </si>
  <si>
    <t>cycle</t>
  </si>
  <si>
    <t>Cycle2</t>
  </si>
  <si>
    <t>Cycle3</t>
  </si>
  <si>
    <t>Cycle4</t>
  </si>
  <si>
    <t>Cycle5</t>
  </si>
  <si>
    <t>durchsn</t>
  </si>
  <si>
    <t>standabw</t>
  </si>
  <si>
    <t>Shrinkage</t>
  </si>
  <si>
    <t>Swelling</t>
  </si>
  <si>
    <t>A-B</t>
  </si>
  <si>
    <t>C1</t>
  </si>
  <si>
    <t>C2</t>
  </si>
  <si>
    <t>C3</t>
  </si>
  <si>
    <t>C4</t>
  </si>
  <si>
    <t>C5</t>
  </si>
  <si>
    <t>mean</t>
  </si>
  <si>
    <t>tau</t>
  </si>
  <si>
    <t>error tau</t>
  </si>
  <si>
    <t>diameter swollen</t>
  </si>
  <si>
    <t>%shrinkage</t>
  </si>
  <si>
    <t>Δ diameter%</t>
  </si>
  <si>
    <t>time constants</t>
  </si>
  <si>
    <t>shrinkage</t>
  </si>
  <si>
    <t>delta</t>
  </si>
  <si>
    <t>swelling</t>
  </si>
  <si>
    <t>[1000s]</t>
  </si>
  <si>
    <t>vol</t>
  </si>
  <si>
    <t>Δ volume</t>
  </si>
  <si>
    <t>rel. Vol</t>
  </si>
  <si>
    <r>
      <t>Vol (cm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</si>
  <si>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Diameter (cm)</t>
  </si>
  <si>
    <t>HEA-40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</si>
</sst>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1" fillId="0" borderId="2" xfId="0" applyFont="1" applyBorder="1"/>
    <xf numFmtId="0" fontId="0" fillId="2" borderId="0" xfId="0" applyFill="1"/>
    <xf numFmtId="0" fontId="0" fillId="2" borderId="2" xfId="0" applyFill="1" applyBorder="1"/>
    <xf numFmtId="0" fontId="1" fillId="0" borderId="4" xfId="0" applyFont="1" applyBorder="1"/>
    <xf numFmtId="0" fontId="0" fillId="3" borderId="0" xfId="0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271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421</c:v>
                </c:pt>
                <c:pt idx="15">
                  <c:v>450</c:v>
                </c:pt>
                <c:pt idx="16">
                  <c:v>480</c:v>
                </c:pt>
                <c:pt idx="17">
                  <c:v>510</c:v>
                </c:pt>
                <c:pt idx="18">
                  <c:v>541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691</c:v>
                </c:pt>
                <c:pt idx="24">
                  <c:v>720</c:v>
                </c:pt>
                <c:pt idx="25">
                  <c:v>750</c:v>
                </c:pt>
                <c:pt idx="26">
                  <c:v>780</c:v>
                </c:pt>
                <c:pt idx="27">
                  <c:v>810</c:v>
                </c:pt>
                <c:pt idx="28">
                  <c:v>841</c:v>
                </c:pt>
                <c:pt idx="29">
                  <c:v>870</c:v>
                </c:pt>
                <c:pt idx="30">
                  <c:v>900</c:v>
                </c:pt>
                <c:pt idx="31">
                  <c:v>930</c:v>
                </c:pt>
                <c:pt idx="32">
                  <c:v>960</c:v>
                </c:pt>
                <c:pt idx="33">
                  <c:v>991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1111</c:v>
                </c:pt>
                <c:pt idx="38">
                  <c:v>1141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1261</c:v>
                </c:pt>
                <c:pt idx="43">
                  <c:v>1291</c:v>
                </c:pt>
                <c:pt idx="44">
                  <c:v>1320</c:v>
                </c:pt>
                <c:pt idx="45">
                  <c:v>1350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1561</c:v>
                </c:pt>
                <c:pt idx="53">
                  <c:v>1591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1711</c:v>
                </c:pt>
                <c:pt idx="58">
                  <c:v>1740</c:v>
                </c:pt>
                <c:pt idx="59">
                  <c:v>1770</c:v>
                </c:pt>
              </c:numCache>
            </c:numRef>
          </c:xVal>
          <c:yVal>
            <c:numRef>
              <c:f>Calculation!$C$2:$C$61</c:f>
              <c:numCache>
                <c:formatCode>General</c:formatCode>
                <c:ptCount val="60"/>
                <c:pt idx="0">
                  <c:v>0.45800000000000002</c:v>
                </c:pt>
                <c:pt idx="1">
                  <c:v>0.45214409416858348</c:v>
                </c:pt>
                <c:pt idx="2">
                  <c:v>0.44703179542687055</c:v>
                </c:pt>
                <c:pt idx="3">
                  <c:v>0.44176457854146944</c:v>
                </c:pt>
                <c:pt idx="4">
                  <c:v>0.43817047760790151</c:v>
                </c:pt>
                <c:pt idx="5">
                  <c:v>0.4355058855364633</c:v>
                </c:pt>
                <c:pt idx="6">
                  <c:v>0.43209768637532142</c:v>
                </c:pt>
                <c:pt idx="7">
                  <c:v>0.42930915978893253</c:v>
                </c:pt>
                <c:pt idx="8">
                  <c:v>0.42673751860370723</c:v>
                </c:pt>
                <c:pt idx="9">
                  <c:v>0.42435177919090794</c:v>
                </c:pt>
                <c:pt idx="10">
                  <c:v>0.42233784332296037</c:v>
                </c:pt>
                <c:pt idx="11">
                  <c:v>0.41976620213773508</c:v>
                </c:pt>
                <c:pt idx="12">
                  <c:v>0.41762833175483699</c:v>
                </c:pt>
                <c:pt idx="13">
                  <c:v>0.41580029765931542</c:v>
                </c:pt>
                <c:pt idx="14">
                  <c:v>0.41325964010282779</c:v>
                </c:pt>
                <c:pt idx="15">
                  <c:v>0.41171045866594513</c:v>
                </c:pt>
                <c:pt idx="16">
                  <c:v>0.41062603166012723</c:v>
                </c:pt>
                <c:pt idx="17">
                  <c:v>0.40824029224732789</c:v>
                </c:pt>
                <c:pt idx="18">
                  <c:v>0.40669111081044512</c:v>
                </c:pt>
                <c:pt idx="19">
                  <c:v>0.40492504397239892</c:v>
                </c:pt>
                <c:pt idx="20">
                  <c:v>0.40297307536192672</c:v>
                </c:pt>
                <c:pt idx="21">
                  <c:v>0.40164077932620756</c:v>
                </c:pt>
                <c:pt idx="22">
                  <c:v>0.40021553240427549</c:v>
                </c:pt>
                <c:pt idx="23">
                  <c:v>0.39869733459613049</c:v>
                </c:pt>
                <c:pt idx="24">
                  <c:v>0.39724110404546076</c:v>
                </c:pt>
                <c:pt idx="25">
                  <c:v>0.39544405357867679</c:v>
                </c:pt>
                <c:pt idx="26">
                  <c:v>0.39411175754295769</c:v>
                </c:pt>
                <c:pt idx="27">
                  <c:v>0.39281044513597624</c:v>
                </c:pt>
                <c:pt idx="28">
                  <c:v>0.39160208361520771</c:v>
                </c:pt>
                <c:pt idx="29">
                  <c:v>0.39011486943580032</c:v>
                </c:pt>
                <c:pt idx="30">
                  <c:v>0.38899945880124481</c:v>
                </c:pt>
                <c:pt idx="31">
                  <c:v>0.38760519550805034</c:v>
                </c:pt>
                <c:pt idx="32">
                  <c:v>0.38636585035854421</c:v>
                </c:pt>
                <c:pt idx="33">
                  <c:v>0.38463076714923561</c:v>
                </c:pt>
                <c:pt idx="34">
                  <c:v>0.38348437288594234</c:v>
                </c:pt>
                <c:pt idx="35">
                  <c:v>0.38224502773643626</c:v>
                </c:pt>
                <c:pt idx="36">
                  <c:v>0.38081978081450413</c:v>
                </c:pt>
                <c:pt idx="37">
                  <c:v>0.37973535380868628</c:v>
                </c:pt>
                <c:pt idx="38">
                  <c:v>0.37877486131781901</c:v>
                </c:pt>
                <c:pt idx="39">
                  <c:v>0.37793830334190237</c:v>
                </c:pt>
                <c:pt idx="40">
                  <c:v>0.37700879447977276</c:v>
                </c:pt>
                <c:pt idx="41">
                  <c:v>0.37521174401298879</c:v>
                </c:pt>
                <c:pt idx="42">
                  <c:v>0.37440616966580981</c:v>
                </c:pt>
                <c:pt idx="43">
                  <c:v>0.37313584088756602</c:v>
                </c:pt>
                <c:pt idx="44">
                  <c:v>0.37189649573805983</c:v>
                </c:pt>
                <c:pt idx="45">
                  <c:v>0.37068813421729135</c:v>
                </c:pt>
                <c:pt idx="46">
                  <c:v>0.36972764172642408</c:v>
                </c:pt>
                <c:pt idx="47">
                  <c:v>0.36907698552293333</c:v>
                </c:pt>
                <c:pt idx="48">
                  <c:v>0.36768272222973891</c:v>
                </c:pt>
                <c:pt idx="49">
                  <c:v>0.36669124611013398</c:v>
                </c:pt>
                <c:pt idx="50">
                  <c:v>0.36514206467325122</c:v>
                </c:pt>
                <c:pt idx="51">
                  <c:v>0.36464632661344881</c:v>
                </c:pt>
                <c:pt idx="52">
                  <c:v>0.36340698146394268</c:v>
                </c:pt>
                <c:pt idx="53">
                  <c:v>0.36253943985928838</c:v>
                </c:pt>
                <c:pt idx="54">
                  <c:v>0.36207468542822357</c:v>
                </c:pt>
                <c:pt idx="55">
                  <c:v>0.36105222567988093</c:v>
                </c:pt>
                <c:pt idx="56">
                  <c:v>0.36046353673386555</c:v>
                </c:pt>
                <c:pt idx="57">
                  <c:v>0.35922419158435942</c:v>
                </c:pt>
                <c:pt idx="58">
                  <c:v>0.35829468272222975</c:v>
                </c:pt>
                <c:pt idx="59">
                  <c:v>0.35742714111757545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36-4486-A418-BF1EA344C2CA}"/>
            </c:ext>
          </c:extLst>
        </c:ser>
        <c:ser>
          <c:idx val="1"/>
          <c:order val="1"/>
          <c:tx>
            <c:strRef>
              <c:f>Calculation!$F$1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271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421</c:v>
                </c:pt>
                <c:pt idx="15">
                  <c:v>450</c:v>
                </c:pt>
                <c:pt idx="16">
                  <c:v>480</c:v>
                </c:pt>
                <c:pt idx="17">
                  <c:v>510</c:v>
                </c:pt>
                <c:pt idx="18">
                  <c:v>541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691</c:v>
                </c:pt>
                <c:pt idx="24">
                  <c:v>720</c:v>
                </c:pt>
                <c:pt idx="25">
                  <c:v>750</c:v>
                </c:pt>
                <c:pt idx="26">
                  <c:v>780</c:v>
                </c:pt>
                <c:pt idx="27">
                  <c:v>810</c:v>
                </c:pt>
                <c:pt idx="28">
                  <c:v>841</c:v>
                </c:pt>
                <c:pt idx="29">
                  <c:v>870</c:v>
                </c:pt>
                <c:pt idx="30">
                  <c:v>900</c:v>
                </c:pt>
                <c:pt idx="31">
                  <c:v>930</c:v>
                </c:pt>
                <c:pt idx="32">
                  <c:v>960</c:v>
                </c:pt>
                <c:pt idx="33">
                  <c:v>991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1111</c:v>
                </c:pt>
                <c:pt idx="38">
                  <c:v>1141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1261</c:v>
                </c:pt>
                <c:pt idx="43">
                  <c:v>1291</c:v>
                </c:pt>
                <c:pt idx="44">
                  <c:v>1320</c:v>
                </c:pt>
                <c:pt idx="45">
                  <c:v>1350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1561</c:v>
                </c:pt>
                <c:pt idx="53">
                  <c:v>1591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1711</c:v>
                </c:pt>
                <c:pt idx="58">
                  <c:v>1740</c:v>
                </c:pt>
                <c:pt idx="59">
                  <c:v>1770</c:v>
                </c:pt>
              </c:numCache>
            </c:numRef>
          </c:xVal>
          <c:yVal>
            <c:numRef>
              <c:f>Calculation!$F$2:$F$61</c:f>
              <c:numCache>
                <c:formatCode>General</c:formatCode>
                <c:ptCount val="60"/>
                <c:pt idx="0">
                  <c:v>0.4416680467960824</c:v>
                </c:pt>
                <c:pt idx="1">
                  <c:v>0.4394441319588252</c:v>
                </c:pt>
                <c:pt idx="2">
                  <c:v>0.43725713665661403</c:v>
                </c:pt>
                <c:pt idx="3">
                  <c:v>0.43510644798285503</c:v>
                </c:pt>
                <c:pt idx="4">
                  <c:v>0.4329914632059062</c:v>
                </c:pt>
                <c:pt idx="5">
                  <c:v>0.43091158960016152</c:v>
                </c:pt>
                <c:pt idx="6">
                  <c:v>0.42886624427993936</c:v>
                </c:pt>
                <c:pt idx="7">
                  <c:v>0.42685485403612855</c:v>
                </c:pt>
                <c:pt idx="8">
                  <c:v>0.42487685517554585</c:v>
                </c:pt>
                <c:pt idx="9">
                  <c:v>0.42286741377386994</c:v>
                </c:pt>
                <c:pt idx="10">
                  <c:v>0.42101882346574415</c:v>
                </c:pt>
                <c:pt idx="11">
                  <c:v>0.41913770940109141</c:v>
                </c:pt>
                <c:pt idx="12">
                  <c:v>0.41728782398578801</c:v>
                </c:pt>
                <c:pt idx="13">
                  <c:v>0.41546864878846473</c:v>
                </c:pt>
                <c:pt idx="14">
                  <c:v>0.4136205557327759</c:v>
                </c:pt>
                <c:pt idx="15">
                  <c:v>0.41192039821217763</c:v>
                </c:pt>
                <c:pt idx="16">
                  <c:v>0.41019032843410697</c:v>
                </c:pt>
                <c:pt idx="17">
                  <c:v>0.40848897979712212</c:v>
                </c:pt>
                <c:pt idx="18">
                  <c:v>0.40676058628893014</c:v>
                </c:pt>
                <c:pt idx="19">
                  <c:v>0.40517054664646712</c:v>
                </c:pt>
                <c:pt idx="20">
                  <c:v>0.40355253214014564</c:v>
                </c:pt>
                <c:pt idx="21">
                  <c:v>0.40196137852897651</c:v>
                </c:pt>
                <c:pt idx="22">
                  <c:v>0.4003966398913158</c:v>
                </c:pt>
                <c:pt idx="23">
                  <c:v>0.39880702795372791</c:v>
                </c:pt>
                <c:pt idx="24">
                  <c:v>0.39734466074110109</c:v>
                </c:pt>
                <c:pt idx="25">
                  <c:v>0.39585656490977073</c:v>
                </c:pt>
                <c:pt idx="26">
                  <c:v>0.3943931731746928</c:v>
                </c:pt>
                <c:pt idx="27">
                  <c:v>0.39295407541955701</c:v>
                </c:pt>
                <c:pt idx="28">
                  <c:v>0.39149210156918945</c:v>
                </c:pt>
                <c:pt idx="29">
                  <c:v>0.39014715531284738</c:v>
                </c:pt>
                <c:pt idx="30">
                  <c:v>0.38877854632042425</c:v>
                </c:pt>
                <c:pt idx="31">
                  <c:v>0.38743265780578812</c:v>
                </c:pt>
                <c:pt idx="32">
                  <c:v>0.38610911258296859</c:v>
                </c:pt>
                <c:pt idx="33">
                  <c:v>0.38476452810381456</c:v>
                </c:pt>
                <c:pt idx="34">
                  <c:v>0.38352757447354324</c:v>
                </c:pt>
                <c:pt idx="35">
                  <c:v>0.38226885810951244</c:v>
                </c:pt>
                <c:pt idx="36">
                  <c:v>0.38103103787969339</c:v>
                </c:pt>
                <c:pt idx="37">
                  <c:v>0.37977354108978234</c:v>
                </c:pt>
                <c:pt idx="38">
                  <c:v>0.37857714598228254</c:v>
                </c:pt>
                <c:pt idx="39">
                  <c:v>0.37743951369680911</c:v>
                </c:pt>
                <c:pt idx="40">
                  <c:v>0.37628186611897624</c:v>
                </c:pt>
                <c:pt idx="41">
                  <c:v>0.37514343681767298</c:v>
                </c:pt>
                <c:pt idx="42">
                  <c:v>0.37398691088810504</c:v>
                </c:pt>
                <c:pt idx="43">
                  <c:v>0.37288658047379863</c:v>
                </c:pt>
                <c:pt idx="44">
                  <c:v>0.37184029451345296</c:v>
                </c:pt>
                <c:pt idx="45">
                  <c:v>0.37077560039112439</c:v>
                </c:pt>
                <c:pt idx="46">
                  <c:v>0.36972858141143361</c:v>
                </c:pt>
                <c:pt idx="47">
                  <c:v>0.36869894414675586</c:v>
                </c:pt>
                <c:pt idx="48">
                  <c:v>0.36765293962694418</c:v>
                </c:pt>
                <c:pt idx="49">
                  <c:v>0.36669066532724731</c:v>
                </c:pt>
                <c:pt idx="50">
                  <c:v>0.36571146095121176</c:v>
                </c:pt>
                <c:pt idx="51">
                  <c:v>0.36474851249004875</c:v>
                </c:pt>
                <c:pt idx="52">
                  <c:v>0.36377025686811632</c:v>
                </c:pt>
                <c:pt idx="53">
                  <c:v>0.36283953461947582</c:v>
                </c:pt>
                <c:pt idx="54">
                  <c:v>0.36195452625374075</c:v>
                </c:pt>
                <c:pt idx="55">
                  <c:v>0.36105394721424144</c:v>
                </c:pt>
                <c:pt idx="56">
                  <c:v>0.36016831881891853</c:v>
                </c:pt>
                <c:pt idx="57">
                  <c:v>0.35926861235319424</c:v>
                </c:pt>
                <c:pt idx="58">
                  <c:v>0.35844092528985966</c:v>
                </c:pt>
                <c:pt idx="59">
                  <c:v>0.35759867605317053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36-4486-A418-BF1EA344C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sim2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Calculation!$B$8:$B$34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180</c:v>
                      </c:pt>
                      <c:pt idx="1">
                        <c:v>210</c:v>
                      </c:pt>
                      <c:pt idx="2">
                        <c:v>240</c:v>
                      </c:pt>
                      <c:pt idx="3">
                        <c:v>271</c:v>
                      </c:pt>
                      <c:pt idx="4">
                        <c:v>300</c:v>
                      </c:pt>
                      <c:pt idx="5">
                        <c:v>330</c:v>
                      </c:pt>
                      <c:pt idx="6">
                        <c:v>360</c:v>
                      </c:pt>
                      <c:pt idx="7">
                        <c:v>390</c:v>
                      </c:pt>
                      <c:pt idx="8">
                        <c:v>421</c:v>
                      </c:pt>
                      <c:pt idx="9">
                        <c:v>450</c:v>
                      </c:pt>
                      <c:pt idx="10">
                        <c:v>480</c:v>
                      </c:pt>
                      <c:pt idx="11">
                        <c:v>510</c:v>
                      </c:pt>
                      <c:pt idx="12">
                        <c:v>541</c:v>
                      </c:pt>
                      <c:pt idx="13">
                        <c:v>570</c:v>
                      </c:pt>
                      <c:pt idx="14">
                        <c:v>600</c:v>
                      </c:pt>
                      <c:pt idx="15">
                        <c:v>630</c:v>
                      </c:pt>
                      <c:pt idx="16">
                        <c:v>660</c:v>
                      </c:pt>
                      <c:pt idx="17">
                        <c:v>691</c:v>
                      </c:pt>
                      <c:pt idx="18">
                        <c:v>720</c:v>
                      </c:pt>
                      <c:pt idx="19">
                        <c:v>750</c:v>
                      </c:pt>
                      <c:pt idx="20">
                        <c:v>780</c:v>
                      </c:pt>
                      <c:pt idx="21">
                        <c:v>810</c:v>
                      </c:pt>
                      <c:pt idx="22">
                        <c:v>841</c:v>
                      </c:pt>
                      <c:pt idx="23">
                        <c:v>870</c:v>
                      </c:pt>
                      <c:pt idx="24">
                        <c:v>900</c:v>
                      </c:pt>
                      <c:pt idx="25">
                        <c:v>930</c:v>
                      </c:pt>
                      <c:pt idx="26">
                        <c:v>960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Calculation!$H$8:$H$34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2B36-4486-A418-BF1EA344C2CA}"/>
                  </c:ext>
                </c:extLst>
              </c15:ser>
            </c15:filteredScatterSeries>
          </c:ext>
        </c:extLst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16190</c:v>
                </c:pt>
                <c:pt idx="1">
                  <c:v>16220</c:v>
                </c:pt>
                <c:pt idx="2">
                  <c:v>16250</c:v>
                </c:pt>
                <c:pt idx="3">
                  <c:v>16280</c:v>
                </c:pt>
                <c:pt idx="4">
                  <c:v>16311</c:v>
                </c:pt>
                <c:pt idx="5">
                  <c:v>16340</c:v>
                </c:pt>
                <c:pt idx="6">
                  <c:v>16370</c:v>
                </c:pt>
                <c:pt idx="7">
                  <c:v>16400</c:v>
                </c:pt>
                <c:pt idx="8">
                  <c:v>16430</c:v>
                </c:pt>
                <c:pt idx="9">
                  <c:v>16461</c:v>
                </c:pt>
                <c:pt idx="10">
                  <c:v>16490</c:v>
                </c:pt>
                <c:pt idx="11">
                  <c:v>16520</c:v>
                </c:pt>
                <c:pt idx="12">
                  <c:v>16550</c:v>
                </c:pt>
                <c:pt idx="13">
                  <c:v>16580</c:v>
                </c:pt>
                <c:pt idx="14">
                  <c:v>16611</c:v>
                </c:pt>
                <c:pt idx="15">
                  <c:v>16640</c:v>
                </c:pt>
                <c:pt idx="16">
                  <c:v>16670</c:v>
                </c:pt>
                <c:pt idx="17">
                  <c:v>16700</c:v>
                </c:pt>
                <c:pt idx="18">
                  <c:v>16730</c:v>
                </c:pt>
                <c:pt idx="19">
                  <c:v>16761</c:v>
                </c:pt>
                <c:pt idx="20">
                  <c:v>16790</c:v>
                </c:pt>
                <c:pt idx="21">
                  <c:v>16820</c:v>
                </c:pt>
                <c:pt idx="22">
                  <c:v>16850</c:v>
                </c:pt>
                <c:pt idx="23">
                  <c:v>16881</c:v>
                </c:pt>
                <c:pt idx="24">
                  <c:v>16910</c:v>
                </c:pt>
                <c:pt idx="25">
                  <c:v>16940</c:v>
                </c:pt>
                <c:pt idx="26">
                  <c:v>16970</c:v>
                </c:pt>
                <c:pt idx="27">
                  <c:v>17000</c:v>
                </c:pt>
                <c:pt idx="28">
                  <c:v>17031</c:v>
                </c:pt>
                <c:pt idx="29">
                  <c:v>17060</c:v>
                </c:pt>
                <c:pt idx="30">
                  <c:v>17090</c:v>
                </c:pt>
                <c:pt idx="31">
                  <c:v>17120</c:v>
                </c:pt>
                <c:pt idx="32">
                  <c:v>17150</c:v>
                </c:pt>
                <c:pt idx="33">
                  <c:v>17181</c:v>
                </c:pt>
                <c:pt idx="34">
                  <c:v>17210</c:v>
                </c:pt>
                <c:pt idx="35">
                  <c:v>17240</c:v>
                </c:pt>
                <c:pt idx="36">
                  <c:v>17270</c:v>
                </c:pt>
                <c:pt idx="37">
                  <c:v>17301</c:v>
                </c:pt>
                <c:pt idx="38">
                  <c:v>17330</c:v>
                </c:pt>
                <c:pt idx="39">
                  <c:v>17360</c:v>
                </c:pt>
                <c:pt idx="40">
                  <c:v>17390</c:v>
                </c:pt>
                <c:pt idx="41">
                  <c:v>17420</c:v>
                </c:pt>
                <c:pt idx="42">
                  <c:v>17451</c:v>
                </c:pt>
                <c:pt idx="43">
                  <c:v>17480</c:v>
                </c:pt>
                <c:pt idx="44">
                  <c:v>17510</c:v>
                </c:pt>
                <c:pt idx="45">
                  <c:v>17540</c:v>
                </c:pt>
                <c:pt idx="46">
                  <c:v>17570</c:v>
                </c:pt>
                <c:pt idx="47">
                  <c:v>17601</c:v>
                </c:pt>
                <c:pt idx="48">
                  <c:v>17630</c:v>
                </c:pt>
                <c:pt idx="49">
                  <c:v>17660</c:v>
                </c:pt>
                <c:pt idx="50">
                  <c:v>17690</c:v>
                </c:pt>
                <c:pt idx="51">
                  <c:v>17720</c:v>
                </c:pt>
                <c:pt idx="52">
                  <c:v>17751</c:v>
                </c:pt>
                <c:pt idx="53">
                  <c:v>17780</c:v>
                </c:pt>
                <c:pt idx="54">
                  <c:v>17810</c:v>
                </c:pt>
                <c:pt idx="55">
                  <c:v>17840</c:v>
                </c:pt>
                <c:pt idx="56">
                  <c:v>17870</c:v>
                </c:pt>
                <c:pt idx="57">
                  <c:v>17900</c:v>
                </c:pt>
                <c:pt idx="58">
                  <c:v>17930</c:v>
                </c:pt>
                <c:pt idx="59">
                  <c:v>17960</c:v>
                </c:pt>
              </c:numCache>
            </c:numRef>
          </c:xVal>
          <c:yVal>
            <c:numRef>
              <c:f>Calculation!$D$542:$D$601</c:f>
              <c:numCache>
                <c:formatCode>General</c:formatCode>
                <c:ptCount val="60"/>
                <c:pt idx="0">
                  <c:v>0.32424367473954813</c:v>
                </c:pt>
                <c:pt idx="1">
                  <c:v>0.33081220403193073</c:v>
                </c:pt>
                <c:pt idx="2">
                  <c:v>0.33660614260587207</c:v>
                </c:pt>
                <c:pt idx="3">
                  <c:v>0.34593221485590586</c:v>
                </c:pt>
                <c:pt idx="4">
                  <c:v>0.35333730212420517</c:v>
                </c:pt>
                <c:pt idx="5">
                  <c:v>0.35798484643485329</c:v>
                </c:pt>
                <c:pt idx="6">
                  <c:v>0.36297321066161553</c:v>
                </c:pt>
                <c:pt idx="7">
                  <c:v>0.37044026518739009</c:v>
                </c:pt>
                <c:pt idx="8">
                  <c:v>0.36573075361926677</c:v>
                </c:pt>
                <c:pt idx="9">
                  <c:v>0.37679190907860916</c:v>
                </c:pt>
                <c:pt idx="10">
                  <c:v>0.37499485861182524</c:v>
                </c:pt>
                <c:pt idx="11">
                  <c:v>0.37992125558111217</c:v>
                </c:pt>
                <c:pt idx="12">
                  <c:v>0.38342240562846708</c:v>
                </c:pt>
                <c:pt idx="13">
                  <c:v>0.38339142199972942</c:v>
                </c:pt>
                <c:pt idx="14">
                  <c:v>0.38574617778379111</c:v>
                </c:pt>
                <c:pt idx="15">
                  <c:v>0.38853470437018001</c:v>
                </c:pt>
                <c:pt idx="16">
                  <c:v>0.38844175348396703</c:v>
                </c:pt>
                <c:pt idx="17">
                  <c:v>0.38884454065755653</c:v>
                </c:pt>
                <c:pt idx="18">
                  <c:v>0.38794601542416451</c:v>
                </c:pt>
                <c:pt idx="19">
                  <c:v>0.39184995264510897</c:v>
                </c:pt>
                <c:pt idx="20">
                  <c:v>0.39017683669327563</c:v>
                </c:pt>
                <c:pt idx="21">
                  <c:v>0.39525815180625085</c:v>
                </c:pt>
                <c:pt idx="22">
                  <c:v>0.39522716817751324</c:v>
                </c:pt>
                <c:pt idx="23">
                  <c:v>0.39349208496820459</c:v>
                </c:pt>
                <c:pt idx="24">
                  <c:v>0.39965782708699776</c:v>
                </c:pt>
                <c:pt idx="25">
                  <c:v>0.40046340143417675</c:v>
                </c:pt>
                <c:pt idx="26">
                  <c:v>0.39380192125558117</c:v>
                </c:pt>
                <c:pt idx="27">
                  <c:v>0.40021553240427549</c:v>
                </c:pt>
                <c:pt idx="28">
                  <c:v>0.39872831822486809</c:v>
                </c:pt>
                <c:pt idx="29">
                  <c:v>0.40002963063184965</c:v>
                </c:pt>
                <c:pt idx="30">
                  <c:v>0.40167176295494517</c:v>
                </c:pt>
                <c:pt idx="31">
                  <c:v>0.39879028548234335</c:v>
                </c:pt>
                <c:pt idx="32">
                  <c:v>0.40151684481125699</c:v>
                </c:pt>
                <c:pt idx="33">
                  <c:v>0.4013619266675687</c:v>
                </c:pt>
                <c:pt idx="34">
                  <c:v>0.402229468272223</c:v>
                </c:pt>
                <c:pt idx="35">
                  <c:v>0.4011450412664051</c:v>
                </c:pt>
                <c:pt idx="36">
                  <c:v>0.40371668245163039</c:v>
                </c:pt>
                <c:pt idx="37">
                  <c:v>0.40712488161277233</c:v>
                </c:pt>
                <c:pt idx="38">
                  <c:v>0.40483209308618595</c:v>
                </c:pt>
                <c:pt idx="39">
                  <c:v>0.4059165200920038</c:v>
                </c:pt>
                <c:pt idx="40">
                  <c:v>0.40532783114598836</c:v>
                </c:pt>
                <c:pt idx="41">
                  <c:v>0.40814734136111491</c:v>
                </c:pt>
                <c:pt idx="42">
                  <c:v>0.407868488702476</c:v>
                </c:pt>
                <c:pt idx="43">
                  <c:v>0.40458422405628475</c:v>
                </c:pt>
                <c:pt idx="44">
                  <c:v>0.40724881612772296</c:v>
                </c:pt>
                <c:pt idx="45">
                  <c:v>0.40879799756460561</c:v>
                </c:pt>
                <c:pt idx="46">
                  <c:v>0.4083022595048032</c:v>
                </c:pt>
                <c:pt idx="47">
                  <c:v>0.4083022595048032</c:v>
                </c:pt>
                <c:pt idx="48">
                  <c:v>0.4089529157082939</c:v>
                </c:pt>
                <c:pt idx="49">
                  <c:v>0.40969652279799756</c:v>
                </c:pt>
                <c:pt idx="50">
                  <c:v>0.4083022595048032</c:v>
                </c:pt>
                <c:pt idx="51">
                  <c:v>0.40985144094168585</c:v>
                </c:pt>
                <c:pt idx="52">
                  <c:v>0.40954160465430933</c:v>
                </c:pt>
                <c:pt idx="53">
                  <c:v>0.40920078473819516</c:v>
                </c:pt>
                <c:pt idx="54">
                  <c:v>0.40920078473819516</c:v>
                </c:pt>
                <c:pt idx="55">
                  <c:v>0.41044012988770129</c:v>
                </c:pt>
                <c:pt idx="56">
                  <c:v>0.41016127722906237</c:v>
                </c:pt>
                <c:pt idx="57">
                  <c:v>0.41009930997158717</c:v>
                </c:pt>
                <c:pt idx="58">
                  <c:v>0.41105980246245433</c:v>
                </c:pt>
                <c:pt idx="59">
                  <c:v>0.41068799891760255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83-40E6-8F8F-49633CE4FD8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16190</c:v>
                </c:pt>
                <c:pt idx="1">
                  <c:v>16220</c:v>
                </c:pt>
                <c:pt idx="2">
                  <c:v>16250</c:v>
                </c:pt>
                <c:pt idx="3">
                  <c:v>16280</c:v>
                </c:pt>
                <c:pt idx="4">
                  <c:v>16311</c:v>
                </c:pt>
                <c:pt idx="5">
                  <c:v>16340</c:v>
                </c:pt>
                <c:pt idx="6">
                  <c:v>16370</c:v>
                </c:pt>
                <c:pt idx="7">
                  <c:v>16400</c:v>
                </c:pt>
                <c:pt idx="8">
                  <c:v>16430</c:v>
                </c:pt>
                <c:pt idx="9">
                  <c:v>16461</c:v>
                </c:pt>
                <c:pt idx="10">
                  <c:v>16490</c:v>
                </c:pt>
                <c:pt idx="11">
                  <c:v>16520</c:v>
                </c:pt>
                <c:pt idx="12">
                  <c:v>16550</c:v>
                </c:pt>
                <c:pt idx="13">
                  <c:v>16580</c:v>
                </c:pt>
                <c:pt idx="14">
                  <c:v>16611</c:v>
                </c:pt>
                <c:pt idx="15">
                  <c:v>16640</c:v>
                </c:pt>
                <c:pt idx="16">
                  <c:v>16670</c:v>
                </c:pt>
                <c:pt idx="17">
                  <c:v>16700</c:v>
                </c:pt>
                <c:pt idx="18">
                  <c:v>16730</c:v>
                </c:pt>
                <c:pt idx="19">
                  <c:v>16761</c:v>
                </c:pt>
                <c:pt idx="20">
                  <c:v>16790</c:v>
                </c:pt>
                <c:pt idx="21">
                  <c:v>16820</c:v>
                </c:pt>
                <c:pt idx="22">
                  <c:v>16850</c:v>
                </c:pt>
                <c:pt idx="23">
                  <c:v>16881</c:v>
                </c:pt>
                <c:pt idx="24">
                  <c:v>16910</c:v>
                </c:pt>
                <c:pt idx="25">
                  <c:v>16940</c:v>
                </c:pt>
                <c:pt idx="26">
                  <c:v>16970</c:v>
                </c:pt>
                <c:pt idx="27">
                  <c:v>17000</c:v>
                </c:pt>
                <c:pt idx="28">
                  <c:v>17031</c:v>
                </c:pt>
                <c:pt idx="29">
                  <c:v>17060</c:v>
                </c:pt>
                <c:pt idx="30">
                  <c:v>17090</c:v>
                </c:pt>
                <c:pt idx="31">
                  <c:v>17120</c:v>
                </c:pt>
                <c:pt idx="32">
                  <c:v>17150</c:v>
                </c:pt>
                <c:pt idx="33">
                  <c:v>17181</c:v>
                </c:pt>
                <c:pt idx="34">
                  <c:v>17210</c:v>
                </c:pt>
                <c:pt idx="35">
                  <c:v>17240</c:v>
                </c:pt>
                <c:pt idx="36">
                  <c:v>17270</c:v>
                </c:pt>
                <c:pt idx="37">
                  <c:v>17301</c:v>
                </c:pt>
                <c:pt idx="38">
                  <c:v>17330</c:v>
                </c:pt>
                <c:pt idx="39">
                  <c:v>17360</c:v>
                </c:pt>
                <c:pt idx="40">
                  <c:v>17390</c:v>
                </c:pt>
                <c:pt idx="41">
                  <c:v>17420</c:v>
                </c:pt>
                <c:pt idx="42">
                  <c:v>17451</c:v>
                </c:pt>
                <c:pt idx="43">
                  <c:v>17480</c:v>
                </c:pt>
                <c:pt idx="44">
                  <c:v>17510</c:v>
                </c:pt>
                <c:pt idx="45">
                  <c:v>17540</c:v>
                </c:pt>
                <c:pt idx="46">
                  <c:v>17570</c:v>
                </c:pt>
                <c:pt idx="47">
                  <c:v>17601</c:v>
                </c:pt>
                <c:pt idx="48">
                  <c:v>17630</c:v>
                </c:pt>
                <c:pt idx="49">
                  <c:v>17660</c:v>
                </c:pt>
                <c:pt idx="50">
                  <c:v>17690</c:v>
                </c:pt>
                <c:pt idx="51">
                  <c:v>17720</c:v>
                </c:pt>
                <c:pt idx="52">
                  <c:v>17751</c:v>
                </c:pt>
                <c:pt idx="53">
                  <c:v>17780</c:v>
                </c:pt>
                <c:pt idx="54">
                  <c:v>17810</c:v>
                </c:pt>
                <c:pt idx="55">
                  <c:v>17840</c:v>
                </c:pt>
                <c:pt idx="56">
                  <c:v>17870</c:v>
                </c:pt>
                <c:pt idx="57">
                  <c:v>17900</c:v>
                </c:pt>
                <c:pt idx="58">
                  <c:v>17930</c:v>
                </c:pt>
                <c:pt idx="59">
                  <c:v>17960</c:v>
                </c:pt>
              </c:numCache>
            </c:numRef>
          </c:xVal>
          <c:yVal>
            <c:numRef>
              <c:f>Calculation!$E$542:$E$601</c:f>
              <c:numCache>
                <c:formatCode>General</c:formatCode>
                <c:ptCount val="60"/>
                <c:pt idx="0">
                  <c:v>0.33898681843627088</c:v>
                </c:pt>
                <c:pt idx="1">
                  <c:v>0.3438568777537841</c:v>
                </c:pt>
                <c:pt idx="2">
                  <c:v>0.34839442994152531</c:v>
                </c:pt>
                <c:pt idx="3">
                  <c:v>0.35262217718526701</c:v>
                </c:pt>
                <c:pt idx="4">
                  <c:v>0.35668783751784827</c:v>
                </c:pt>
                <c:pt idx="5">
                  <c:v>0.36023142136403086</c:v>
                </c:pt>
                <c:pt idx="6">
                  <c:v>0.36365098870965928</c:v>
                </c:pt>
                <c:pt idx="7">
                  <c:v>0.36683708240557916</c:v>
                </c:pt>
                <c:pt idx="8">
                  <c:v>0.36980564304883057</c:v>
                </c:pt>
                <c:pt idx="9">
                  <c:v>0.37266039253036481</c:v>
                </c:pt>
                <c:pt idx="10">
                  <c:v>0.37514856008991104</c:v>
                </c:pt>
                <c:pt idx="11">
                  <c:v>0.37754964805802627</c:v>
                </c:pt>
                <c:pt idx="12">
                  <c:v>0.37978679985687613</c:v>
                </c:pt>
                <c:pt idx="13">
                  <c:v>0.38187120835733845</c:v>
                </c:pt>
                <c:pt idx="14">
                  <c:v>0.3838757030606984</c:v>
                </c:pt>
                <c:pt idx="15">
                  <c:v>0.38562279811280159</c:v>
                </c:pt>
                <c:pt idx="16">
                  <c:v>0.38730874924284669</c:v>
                </c:pt>
                <c:pt idx="17">
                  <c:v>0.3888795907336372</c:v>
                </c:pt>
                <c:pt idx="18">
                  <c:v>0.39034318178631683</c:v>
                </c:pt>
                <c:pt idx="19">
                  <c:v>0.39175066046064128</c:v>
                </c:pt>
                <c:pt idx="20">
                  <c:v>0.39297740305254292</c:v>
                </c:pt>
                <c:pt idx="21">
                  <c:v>0.39416121274658406</c:v>
                </c:pt>
                <c:pt idx="22">
                  <c:v>0.39526419690280346</c:v>
                </c:pt>
                <c:pt idx="23">
                  <c:v>0.3963248939295817</c:v>
                </c:pt>
                <c:pt idx="24">
                  <c:v>0.39724938553545053</c:v>
                </c:pt>
                <c:pt idx="25">
                  <c:v>0.39814152226593663</c:v>
                </c:pt>
                <c:pt idx="26">
                  <c:v>0.39897274765956253</c:v>
                </c:pt>
                <c:pt idx="27">
                  <c:v>0.39974722048575378</c:v>
                </c:pt>
                <c:pt idx="28">
                  <c:v>0.40049200092473786</c:v>
                </c:pt>
                <c:pt idx="29">
                  <c:v>0.40114114318371774</c:v>
                </c:pt>
                <c:pt idx="30">
                  <c:v>0.40176756710024691</c:v>
                </c:pt>
                <c:pt idx="31">
                  <c:v>0.40235122143124835</c:v>
                </c:pt>
                <c:pt idx="32">
                  <c:v>0.40289502630380836</c:v>
                </c:pt>
                <c:pt idx="33">
                  <c:v>0.40341798233016601</c:v>
                </c:pt>
                <c:pt idx="34">
                  <c:v>0.40387378492449838</c:v>
                </c:pt>
                <c:pt idx="35">
                  <c:v>0.40431363557719591</c:v>
                </c:pt>
                <c:pt idx="36">
                  <c:v>0.40472345508067703</c:v>
                </c:pt>
                <c:pt idx="37">
                  <c:v>0.40511756258114029</c:v>
                </c:pt>
                <c:pt idx="38">
                  <c:v>0.40546106224861361</c:v>
                </c:pt>
                <c:pt idx="39">
                  <c:v>0.40579254029375461</c:v>
                </c:pt>
                <c:pt idx="40">
                  <c:v>0.40610138641468557</c:v>
                </c:pt>
                <c:pt idx="41">
                  <c:v>0.40638914582383001</c:v>
                </c:pt>
                <c:pt idx="42">
                  <c:v>0.40666587287198008</c:v>
                </c:pt>
                <c:pt idx="43">
                  <c:v>0.40690706505662183</c:v>
                </c:pt>
                <c:pt idx="44">
                  <c:v>0.40713981612289341</c:v>
                </c:pt>
                <c:pt idx="45">
                  <c:v>0.40735667592707725</c:v>
                </c:pt>
                <c:pt idx="46">
                  <c:v>0.40755872945758947</c:v>
                </c:pt>
                <c:pt idx="47">
                  <c:v>0.40775303649079198</c:v>
                </c:pt>
                <c:pt idx="48">
                  <c:v>0.4079223923168403</c:v>
                </c:pt>
                <c:pt idx="49">
                  <c:v>0.40808582111595576</c:v>
                </c:pt>
                <c:pt idx="50">
                  <c:v>0.40823809168528946</c:v>
                </c:pt>
                <c:pt idx="51">
                  <c:v>0.40837996586175457</c:v>
                </c:pt>
                <c:pt idx="52">
                  <c:v>0.40851640074733714</c:v>
                </c:pt>
                <c:pt idx="53">
                  <c:v>0.40863531586002666</c:v>
                </c:pt>
                <c:pt idx="54">
                  <c:v>0.40875006924358009</c:v>
                </c:pt>
                <c:pt idx="55">
                  <c:v>0.40885698774962809</c:v>
                </c:pt>
                <c:pt idx="56">
                  <c:v>0.40895660631059377</c:v>
                </c:pt>
                <c:pt idx="57">
                  <c:v>0.40904942333596833</c:v>
                </c:pt>
                <c:pt idx="58">
                  <c:v>0.40913590320594317</c:v>
                </c:pt>
                <c:pt idx="59">
                  <c:v>0.40921647859478671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83-40E6-8F8F-49633CE4F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1803</c:v>
                </c:pt>
                <c:pt idx="1">
                  <c:v>1833</c:v>
                </c:pt>
                <c:pt idx="2">
                  <c:v>1864</c:v>
                </c:pt>
                <c:pt idx="3">
                  <c:v>1894</c:v>
                </c:pt>
                <c:pt idx="4">
                  <c:v>1924</c:v>
                </c:pt>
                <c:pt idx="5">
                  <c:v>1953</c:v>
                </c:pt>
                <c:pt idx="6">
                  <c:v>1983</c:v>
                </c:pt>
                <c:pt idx="7">
                  <c:v>2014</c:v>
                </c:pt>
                <c:pt idx="8">
                  <c:v>2044</c:v>
                </c:pt>
                <c:pt idx="9">
                  <c:v>2074</c:v>
                </c:pt>
                <c:pt idx="10">
                  <c:v>2103</c:v>
                </c:pt>
                <c:pt idx="11">
                  <c:v>2133</c:v>
                </c:pt>
                <c:pt idx="12">
                  <c:v>2164</c:v>
                </c:pt>
                <c:pt idx="13">
                  <c:v>2194</c:v>
                </c:pt>
                <c:pt idx="14">
                  <c:v>2224</c:v>
                </c:pt>
                <c:pt idx="15">
                  <c:v>2253</c:v>
                </c:pt>
                <c:pt idx="16">
                  <c:v>2284</c:v>
                </c:pt>
                <c:pt idx="17">
                  <c:v>2314</c:v>
                </c:pt>
                <c:pt idx="18">
                  <c:v>2344</c:v>
                </c:pt>
                <c:pt idx="19">
                  <c:v>2373</c:v>
                </c:pt>
                <c:pt idx="20">
                  <c:v>2404</c:v>
                </c:pt>
                <c:pt idx="21">
                  <c:v>2434</c:v>
                </c:pt>
                <c:pt idx="22">
                  <c:v>2464</c:v>
                </c:pt>
                <c:pt idx="23">
                  <c:v>2494</c:v>
                </c:pt>
                <c:pt idx="24">
                  <c:v>2523</c:v>
                </c:pt>
                <c:pt idx="25">
                  <c:v>2553</c:v>
                </c:pt>
                <c:pt idx="26">
                  <c:v>2584</c:v>
                </c:pt>
                <c:pt idx="27">
                  <c:v>2614</c:v>
                </c:pt>
                <c:pt idx="28">
                  <c:v>2644</c:v>
                </c:pt>
                <c:pt idx="29">
                  <c:v>2673</c:v>
                </c:pt>
                <c:pt idx="30">
                  <c:v>2704</c:v>
                </c:pt>
                <c:pt idx="31">
                  <c:v>2734</c:v>
                </c:pt>
                <c:pt idx="32">
                  <c:v>2764</c:v>
                </c:pt>
                <c:pt idx="33">
                  <c:v>2794</c:v>
                </c:pt>
                <c:pt idx="34">
                  <c:v>2823</c:v>
                </c:pt>
                <c:pt idx="35">
                  <c:v>2854</c:v>
                </c:pt>
                <c:pt idx="36">
                  <c:v>2884</c:v>
                </c:pt>
                <c:pt idx="37">
                  <c:v>2914</c:v>
                </c:pt>
                <c:pt idx="38">
                  <c:v>2943</c:v>
                </c:pt>
                <c:pt idx="39">
                  <c:v>2974</c:v>
                </c:pt>
                <c:pt idx="40">
                  <c:v>3004</c:v>
                </c:pt>
                <c:pt idx="41">
                  <c:v>3034</c:v>
                </c:pt>
                <c:pt idx="42">
                  <c:v>3064</c:v>
                </c:pt>
                <c:pt idx="43">
                  <c:v>3093</c:v>
                </c:pt>
                <c:pt idx="44">
                  <c:v>3124</c:v>
                </c:pt>
                <c:pt idx="45">
                  <c:v>3154</c:v>
                </c:pt>
                <c:pt idx="46">
                  <c:v>3184</c:v>
                </c:pt>
                <c:pt idx="47">
                  <c:v>3214</c:v>
                </c:pt>
                <c:pt idx="48">
                  <c:v>3243</c:v>
                </c:pt>
                <c:pt idx="49">
                  <c:v>3274</c:v>
                </c:pt>
                <c:pt idx="50">
                  <c:v>3304</c:v>
                </c:pt>
                <c:pt idx="51">
                  <c:v>3334</c:v>
                </c:pt>
                <c:pt idx="52">
                  <c:v>3364</c:v>
                </c:pt>
                <c:pt idx="53">
                  <c:v>3393</c:v>
                </c:pt>
                <c:pt idx="54">
                  <c:v>3424</c:v>
                </c:pt>
                <c:pt idx="55">
                  <c:v>3454</c:v>
                </c:pt>
                <c:pt idx="56">
                  <c:v>3484</c:v>
                </c:pt>
                <c:pt idx="57">
                  <c:v>3513</c:v>
                </c:pt>
                <c:pt idx="58">
                  <c:v>3543</c:v>
                </c:pt>
                <c:pt idx="59">
                  <c:v>3574</c:v>
                </c:pt>
              </c:numCache>
            </c:numRef>
          </c:xVal>
          <c:yVal>
            <c:numRef>
              <c:f>Calculation!$D$62:$D$121</c:f>
              <c:numCache>
                <c:formatCode>General</c:formatCode>
                <c:ptCount val="60"/>
                <c:pt idx="0">
                  <c:v>0.36439845758354761</c:v>
                </c:pt>
                <c:pt idx="1">
                  <c:v>0.38568421052631585</c:v>
                </c:pt>
                <c:pt idx="2">
                  <c:v>0.4074657015288865</c:v>
                </c:pt>
                <c:pt idx="3">
                  <c:v>0.40693897984034638</c:v>
                </c:pt>
                <c:pt idx="4">
                  <c:v>0.41604816668921668</c:v>
                </c:pt>
                <c:pt idx="5">
                  <c:v>0.41567636314436479</c:v>
                </c:pt>
                <c:pt idx="6">
                  <c:v>0.4180930861859018</c:v>
                </c:pt>
                <c:pt idx="7">
                  <c:v>0.41707062643755927</c:v>
                </c:pt>
                <c:pt idx="8">
                  <c:v>0.42035489108375051</c:v>
                </c:pt>
                <c:pt idx="9">
                  <c:v>0.42078866188607772</c:v>
                </c:pt>
                <c:pt idx="10">
                  <c:v>0.4205098092274388</c:v>
                </c:pt>
                <c:pt idx="11">
                  <c:v>0.42267866323907455</c:v>
                </c:pt>
                <c:pt idx="12">
                  <c:v>0.42596292788526591</c:v>
                </c:pt>
                <c:pt idx="13">
                  <c:v>0.42413489378974428</c:v>
                </c:pt>
                <c:pt idx="14">
                  <c:v>0.42577702611283996</c:v>
                </c:pt>
                <c:pt idx="15">
                  <c:v>0.42057177648491417</c:v>
                </c:pt>
                <c:pt idx="16">
                  <c:v>0.42655161683128129</c:v>
                </c:pt>
                <c:pt idx="17">
                  <c:v>0.42624178054390477</c:v>
                </c:pt>
                <c:pt idx="18">
                  <c:v>0.42862751995670417</c:v>
                </c:pt>
                <c:pt idx="19">
                  <c:v>0.43132309565688004</c:v>
                </c:pt>
                <c:pt idx="20">
                  <c:v>0.42841063455554057</c:v>
                </c:pt>
                <c:pt idx="21">
                  <c:v>0.43209768637532142</c:v>
                </c:pt>
                <c:pt idx="22">
                  <c:v>0.42162521986199436</c:v>
                </c:pt>
                <c:pt idx="23">
                  <c:v>0.42695440400487084</c:v>
                </c:pt>
                <c:pt idx="24">
                  <c:v>0.4237630902448925</c:v>
                </c:pt>
                <c:pt idx="25">
                  <c:v>0.42785292923826279</c:v>
                </c:pt>
                <c:pt idx="26">
                  <c:v>0.43141604654309301</c:v>
                </c:pt>
                <c:pt idx="27">
                  <c:v>0.42732620754972261</c:v>
                </c:pt>
                <c:pt idx="28">
                  <c:v>0.43147801380056827</c:v>
                </c:pt>
                <c:pt idx="29">
                  <c:v>0.42714030577729678</c:v>
                </c:pt>
                <c:pt idx="30">
                  <c:v>0.4342045731294818</c:v>
                </c:pt>
                <c:pt idx="31">
                  <c:v>0.43702408334460835</c:v>
                </c:pt>
                <c:pt idx="32">
                  <c:v>0.43913097009876878</c:v>
                </c:pt>
                <c:pt idx="33">
                  <c:v>0.43315112975240166</c:v>
                </c:pt>
                <c:pt idx="34">
                  <c:v>0.43451440941685843</c:v>
                </c:pt>
                <c:pt idx="35">
                  <c:v>0.43922392098498175</c:v>
                </c:pt>
                <c:pt idx="36">
                  <c:v>0.43947179001488301</c:v>
                </c:pt>
                <c:pt idx="37">
                  <c:v>0.43566080368015164</c:v>
                </c:pt>
                <c:pt idx="38">
                  <c:v>0.4391929373562441</c:v>
                </c:pt>
                <c:pt idx="39">
                  <c:v>0.4407111351643892</c:v>
                </c:pt>
                <c:pt idx="40">
                  <c:v>0.43327506426735224</c:v>
                </c:pt>
                <c:pt idx="41">
                  <c:v>0.43835637938032745</c:v>
                </c:pt>
                <c:pt idx="42">
                  <c:v>0.43724096874577195</c:v>
                </c:pt>
                <c:pt idx="43">
                  <c:v>0.43751982140441087</c:v>
                </c:pt>
                <c:pt idx="44">
                  <c:v>0.43720998511703429</c:v>
                </c:pt>
                <c:pt idx="45">
                  <c:v>0.43829441212285219</c:v>
                </c:pt>
                <c:pt idx="46">
                  <c:v>0.43851129752401574</c:v>
                </c:pt>
                <c:pt idx="47">
                  <c:v>0.43429752401569477</c:v>
                </c:pt>
                <c:pt idx="48">
                  <c:v>0.43947179001488301</c:v>
                </c:pt>
                <c:pt idx="49">
                  <c:v>0.4365593289135436</c:v>
                </c:pt>
                <c:pt idx="50">
                  <c:v>0.440277364362062</c:v>
                </c:pt>
                <c:pt idx="51">
                  <c:v>0.43779867406304973</c:v>
                </c:pt>
                <c:pt idx="52">
                  <c:v>0.43435949127317008</c:v>
                </c:pt>
                <c:pt idx="53">
                  <c:v>0.44142375862535521</c:v>
                </c:pt>
                <c:pt idx="54">
                  <c:v>0.43848031389527808</c:v>
                </c:pt>
                <c:pt idx="55">
                  <c:v>0.438759166553917</c:v>
                </c:pt>
                <c:pt idx="56">
                  <c:v>0.43401867135705596</c:v>
                </c:pt>
                <c:pt idx="57">
                  <c:v>0.43829441212285219</c:v>
                </c:pt>
                <c:pt idx="58">
                  <c:v>0.43485522933297255</c:v>
                </c:pt>
                <c:pt idx="59">
                  <c:v>0.43733391963198492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F8-449A-A49C-2CFC1C6E3A5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1803</c:v>
                </c:pt>
                <c:pt idx="1">
                  <c:v>1833</c:v>
                </c:pt>
                <c:pt idx="2">
                  <c:v>1864</c:v>
                </c:pt>
                <c:pt idx="3">
                  <c:v>1894</c:v>
                </c:pt>
                <c:pt idx="4">
                  <c:v>1924</c:v>
                </c:pt>
                <c:pt idx="5">
                  <c:v>1953</c:v>
                </c:pt>
                <c:pt idx="6">
                  <c:v>1983</c:v>
                </c:pt>
                <c:pt idx="7">
                  <c:v>2014</c:v>
                </c:pt>
                <c:pt idx="8">
                  <c:v>2044</c:v>
                </c:pt>
                <c:pt idx="9">
                  <c:v>2074</c:v>
                </c:pt>
                <c:pt idx="10">
                  <c:v>2103</c:v>
                </c:pt>
                <c:pt idx="11">
                  <c:v>2133</c:v>
                </c:pt>
                <c:pt idx="12">
                  <c:v>2164</c:v>
                </c:pt>
                <c:pt idx="13">
                  <c:v>2194</c:v>
                </c:pt>
                <c:pt idx="14">
                  <c:v>2224</c:v>
                </c:pt>
                <c:pt idx="15">
                  <c:v>2253</c:v>
                </c:pt>
                <c:pt idx="16">
                  <c:v>2284</c:v>
                </c:pt>
                <c:pt idx="17">
                  <c:v>2314</c:v>
                </c:pt>
                <c:pt idx="18">
                  <c:v>2344</c:v>
                </c:pt>
                <c:pt idx="19">
                  <c:v>2373</c:v>
                </c:pt>
                <c:pt idx="20">
                  <c:v>2404</c:v>
                </c:pt>
                <c:pt idx="21">
                  <c:v>2434</c:v>
                </c:pt>
                <c:pt idx="22">
                  <c:v>2464</c:v>
                </c:pt>
                <c:pt idx="23">
                  <c:v>2494</c:v>
                </c:pt>
                <c:pt idx="24">
                  <c:v>2523</c:v>
                </c:pt>
                <c:pt idx="25">
                  <c:v>2553</c:v>
                </c:pt>
                <c:pt idx="26">
                  <c:v>2584</c:v>
                </c:pt>
                <c:pt idx="27">
                  <c:v>2614</c:v>
                </c:pt>
                <c:pt idx="28">
                  <c:v>2644</c:v>
                </c:pt>
                <c:pt idx="29">
                  <c:v>2673</c:v>
                </c:pt>
                <c:pt idx="30">
                  <c:v>2704</c:v>
                </c:pt>
                <c:pt idx="31">
                  <c:v>2734</c:v>
                </c:pt>
                <c:pt idx="32">
                  <c:v>2764</c:v>
                </c:pt>
                <c:pt idx="33">
                  <c:v>2794</c:v>
                </c:pt>
                <c:pt idx="34">
                  <c:v>2823</c:v>
                </c:pt>
                <c:pt idx="35">
                  <c:v>2854</c:v>
                </c:pt>
                <c:pt idx="36">
                  <c:v>2884</c:v>
                </c:pt>
                <c:pt idx="37">
                  <c:v>2914</c:v>
                </c:pt>
                <c:pt idx="38">
                  <c:v>2943</c:v>
                </c:pt>
                <c:pt idx="39">
                  <c:v>2974</c:v>
                </c:pt>
                <c:pt idx="40">
                  <c:v>3004</c:v>
                </c:pt>
                <c:pt idx="41">
                  <c:v>3034</c:v>
                </c:pt>
                <c:pt idx="42">
                  <c:v>3064</c:v>
                </c:pt>
                <c:pt idx="43">
                  <c:v>3093</c:v>
                </c:pt>
                <c:pt idx="44">
                  <c:v>3124</c:v>
                </c:pt>
                <c:pt idx="45">
                  <c:v>3154</c:v>
                </c:pt>
                <c:pt idx="46">
                  <c:v>3184</c:v>
                </c:pt>
                <c:pt idx="47">
                  <c:v>3214</c:v>
                </c:pt>
                <c:pt idx="48">
                  <c:v>3243</c:v>
                </c:pt>
                <c:pt idx="49">
                  <c:v>3274</c:v>
                </c:pt>
                <c:pt idx="50">
                  <c:v>3304</c:v>
                </c:pt>
                <c:pt idx="51">
                  <c:v>3334</c:v>
                </c:pt>
                <c:pt idx="52">
                  <c:v>3364</c:v>
                </c:pt>
                <c:pt idx="53">
                  <c:v>3393</c:v>
                </c:pt>
                <c:pt idx="54">
                  <c:v>3424</c:v>
                </c:pt>
                <c:pt idx="55">
                  <c:v>3454</c:v>
                </c:pt>
                <c:pt idx="56">
                  <c:v>3484</c:v>
                </c:pt>
                <c:pt idx="57">
                  <c:v>3513</c:v>
                </c:pt>
                <c:pt idx="58">
                  <c:v>3543</c:v>
                </c:pt>
                <c:pt idx="59">
                  <c:v>3574</c:v>
                </c:pt>
              </c:numCache>
            </c:numRef>
          </c:xVal>
          <c:yVal>
            <c:numRef>
              <c:f>Calculation!$E$62:$E$121</c:f>
              <c:numCache>
                <c:formatCode>General</c:formatCode>
                <c:ptCount val="60"/>
                <c:pt idx="0">
                  <c:v>0.41111657288164416</c:v>
                </c:pt>
                <c:pt idx="1">
                  <c:v>0.41227843303375922</c:v>
                </c:pt>
                <c:pt idx="2">
                  <c:v>0.41343647022225288</c:v>
                </c:pt>
                <c:pt idx="3">
                  <c:v>0.41451742415607928</c:v>
                </c:pt>
                <c:pt idx="4">
                  <c:v>0.41556067991533591</c:v>
                </c:pt>
                <c:pt idx="5">
                  <c:v>0.41653456246434228</c:v>
                </c:pt>
                <c:pt idx="6">
                  <c:v>0.417507470700271</c:v>
                </c:pt>
                <c:pt idx="7">
                  <c:v>0.41847717769654441</c:v>
                </c:pt>
                <c:pt idx="8">
                  <c:v>0.41938233739495112</c:v>
                </c:pt>
                <c:pt idx="9">
                  <c:v>0.42025592972748194</c:v>
                </c:pt>
                <c:pt idx="10">
                  <c:v>0.42107143093133226</c:v>
                </c:pt>
                <c:pt idx="11">
                  <c:v>0.42188611627346645</c:v>
                </c:pt>
                <c:pt idx="12">
                  <c:v>0.42269812098969206</c:v>
                </c:pt>
                <c:pt idx="13">
                  <c:v>0.42345607565730636</c:v>
                </c:pt>
                <c:pt idx="14">
                  <c:v>0.42418759672171003</c:v>
                </c:pt>
                <c:pt idx="15">
                  <c:v>0.42487047394767513</c:v>
                </c:pt>
                <c:pt idx="16">
                  <c:v>0.42557499336922844</c:v>
                </c:pt>
                <c:pt idx="17">
                  <c:v>0.42623261736244034</c:v>
                </c:pt>
                <c:pt idx="18">
                  <c:v>0.42686730677599849</c:v>
                </c:pt>
                <c:pt idx="19">
                  <c:v>0.42745979134981371</c:v>
                </c:pt>
                <c:pt idx="20">
                  <c:v>0.4280710533356466</c:v>
                </c:pt>
                <c:pt idx="21">
                  <c:v>0.42864162745429307</c:v>
                </c:pt>
                <c:pt idx="22">
                  <c:v>0.42919230285010163</c:v>
                </c:pt>
                <c:pt idx="23">
                  <c:v>0.4297237734893033</c:v>
                </c:pt>
                <c:pt idx="24">
                  <c:v>0.43021990301098123</c:v>
                </c:pt>
                <c:pt idx="25">
                  <c:v>0.43071553618381125</c:v>
                </c:pt>
                <c:pt idx="26">
                  <c:v>0.43120953853421762</c:v>
                </c:pt>
                <c:pt idx="27">
                  <c:v>0.43167065825411693</c:v>
                </c:pt>
                <c:pt idx="28">
                  <c:v>0.43211569646382941</c:v>
                </c:pt>
                <c:pt idx="29">
                  <c:v>0.43253114103936557</c:v>
                </c:pt>
                <c:pt idx="30">
                  <c:v>0.43295975215848809</c:v>
                </c:pt>
                <c:pt idx="31">
                  <c:v>0.43335983333023342</c:v>
                </c:pt>
                <c:pt idx="32">
                  <c:v>0.43374596170585805</c:v>
                </c:pt>
                <c:pt idx="33">
                  <c:v>0.43411862388791506</c:v>
                </c:pt>
                <c:pt idx="34">
                  <c:v>0.43446650521285357</c:v>
                </c:pt>
                <c:pt idx="35">
                  <c:v>0.4348254118222642</c:v>
                </c:pt>
                <c:pt idx="36">
                  <c:v>0.43516042827525331</c:v>
                </c:pt>
                <c:pt idx="37">
                  <c:v>0.43548376105853809</c:v>
                </c:pt>
                <c:pt idx="38">
                  <c:v>0.43578559323379207</c:v>
                </c:pt>
                <c:pt idx="39">
                  <c:v>0.43609699127348439</c:v>
                </c:pt>
                <c:pt idx="40">
                  <c:v>0.43638766150353903</c:v>
                </c:pt>
                <c:pt idx="41">
                  <c:v>0.43666819463456297</c:v>
                </c:pt>
                <c:pt idx="42">
                  <c:v>0.43693894419700458</c:v>
                </c:pt>
                <c:pt idx="43">
                  <c:v>0.43719168976938544</c:v>
                </c:pt>
                <c:pt idx="44">
                  <c:v>0.43745244552120055</c:v>
                </c:pt>
                <c:pt idx="45">
                  <c:v>0.43769584440207671</c:v>
                </c:pt>
                <c:pt idx="46">
                  <c:v>0.43793075476811966</c:v>
                </c:pt>
                <c:pt idx="47">
                  <c:v>0.438157472655547</c:v>
                </c:pt>
                <c:pt idx="48">
                  <c:v>0.43836911452011756</c:v>
                </c:pt>
                <c:pt idx="49">
                  <c:v>0.43858746387829534</c:v>
                </c:pt>
                <c:pt idx="50">
                  <c:v>0.43879127909253535</c:v>
                </c:pt>
                <c:pt idx="51">
                  <c:v>0.43898798626887853</c:v>
                </c:pt>
                <c:pt idx="52">
                  <c:v>0.4391778332995292</c:v>
                </c:pt>
                <c:pt idx="53">
                  <c:v>0.43935505610274972</c:v>
                </c:pt>
                <c:pt idx="54">
                  <c:v>0.4395378955679764</c:v>
                </c:pt>
                <c:pt idx="55">
                  <c:v>0.43970856455957641</c:v>
                </c:pt>
                <c:pt idx="56">
                  <c:v>0.43987328148491561</c:v>
                </c:pt>
                <c:pt idx="57">
                  <c:v>0.44002704525539138</c:v>
                </c:pt>
                <c:pt idx="58">
                  <c:v>0.44018065519412164</c:v>
                </c:pt>
                <c:pt idx="59">
                  <c:v>0.44033375969748895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F8-449A-A49C-2CFC1C6E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Calculation!$B$121:$B$181</c:f>
              <c:numCache>
                <c:formatCode>General</c:formatCode>
                <c:ptCount val="61"/>
                <c:pt idx="0">
                  <c:v>3574</c:v>
                </c:pt>
                <c:pt idx="1">
                  <c:v>3601</c:v>
                </c:pt>
                <c:pt idx="2">
                  <c:v>3631</c:v>
                </c:pt>
                <c:pt idx="3">
                  <c:v>3661</c:v>
                </c:pt>
                <c:pt idx="4">
                  <c:v>3691</c:v>
                </c:pt>
                <c:pt idx="5">
                  <c:v>3721</c:v>
                </c:pt>
                <c:pt idx="6">
                  <c:v>3752</c:v>
                </c:pt>
                <c:pt idx="7">
                  <c:v>3781</c:v>
                </c:pt>
                <c:pt idx="8">
                  <c:v>3811</c:v>
                </c:pt>
                <c:pt idx="9">
                  <c:v>3841</c:v>
                </c:pt>
                <c:pt idx="10">
                  <c:v>3872</c:v>
                </c:pt>
                <c:pt idx="11">
                  <c:v>3901</c:v>
                </c:pt>
                <c:pt idx="12">
                  <c:v>3931</c:v>
                </c:pt>
                <c:pt idx="13">
                  <c:v>3961</c:v>
                </c:pt>
                <c:pt idx="14">
                  <c:v>3991</c:v>
                </c:pt>
                <c:pt idx="15">
                  <c:v>4022</c:v>
                </c:pt>
                <c:pt idx="16">
                  <c:v>4051</c:v>
                </c:pt>
                <c:pt idx="17">
                  <c:v>4081</c:v>
                </c:pt>
                <c:pt idx="18">
                  <c:v>4111</c:v>
                </c:pt>
                <c:pt idx="19">
                  <c:v>4141</c:v>
                </c:pt>
                <c:pt idx="20">
                  <c:v>4172</c:v>
                </c:pt>
                <c:pt idx="21">
                  <c:v>4201</c:v>
                </c:pt>
                <c:pt idx="22">
                  <c:v>4231</c:v>
                </c:pt>
                <c:pt idx="23">
                  <c:v>4261</c:v>
                </c:pt>
                <c:pt idx="24">
                  <c:v>4291</c:v>
                </c:pt>
                <c:pt idx="25">
                  <c:v>4322</c:v>
                </c:pt>
                <c:pt idx="26">
                  <c:v>4351</c:v>
                </c:pt>
                <c:pt idx="27">
                  <c:v>4381</c:v>
                </c:pt>
                <c:pt idx="28">
                  <c:v>4411</c:v>
                </c:pt>
                <c:pt idx="29">
                  <c:v>4441</c:v>
                </c:pt>
                <c:pt idx="30">
                  <c:v>4471</c:v>
                </c:pt>
                <c:pt idx="31">
                  <c:v>4501</c:v>
                </c:pt>
                <c:pt idx="32">
                  <c:v>4531</c:v>
                </c:pt>
                <c:pt idx="33">
                  <c:v>4561</c:v>
                </c:pt>
                <c:pt idx="34">
                  <c:v>4591</c:v>
                </c:pt>
                <c:pt idx="35">
                  <c:v>4622</c:v>
                </c:pt>
                <c:pt idx="36">
                  <c:v>4651</c:v>
                </c:pt>
                <c:pt idx="37">
                  <c:v>4681</c:v>
                </c:pt>
                <c:pt idx="38">
                  <c:v>4711</c:v>
                </c:pt>
                <c:pt idx="39">
                  <c:v>4741</c:v>
                </c:pt>
                <c:pt idx="40">
                  <c:v>4772</c:v>
                </c:pt>
                <c:pt idx="41">
                  <c:v>4801</c:v>
                </c:pt>
                <c:pt idx="42">
                  <c:v>4831</c:v>
                </c:pt>
                <c:pt idx="43">
                  <c:v>4861</c:v>
                </c:pt>
                <c:pt idx="44">
                  <c:v>4891</c:v>
                </c:pt>
                <c:pt idx="45">
                  <c:v>4922</c:v>
                </c:pt>
                <c:pt idx="46">
                  <c:v>4951</c:v>
                </c:pt>
                <c:pt idx="47">
                  <c:v>4981</c:v>
                </c:pt>
                <c:pt idx="48">
                  <c:v>5011</c:v>
                </c:pt>
                <c:pt idx="49">
                  <c:v>5041</c:v>
                </c:pt>
                <c:pt idx="50">
                  <c:v>5072</c:v>
                </c:pt>
                <c:pt idx="51">
                  <c:v>5101</c:v>
                </c:pt>
                <c:pt idx="52">
                  <c:v>5131</c:v>
                </c:pt>
                <c:pt idx="53">
                  <c:v>5161</c:v>
                </c:pt>
                <c:pt idx="54">
                  <c:v>5191</c:v>
                </c:pt>
                <c:pt idx="55">
                  <c:v>5221</c:v>
                </c:pt>
                <c:pt idx="56">
                  <c:v>5251</c:v>
                </c:pt>
                <c:pt idx="57">
                  <c:v>5281</c:v>
                </c:pt>
                <c:pt idx="58">
                  <c:v>5311</c:v>
                </c:pt>
                <c:pt idx="59">
                  <c:v>5341</c:v>
                </c:pt>
                <c:pt idx="60">
                  <c:v>5371</c:v>
                </c:pt>
              </c:numCache>
            </c:numRef>
          </c:xVal>
          <c:yVal>
            <c:numRef>
              <c:f>Calculation!$C$121:$C$181</c:f>
              <c:numCache>
                <c:formatCode>General</c:formatCode>
                <c:ptCount val="61"/>
                <c:pt idx="1">
                  <c:v>0.43928588824245707</c:v>
                </c:pt>
                <c:pt idx="2">
                  <c:v>0.43696211608713303</c:v>
                </c:pt>
                <c:pt idx="3">
                  <c:v>0.43101325936950352</c:v>
                </c:pt>
                <c:pt idx="4">
                  <c:v>0.42487850087944801</c:v>
                </c:pt>
                <c:pt idx="5">
                  <c:v>0.42208997429305911</c:v>
                </c:pt>
                <c:pt idx="6">
                  <c:v>0.41902259504803141</c:v>
                </c:pt>
                <c:pt idx="7">
                  <c:v>0.41641997023406851</c:v>
                </c:pt>
                <c:pt idx="8">
                  <c:v>0.41325964010282779</c:v>
                </c:pt>
                <c:pt idx="9">
                  <c:v>0.41149357326478153</c:v>
                </c:pt>
                <c:pt idx="10">
                  <c:v>0.40882898119334327</c:v>
                </c:pt>
                <c:pt idx="11">
                  <c:v>0.40666012718170752</c:v>
                </c:pt>
                <c:pt idx="12">
                  <c:v>0.40421242051143291</c:v>
                </c:pt>
                <c:pt idx="13">
                  <c:v>0.40207455012853477</c:v>
                </c:pt>
                <c:pt idx="14">
                  <c:v>0.3994099580570965</c:v>
                </c:pt>
                <c:pt idx="15">
                  <c:v>0.39751995670409968</c:v>
                </c:pt>
                <c:pt idx="16">
                  <c:v>0.3959088080097416</c:v>
                </c:pt>
                <c:pt idx="17">
                  <c:v>0.39349208496820459</c:v>
                </c:pt>
                <c:pt idx="18">
                  <c:v>0.39166405087268302</c:v>
                </c:pt>
                <c:pt idx="19">
                  <c:v>0.38961913137599791</c:v>
                </c:pt>
                <c:pt idx="20">
                  <c:v>0.38828683534027875</c:v>
                </c:pt>
                <c:pt idx="21">
                  <c:v>0.38599404681369237</c:v>
                </c:pt>
                <c:pt idx="22">
                  <c:v>0.38407306183195783</c:v>
                </c:pt>
                <c:pt idx="23">
                  <c:v>0.38227601136517386</c:v>
                </c:pt>
                <c:pt idx="24">
                  <c:v>0.38116060073061836</c:v>
                </c:pt>
                <c:pt idx="25">
                  <c:v>0.37920863212014616</c:v>
                </c:pt>
                <c:pt idx="26">
                  <c:v>0.37769043431200111</c:v>
                </c:pt>
                <c:pt idx="27">
                  <c:v>0.37595535110269251</c:v>
                </c:pt>
                <c:pt idx="28">
                  <c:v>0.37434420240833449</c:v>
                </c:pt>
                <c:pt idx="29">
                  <c:v>0.37332174265999191</c:v>
                </c:pt>
                <c:pt idx="30">
                  <c:v>0.37158665945068331</c:v>
                </c:pt>
                <c:pt idx="31">
                  <c:v>0.3700374780138006</c:v>
                </c:pt>
                <c:pt idx="32">
                  <c:v>0.36920092003788396</c:v>
                </c:pt>
                <c:pt idx="33">
                  <c:v>0.36737288594236234</c:v>
                </c:pt>
                <c:pt idx="34">
                  <c:v>0.36644337708023272</c:v>
                </c:pt>
                <c:pt idx="35">
                  <c:v>0.36470829387092407</c:v>
                </c:pt>
                <c:pt idx="36">
                  <c:v>0.36346894872141799</c:v>
                </c:pt>
                <c:pt idx="37">
                  <c:v>0.36185780002705997</c:v>
                </c:pt>
                <c:pt idx="38">
                  <c:v>0.3606804221350291</c:v>
                </c:pt>
                <c:pt idx="39">
                  <c:v>0.35987484778785012</c:v>
                </c:pt>
                <c:pt idx="40">
                  <c:v>0.3587284535245569</c:v>
                </c:pt>
                <c:pt idx="41">
                  <c:v>0.35755107563252608</c:v>
                </c:pt>
                <c:pt idx="42">
                  <c:v>0.35600189419564343</c:v>
                </c:pt>
                <c:pt idx="43">
                  <c:v>0.35538222162089034</c:v>
                </c:pt>
                <c:pt idx="44">
                  <c:v>0.35383304018400763</c:v>
                </c:pt>
                <c:pt idx="45">
                  <c:v>0.35281058043566504</c:v>
                </c:pt>
                <c:pt idx="46">
                  <c:v>0.35126139899878234</c:v>
                </c:pt>
                <c:pt idx="47">
                  <c:v>0.35057975916655398</c:v>
                </c:pt>
                <c:pt idx="48">
                  <c:v>0.34965025030442431</c:v>
                </c:pt>
                <c:pt idx="49">
                  <c:v>0.34797713435259103</c:v>
                </c:pt>
                <c:pt idx="50">
                  <c:v>0.34738844540657565</c:v>
                </c:pt>
                <c:pt idx="51">
                  <c:v>0.34636598565823301</c:v>
                </c:pt>
                <c:pt idx="52">
                  <c:v>0.34518860776620214</c:v>
                </c:pt>
                <c:pt idx="53">
                  <c:v>0.34438303341902315</c:v>
                </c:pt>
                <c:pt idx="54">
                  <c:v>0.34301975375456639</c:v>
                </c:pt>
                <c:pt idx="55">
                  <c:v>0.34221417940738741</c:v>
                </c:pt>
                <c:pt idx="56">
                  <c:v>0.34103680151535654</c:v>
                </c:pt>
                <c:pt idx="57">
                  <c:v>0.3406649979705047</c:v>
                </c:pt>
                <c:pt idx="58">
                  <c:v>0.33970450547963743</c:v>
                </c:pt>
                <c:pt idx="59">
                  <c:v>0.33821729130023004</c:v>
                </c:pt>
                <c:pt idx="60">
                  <c:v>0.33722581518062517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73-420E-A331-77A6828F235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Calculation!$B$122:$B$181</c:f>
              <c:numCache>
                <c:formatCode>General</c:formatCode>
                <c:ptCount val="60"/>
                <c:pt idx="0">
                  <c:v>3601</c:v>
                </c:pt>
                <c:pt idx="1">
                  <c:v>3631</c:v>
                </c:pt>
                <c:pt idx="2">
                  <c:v>3661</c:v>
                </c:pt>
                <c:pt idx="3">
                  <c:v>3691</c:v>
                </c:pt>
                <c:pt idx="4">
                  <c:v>3721</c:v>
                </c:pt>
                <c:pt idx="5">
                  <c:v>3752</c:v>
                </c:pt>
                <c:pt idx="6">
                  <c:v>3781</c:v>
                </c:pt>
                <c:pt idx="7">
                  <c:v>3811</c:v>
                </c:pt>
                <c:pt idx="8">
                  <c:v>3841</c:v>
                </c:pt>
                <c:pt idx="9">
                  <c:v>3872</c:v>
                </c:pt>
                <c:pt idx="10">
                  <c:v>3901</c:v>
                </c:pt>
                <c:pt idx="11">
                  <c:v>3931</c:v>
                </c:pt>
                <c:pt idx="12">
                  <c:v>3961</c:v>
                </c:pt>
                <c:pt idx="13">
                  <c:v>3991</c:v>
                </c:pt>
                <c:pt idx="14">
                  <c:v>4022</c:v>
                </c:pt>
                <c:pt idx="15">
                  <c:v>4051</c:v>
                </c:pt>
                <c:pt idx="16">
                  <c:v>4081</c:v>
                </c:pt>
                <c:pt idx="17">
                  <c:v>4111</c:v>
                </c:pt>
                <c:pt idx="18">
                  <c:v>4141</c:v>
                </c:pt>
                <c:pt idx="19">
                  <c:v>4172</c:v>
                </c:pt>
                <c:pt idx="20">
                  <c:v>4201</c:v>
                </c:pt>
                <c:pt idx="21">
                  <c:v>4231</c:v>
                </c:pt>
                <c:pt idx="22">
                  <c:v>4261</c:v>
                </c:pt>
                <c:pt idx="23">
                  <c:v>4291</c:v>
                </c:pt>
                <c:pt idx="24">
                  <c:v>4322</c:v>
                </c:pt>
                <c:pt idx="25">
                  <c:v>4351</c:v>
                </c:pt>
                <c:pt idx="26">
                  <c:v>4381</c:v>
                </c:pt>
                <c:pt idx="27">
                  <c:v>4411</c:v>
                </c:pt>
                <c:pt idx="28">
                  <c:v>4441</c:v>
                </c:pt>
                <c:pt idx="29">
                  <c:v>4471</c:v>
                </c:pt>
                <c:pt idx="30">
                  <c:v>4501</c:v>
                </c:pt>
                <c:pt idx="31">
                  <c:v>4531</c:v>
                </c:pt>
                <c:pt idx="32">
                  <c:v>4561</c:v>
                </c:pt>
                <c:pt idx="33">
                  <c:v>4591</c:v>
                </c:pt>
                <c:pt idx="34">
                  <c:v>4622</c:v>
                </c:pt>
                <c:pt idx="35">
                  <c:v>4651</c:v>
                </c:pt>
                <c:pt idx="36">
                  <c:v>4681</c:v>
                </c:pt>
                <c:pt idx="37">
                  <c:v>4711</c:v>
                </c:pt>
                <c:pt idx="38">
                  <c:v>4741</c:v>
                </c:pt>
                <c:pt idx="39">
                  <c:v>4772</c:v>
                </c:pt>
                <c:pt idx="40">
                  <c:v>4801</c:v>
                </c:pt>
                <c:pt idx="41">
                  <c:v>4831</c:v>
                </c:pt>
                <c:pt idx="42">
                  <c:v>4861</c:v>
                </c:pt>
                <c:pt idx="43">
                  <c:v>4891</c:v>
                </c:pt>
                <c:pt idx="44">
                  <c:v>4922</c:v>
                </c:pt>
                <c:pt idx="45">
                  <c:v>4951</c:v>
                </c:pt>
                <c:pt idx="46">
                  <c:v>4981</c:v>
                </c:pt>
                <c:pt idx="47">
                  <c:v>5011</c:v>
                </c:pt>
                <c:pt idx="48">
                  <c:v>5041</c:v>
                </c:pt>
                <c:pt idx="49">
                  <c:v>5072</c:v>
                </c:pt>
                <c:pt idx="50">
                  <c:v>5101</c:v>
                </c:pt>
                <c:pt idx="51">
                  <c:v>5131</c:v>
                </c:pt>
                <c:pt idx="52">
                  <c:v>5161</c:v>
                </c:pt>
                <c:pt idx="53">
                  <c:v>5191</c:v>
                </c:pt>
                <c:pt idx="54">
                  <c:v>5221</c:v>
                </c:pt>
                <c:pt idx="55">
                  <c:v>5251</c:v>
                </c:pt>
                <c:pt idx="56">
                  <c:v>5281</c:v>
                </c:pt>
                <c:pt idx="57">
                  <c:v>5311</c:v>
                </c:pt>
                <c:pt idx="58">
                  <c:v>5341</c:v>
                </c:pt>
                <c:pt idx="59">
                  <c:v>5371</c:v>
                </c:pt>
              </c:numCache>
            </c:numRef>
          </c:xVal>
          <c:yVal>
            <c:numRef>
              <c:f>Calculation!$F$122:$F$181</c:f>
              <c:numCache>
                <c:formatCode>General</c:formatCode>
                <c:ptCount val="60"/>
                <c:pt idx="0">
                  <c:v>0.43113862461815528</c:v>
                </c:pt>
                <c:pt idx="1">
                  <c:v>0.42844005477080033</c:v>
                </c:pt>
                <c:pt idx="2">
                  <c:v>0.42579669016708283</c:v>
                </c:pt>
                <c:pt idx="3">
                  <c:v>0.42320740146105384</c:v>
                </c:pt>
                <c:pt idx="4">
                  <c:v>0.42067108241004564</c:v>
                </c:pt>
                <c:pt idx="5">
                  <c:v>0.41810471610958422</c:v>
                </c:pt>
                <c:pt idx="6">
                  <c:v>0.41575304099272253</c:v>
                </c:pt>
                <c:pt idx="7">
                  <c:v>0.41336921745196359</c:v>
                </c:pt>
                <c:pt idx="8">
                  <c:v>0.41103416031963591</c:v>
                </c:pt>
                <c:pt idx="9">
                  <c:v>0.40867144024635649</c:v>
                </c:pt>
                <c:pt idx="10">
                  <c:v>0.40650637518785654</c:v>
                </c:pt>
                <c:pt idx="11">
                  <c:v>0.40431171274629685</c:v>
                </c:pt>
                <c:pt idx="12">
                  <c:v>0.40216194700248509</c:v>
                </c:pt>
                <c:pt idx="13">
                  <c:v>0.40005615949468859</c:v>
                </c:pt>
                <c:pt idx="14">
                  <c:v>0.39792542515596507</c:v>
                </c:pt>
                <c:pt idx="15">
                  <c:v>0.39597293890171609</c:v>
                </c:pt>
                <c:pt idx="16">
                  <c:v>0.39399376130932051</c:v>
                </c:pt>
                <c:pt idx="17">
                  <c:v>0.39205507219318092</c:v>
                </c:pt>
                <c:pt idx="18">
                  <c:v>0.39015604327153242</c:v>
                </c:pt>
                <c:pt idx="19">
                  <c:v>0.38823451694534605</c:v>
                </c:pt>
                <c:pt idx="20">
                  <c:v>0.38647373725973577</c:v>
                </c:pt>
                <c:pt idx="21">
                  <c:v>0.38468888694833336</c:v>
                </c:pt>
                <c:pt idx="22">
                  <c:v>0.3829405497167736</c:v>
                </c:pt>
                <c:pt idx="23">
                  <c:v>0.38122797860886015</c:v>
                </c:pt>
                <c:pt idx="24">
                  <c:v>0.3794951190237279</c:v>
                </c:pt>
                <c:pt idx="25">
                  <c:v>0.37790722302983248</c:v>
                </c:pt>
                <c:pt idx="26">
                  <c:v>0.37629761980556742</c:v>
                </c:pt>
                <c:pt idx="27">
                  <c:v>0.37472094459250138</c:v>
                </c:pt>
                <c:pt idx="28">
                  <c:v>0.37317652377498478</c:v>
                </c:pt>
                <c:pt idx="29">
                  <c:v>0.37166369751767325</c:v>
                </c:pt>
                <c:pt idx="30">
                  <c:v>0.37018181948362078</c:v>
                </c:pt>
                <c:pt idx="31">
                  <c:v>0.36873025655813996</c:v>
                </c:pt>
                <c:pt idx="32">
                  <c:v>0.3673083885783115</c:v>
                </c:pt>
                <c:pt idx="33">
                  <c:v>0.36591560806802681</c:v>
                </c:pt>
                <c:pt idx="34">
                  <c:v>0.36450632757387391</c:v>
                </c:pt>
                <c:pt idx="35">
                  <c:v>0.36321494143379646</c:v>
                </c:pt>
                <c:pt idx="36">
                  <c:v>0.36190590148229385</c:v>
                </c:pt>
                <c:pt idx="37">
                  <c:v>0.36062364085226206</c:v>
                </c:pt>
                <c:pt idx="38">
                  <c:v>0.35936761171316506</c:v>
                </c:pt>
                <c:pt idx="39">
                  <c:v>0.35809670265553095</c:v>
                </c:pt>
                <c:pt idx="40">
                  <c:v>0.35693211239182038</c:v>
                </c:pt>
                <c:pt idx="41">
                  <c:v>0.35575160167158248</c:v>
                </c:pt>
                <c:pt idx="42">
                  <c:v>0.35459524092174144</c:v>
                </c:pt>
                <c:pt idx="43">
                  <c:v>0.35346253610098083</c:v>
                </c:pt>
                <c:pt idx="44">
                  <c:v>0.35231641235948441</c:v>
                </c:pt>
                <c:pt idx="45">
                  <c:v>0.35126616840824604</c:v>
                </c:pt>
                <c:pt idx="46">
                  <c:v>0.3502015671644132</c:v>
                </c:pt>
                <c:pt idx="47">
                  <c:v>0.3491587447050355</c:v>
                </c:pt>
                <c:pt idx="48">
                  <c:v>0.34813725549667474</c:v>
                </c:pt>
                <c:pt idx="49">
                  <c:v>0.34710366491603384</c:v>
                </c:pt>
                <c:pt idx="50">
                  <c:v>0.34615654008468039</c:v>
                </c:pt>
                <c:pt idx="51">
                  <c:v>0.34519646764404888</c:v>
                </c:pt>
                <c:pt idx="52">
                  <c:v>0.34425603561889401</c:v>
                </c:pt>
                <c:pt idx="53">
                  <c:v>0.34333484222086752</c:v>
                </c:pt>
                <c:pt idx="54">
                  <c:v>0.34243249388109476</c:v>
                </c:pt>
                <c:pt idx="55">
                  <c:v>0.34154860508202717</c:v>
                </c:pt>
                <c:pt idx="56">
                  <c:v>0.34068279819273439</c:v>
                </c:pt>
                <c:pt idx="57">
                  <c:v>0.3398347033075661</c:v>
                </c:pt>
                <c:pt idx="58">
                  <c:v>0.33900395808811395</c:v>
                </c:pt>
                <c:pt idx="59">
                  <c:v>0.33819020760840718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73-420E-A331-77A6828F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5400</c:v>
                </c:pt>
                <c:pt idx="1">
                  <c:v>5430</c:v>
                </c:pt>
                <c:pt idx="2">
                  <c:v>5460</c:v>
                </c:pt>
                <c:pt idx="3">
                  <c:v>5491</c:v>
                </c:pt>
                <c:pt idx="4">
                  <c:v>5521</c:v>
                </c:pt>
                <c:pt idx="5">
                  <c:v>5550</c:v>
                </c:pt>
                <c:pt idx="6">
                  <c:v>5580</c:v>
                </c:pt>
                <c:pt idx="7">
                  <c:v>5610</c:v>
                </c:pt>
                <c:pt idx="8">
                  <c:v>5641</c:v>
                </c:pt>
                <c:pt idx="9">
                  <c:v>5671</c:v>
                </c:pt>
                <c:pt idx="10">
                  <c:v>5700</c:v>
                </c:pt>
                <c:pt idx="11">
                  <c:v>5730</c:v>
                </c:pt>
                <c:pt idx="12">
                  <c:v>5760</c:v>
                </c:pt>
                <c:pt idx="13">
                  <c:v>5790</c:v>
                </c:pt>
                <c:pt idx="14">
                  <c:v>5821</c:v>
                </c:pt>
                <c:pt idx="15">
                  <c:v>5850</c:v>
                </c:pt>
                <c:pt idx="16">
                  <c:v>5880</c:v>
                </c:pt>
                <c:pt idx="17">
                  <c:v>5910</c:v>
                </c:pt>
                <c:pt idx="18">
                  <c:v>5941</c:v>
                </c:pt>
                <c:pt idx="19">
                  <c:v>5971</c:v>
                </c:pt>
                <c:pt idx="20">
                  <c:v>6000</c:v>
                </c:pt>
                <c:pt idx="21">
                  <c:v>6030</c:v>
                </c:pt>
                <c:pt idx="22">
                  <c:v>6060</c:v>
                </c:pt>
                <c:pt idx="23">
                  <c:v>6091</c:v>
                </c:pt>
                <c:pt idx="24">
                  <c:v>6121</c:v>
                </c:pt>
                <c:pt idx="25">
                  <c:v>6150</c:v>
                </c:pt>
                <c:pt idx="26">
                  <c:v>6180</c:v>
                </c:pt>
                <c:pt idx="27">
                  <c:v>6210</c:v>
                </c:pt>
                <c:pt idx="28">
                  <c:v>6241</c:v>
                </c:pt>
                <c:pt idx="29">
                  <c:v>6271</c:v>
                </c:pt>
                <c:pt idx="30">
                  <c:v>6300</c:v>
                </c:pt>
                <c:pt idx="31">
                  <c:v>6330</c:v>
                </c:pt>
                <c:pt idx="32">
                  <c:v>6361</c:v>
                </c:pt>
                <c:pt idx="33">
                  <c:v>6391</c:v>
                </c:pt>
                <c:pt idx="34">
                  <c:v>6420</c:v>
                </c:pt>
                <c:pt idx="35">
                  <c:v>6450</c:v>
                </c:pt>
                <c:pt idx="36">
                  <c:v>6480</c:v>
                </c:pt>
                <c:pt idx="37">
                  <c:v>6510</c:v>
                </c:pt>
                <c:pt idx="38">
                  <c:v>6541</c:v>
                </c:pt>
                <c:pt idx="39">
                  <c:v>6570</c:v>
                </c:pt>
                <c:pt idx="40">
                  <c:v>6600</c:v>
                </c:pt>
                <c:pt idx="41">
                  <c:v>6630</c:v>
                </c:pt>
                <c:pt idx="42">
                  <c:v>6661</c:v>
                </c:pt>
                <c:pt idx="43">
                  <c:v>6691</c:v>
                </c:pt>
                <c:pt idx="44">
                  <c:v>6720</c:v>
                </c:pt>
                <c:pt idx="45">
                  <c:v>6750</c:v>
                </c:pt>
                <c:pt idx="46">
                  <c:v>6780</c:v>
                </c:pt>
                <c:pt idx="47">
                  <c:v>6810</c:v>
                </c:pt>
                <c:pt idx="48">
                  <c:v>6841</c:v>
                </c:pt>
                <c:pt idx="49">
                  <c:v>6870</c:v>
                </c:pt>
                <c:pt idx="50">
                  <c:v>6900</c:v>
                </c:pt>
                <c:pt idx="51">
                  <c:v>6930</c:v>
                </c:pt>
                <c:pt idx="52">
                  <c:v>6961</c:v>
                </c:pt>
                <c:pt idx="53">
                  <c:v>6991</c:v>
                </c:pt>
                <c:pt idx="54">
                  <c:v>7020</c:v>
                </c:pt>
                <c:pt idx="55">
                  <c:v>7050</c:v>
                </c:pt>
                <c:pt idx="56">
                  <c:v>7080</c:v>
                </c:pt>
                <c:pt idx="57">
                  <c:v>7111</c:v>
                </c:pt>
                <c:pt idx="58">
                  <c:v>7141</c:v>
                </c:pt>
                <c:pt idx="59">
                  <c:v>7170</c:v>
                </c:pt>
              </c:numCache>
            </c:numRef>
          </c:xVal>
          <c:yVal>
            <c:numRef>
              <c:f>Calculation!$D$182:$D$241</c:f>
              <c:numCache>
                <c:formatCode>General</c:formatCode>
                <c:ptCount val="60"/>
                <c:pt idx="0">
                  <c:v>0.33505696116898936</c:v>
                </c:pt>
                <c:pt idx="1">
                  <c:v>0.33747368421052637</c:v>
                </c:pt>
                <c:pt idx="2">
                  <c:v>0.36855026383439321</c:v>
                </c:pt>
                <c:pt idx="3">
                  <c:v>0.36693911514003524</c:v>
                </c:pt>
                <c:pt idx="4">
                  <c:v>0.37905371397645787</c:v>
                </c:pt>
                <c:pt idx="5">
                  <c:v>0.38314355296982816</c:v>
                </c:pt>
                <c:pt idx="6">
                  <c:v>0.39011486943580032</c:v>
                </c:pt>
                <c:pt idx="7">
                  <c:v>0.39188093627384663</c:v>
                </c:pt>
                <c:pt idx="8">
                  <c:v>0.39584684075226634</c:v>
                </c:pt>
                <c:pt idx="9">
                  <c:v>0.39166405087268302</c:v>
                </c:pt>
                <c:pt idx="10">
                  <c:v>0.39578487349479097</c:v>
                </c:pt>
                <c:pt idx="11">
                  <c:v>0.40024651603301314</c:v>
                </c:pt>
                <c:pt idx="12">
                  <c:v>0.3950412664050873</c:v>
                </c:pt>
                <c:pt idx="13">
                  <c:v>0.39999864700311188</c:v>
                </c:pt>
                <c:pt idx="14">
                  <c:v>0.40356176430794211</c:v>
                </c:pt>
                <c:pt idx="15">
                  <c:v>0.40123799215261807</c:v>
                </c:pt>
                <c:pt idx="16">
                  <c:v>0.40176471384115825</c:v>
                </c:pt>
                <c:pt idx="17">
                  <c:v>0.40529684751725076</c:v>
                </c:pt>
                <c:pt idx="18">
                  <c:v>0.40656717629549455</c:v>
                </c:pt>
                <c:pt idx="19">
                  <c:v>0.40839521039101617</c:v>
                </c:pt>
                <c:pt idx="20">
                  <c:v>0.40439832228385886</c:v>
                </c:pt>
                <c:pt idx="21">
                  <c:v>0.40994439182789882</c:v>
                </c:pt>
                <c:pt idx="22">
                  <c:v>0.40876701393586801</c:v>
                </c:pt>
                <c:pt idx="23">
                  <c:v>0.41022324448653774</c:v>
                </c:pt>
                <c:pt idx="24">
                  <c:v>0.41970423488025987</c:v>
                </c:pt>
                <c:pt idx="25">
                  <c:v>0.41276390204302532</c:v>
                </c:pt>
                <c:pt idx="26">
                  <c:v>0.41254701664186177</c:v>
                </c:pt>
                <c:pt idx="27">
                  <c:v>0.41025422811527534</c:v>
                </c:pt>
                <c:pt idx="28">
                  <c:v>0.41700865918008395</c:v>
                </c:pt>
                <c:pt idx="29">
                  <c:v>0.41133865512109324</c:v>
                </c:pt>
                <c:pt idx="30">
                  <c:v>0.42518833716682453</c:v>
                </c:pt>
                <c:pt idx="31">
                  <c:v>0.41081193343255318</c:v>
                </c:pt>
                <c:pt idx="32">
                  <c:v>0.41787620078473825</c:v>
                </c:pt>
                <c:pt idx="33">
                  <c:v>0.41728751183872281</c:v>
                </c:pt>
                <c:pt idx="34">
                  <c:v>0.42168718711946968</c:v>
                </c:pt>
                <c:pt idx="35">
                  <c:v>0.42007603842511171</c:v>
                </c:pt>
                <c:pt idx="36">
                  <c:v>0.418526856988229</c:v>
                </c:pt>
                <c:pt idx="37">
                  <c:v>0.4152425923420377</c:v>
                </c:pt>
                <c:pt idx="38">
                  <c:v>0.41375537816263025</c:v>
                </c:pt>
                <c:pt idx="39">
                  <c:v>0.41824800432959008</c:v>
                </c:pt>
                <c:pt idx="40">
                  <c:v>0.41347652550399133</c:v>
                </c:pt>
                <c:pt idx="41">
                  <c:v>0.41772128264104991</c:v>
                </c:pt>
                <c:pt idx="42">
                  <c:v>0.41756636449736173</c:v>
                </c:pt>
                <c:pt idx="43">
                  <c:v>0.41982816939521039</c:v>
                </c:pt>
                <c:pt idx="44">
                  <c:v>0.42041685834122583</c:v>
                </c:pt>
                <c:pt idx="45">
                  <c:v>0.42041685834122583</c:v>
                </c:pt>
                <c:pt idx="46">
                  <c:v>0.4205098092274388</c:v>
                </c:pt>
                <c:pt idx="47">
                  <c:v>0.42336030307130296</c:v>
                </c:pt>
                <c:pt idx="48">
                  <c:v>0.42063374374238938</c:v>
                </c:pt>
                <c:pt idx="49">
                  <c:v>0.42041685834122583</c:v>
                </c:pt>
                <c:pt idx="50">
                  <c:v>0.42735719117846033</c:v>
                </c:pt>
                <c:pt idx="51">
                  <c:v>0.42549817345420116</c:v>
                </c:pt>
                <c:pt idx="52">
                  <c:v>0.43336801515356516</c:v>
                </c:pt>
                <c:pt idx="53">
                  <c:v>0.42679948586118255</c:v>
                </c:pt>
                <c:pt idx="54">
                  <c:v>0.42097456365850366</c:v>
                </c:pt>
                <c:pt idx="55">
                  <c:v>0.42026194019753754</c:v>
                </c:pt>
                <c:pt idx="56">
                  <c:v>0.42729522392098501</c:v>
                </c:pt>
                <c:pt idx="57">
                  <c:v>0.42924719253145721</c:v>
                </c:pt>
                <c:pt idx="58">
                  <c:v>0.42475456636449738</c:v>
                </c:pt>
                <c:pt idx="59">
                  <c:v>0.42531227168177521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47-410B-A546-C74241A3782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5400</c:v>
                </c:pt>
                <c:pt idx="1">
                  <c:v>5430</c:v>
                </c:pt>
                <c:pt idx="2">
                  <c:v>5460</c:v>
                </c:pt>
                <c:pt idx="3">
                  <c:v>5491</c:v>
                </c:pt>
                <c:pt idx="4">
                  <c:v>5521</c:v>
                </c:pt>
                <c:pt idx="5">
                  <c:v>5550</c:v>
                </c:pt>
                <c:pt idx="6">
                  <c:v>5580</c:v>
                </c:pt>
                <c:pt idx="7">
                  <c:v>5610</c:v>
                </c:pt>
                <c:pt idx="8">
                  <c:v>5641</c:v>
                </c:pt>
                <c:pt idx="9">
                  <c:v>5671</c:v>
                </c:pt>
                <c:pt idx="10">
                  <c:v>5700</c:v>
                </c:pt>
                <c:pt idx="11">
                  <c:v>5730</c:v>
                </c:pt>
                <c:pt idx="12">
                  <c:v>5760</c:v>
                </c:pt>
                <c:pt idx="13">
                  <c:v>5790</c:v>
                </c:pt>
                <c:pt idx="14">
                  <c:v>5821</c:v>
                </c:pt>
                <c:pt idx="15">
                  <c:v>5850</c:v>
                </c:pt>
                <c:pt idx="16">
                  <c:v>5880</c:v>
                </c:pt>
                <c:pt idx="17">
                  <c:v>5910</c:v>
                </c:pt>
                <c:pt idx="18">
                  <c:v>5941</c:v>
                </c:pt>
                <c:pt idx="19">
                  <c:v>5971</c:v>
                </c:pt>
                <c:pt idx="20">
                  <c:v>6000</c:v>
                </c:pt>
                <c:pt idx="21">
                  <c:v>6030</c:v>
                </c:pt>
                <c:pt idx="22">
                  <c:v>6060</c:v>
                </c:pt>
                <c:pt idx="23">
                  <c:v>6091</c:v>
                </c:pt>
                <c:pt idx="24">
                  <c:v>6121</c:v>
                </c:pt>
                <c:pt idx="25">
                  <c:v>6150</c:v>
                </c:pt>
                <c:pt idx="26">
                  <c:v>6180</c:v>
                </c:pt>
                <c:pt idx="27">
                  <c:v>6210</c:v>
                </c:pt>
                <c:pt idx="28">
                  <c:v>6241</c:v>
                </c:pt>
                <c:pt idx="29">
                  <c:v>6271</c:v>
                </c:pt>
                <c:pt idx="30">
                  <c:v>6300</c:v>
                </c:pt>
                <c:pt idx="31">
                  <c:v>6330</c:v>
                </c:pt>
                <c:pt idx="32">
                  <c:v>6361</c:v>
                </c:pt>
                <c:pt idx="33">
                  <c:v>6391</c:v>
                </c:pt>
                <c:pt idx="34">
                  <c:v>6420</c:v>
                </c:pt>
                <c:pt idx="35">
                  <c:v>6450</c:v>
                </c:pt>
                <c:pt idx="36">
                  <c:v>6480</c:v>
                </c:pt>
                <c:pt idx="37">
                  <c:v>6510</c:v>
                </c:pt>
                <c:pt idx="38">
                  <c:v>6541</c:v>
                </c:pt>
                <c:pt idx="39">
                  <c:v>6570</c:v>
                </c:pt>
                <c:pt idx="40">
                  <c:v>6600</c:v>
                </c:pt>
                <c:pt idx="41">
                  <c:v>6630</c:v>
                </c:pt>
                <c:pt idx="42">
                  <c:v>6661</c:v>
                </c:pt>
                <c:pt idx="43">
                  <c:v>6691</c:v>
                </c:pt>
                <c:pt idx="44">
                  <c:v>6720</c:v>
                </c:pt>
                <c:pt idx="45">
                  <c:v>6750</c:v>
                </c:pt>
                <c:pt idx="46">
                  <c:v>6780</c:v>
                </c:pt>
                <c:pt idx="47">
                  <c:v>6810</c:v>
                </c:pt>
                <c:pt idx="48">
                  <c:v>6841</c:v>
                </c:pt>
                <c:pt idx="49">
                  <c:v>6870</c:v>
                </c:pt>
                <c:pt idx="50">
                  <c:v>6900</c:v>
                </c:pt>
                <c:pt idx="51">
                  <c:v>6930</c:v>
                </c:pt>
                <c:pt idx="52">
                  <c:v>6961</c:v>
                </c:pt>
                <c:pt idx="53">
                  <c:v>6991</c:v>
                </c:pt>
                <c:pt idx="54">
                  <c:v>7020</c:v>
                </c:pt>
                <c:pt idx="55">
                  <c:v>7050</c:v>
                </c:pt>
                <c:pt idx="56">
                  <c:v>7080</c:v>
                </c:pt>
                <c:pt idx="57">
                  <c:v>7111</c:v>
                </c:pt>
                <c:pt idx="58">
                  <c:v>7141</c:v>
                </c:pt>
                <c:pt idx="59">
                  <c:v>7170</c:v>
                </c:pt>
              </c:numCache>
            </c:numRef>
          </c:xVal>
          <c:yVal>
            <c:numRef>
              <c:f>Calculation!$E$182:$E$241</c:f>
              <c:numCache>
                <c:formatCode>General</c:formatCode>
                <c:ptCount val="60"/>
                <c:pt idx="0">
                  <c:v>0.375411014946332</c:v>
                </c:pt>
                <c:pt idx="1">
                  <c:v>0.37792788605562633</c:v>
                </c:pt>
                <c:pt idx="2">
                  <c:v>0.3803215829267127</c:v>
                </c:pt>
                <c:pt idx="3">
                  <c:v>0.38267206887133681</c:v>
                </c:pt>
                <c:pt idx="4">
                  <c:v>0.38483358813821977</c:v>
                </c:pt>
                <c:pt idx="5">
                  <c:v>0.38682244826554135</c:v>
                </c:pt>
                <c:pt idx="6">
                  <c:v>0.38878085032937504</c:v>
                </c:pt>
                <c:pt idx="7">
                  <c:v>0.39064340931192143</c:v>
                </c:pt>
                <c:pt idx="8">
                  <c:v>0.39247234544932047</c:v>
                </c:pt>
                <c:pt idx="9">
                  <c:v>0.39415424476376992</c:v>
                </c:pt>
                <c:pt idx="10">
                  <c:v>0.39570179631046604</c:v>
                </c:pt>
                <c:pt idx="11">
                  <c:v>0.39722564813961408</c:v>
                </c:pt>
                <c:pt idx="12">
                  <c:v>0.39867492352839373</c:v>
                </c:pt>
                <c:pt idx="13">
                  <c:v>0.40005327220530984</c:v>
                </c:pt>
                <c:pt idx="14">
                  <c:v>0.4014067389834205</c:v>
                </c:pt>
                <c:pt idx="15">
                  <c:v>0.40261090400074961</c:v>
                </c:pt>
                <c:pt idx="16">
                  <c:v>0.40379662803570704</c:v>
                </c:pt>
                <c:pt idx="17">
                  <c:v>0.40492432341190976</c:v>
                </c:pt>
                <c:pt idx="18">
                  <c:v>0.40603166167332427</c:v>
                </c:pt>
                <c:pt idx="19">
                  <c:v>0.40704997577661789</c:v>
                </c:pt>
                <c:pt idx="20">
                  <c:v>0.4079869483718474</c:v>
                </c:pt>
                <c:pt idx="21">
                  <c:v>0.40890957185805721</c:v>
                </c:pt>
                <c:pt idx="22">
                  <c:v>0.40978704267647759</c:v>
                </c:pt>
                <c:pt idx="23">
                  <c:v>0.41064867342447575</c:v>
                </c:pt>
                <c:pt idx="24">
                  <c:v>0.41144103360301515</c:v>
                </c:pt>
                <c:pt idx="25">
                  <c:v>0.41217010115735947</c:v>
                </c:pt>
                <c:pt idx="26">
                  <c:v>0.41288800352942068</c:v>
                </c:pt>
                <c:pt idx="27">
                  <c:v>0.41357077216838767</c:v>
                </c:pt>
                <c:pt idx="28">
                  <c:v>0.41424121549339976</c:v>
                </c:pt>
                <c:pt idx="29">
                  <c:v>0.41485775870978492</c:v>
                </c:pt>
                <c:pt idx="30">
                  <c:v>0.41542505331530905</c:v>
                </c:pt>
                <c:pt idx="31">
                  <c:v>0.41598366018313149</c:v>
                </c:pt>
                <c:pt idx="32">
                  <c:v>0.41653218310065165</c:v>
                </c:pt>
                <c:pt idx="33">
                  <c:v>0.41703660766751982</c:v>
                </c:pt>
                <c:pt idx="34">
                  <c:v>0.41750073950462907</c:v>
                </c:pt>
                <c:pt idx="35">
                  <c:v>0.41795776347288061</c:v>
                </c:pt>
                <c:pt idx="36">
                  <c:v>0.41839242094849599</c:v>
                </c:pt>
                <c:pt idx="37">
                  <c:v>0.41880580653488247</c:v>
                </c:pt>
                <c:pt idx="38">
                  <c:v>0.41921172970011211</c:v>
                </c:pt>
                <c:pt idx="39">
                  <c:v>0.4195728752289114</c:v>
                </c:pt>
                <c:pt idx="40">
                  <c:v>0.41992849005532823</c:v>
                </c:pt>
                <c:pt idx="41">
                  <c:v>0.42026670129473676</c:v>
                </c:pt>
                <c:pt idx="42">
                  <c:v>0.42059880715749071</c:v>
                </c:pt>
                <c:pt idx="43">
                  <c:v>0.42090421345980422</c:v>
                </c:pt>
                <c:pt idx="44">
                  <c:v>0.42118522433331818</c:v>
                </c:pt>
                <c:pt idx="45">
                  <c:v>0.42146193171313306</c:v>
                </c:pt>
                <c:pt idx="46">
                  <c:v>0.42172509719142209</c:v>
                </c:pt>
                <c:pt idx="47">
                  <c:v>0.42197538350113112</c:v>
                </c:pt>
                <c:pt idx="48">
                  <c:v>0.42222115165173063</c:v>
                </c:pt>
                <c:pt idx="49">
                  <c:v>0.42243980896501826</c:v>
                </c:pt>
                <c:pt idx="50">
                  <c:v>0.42265511768770425</c:v>
                </c:pt>
                <c:pt idx="51">
                  <c:v>0.42285988932416502</c:v>
                </c:pt>
                <c:pt idx="52">
                  <c:v>0.42306096443069691</c:v>
                </c:pt>
                <c:pt idx="53">
                  <c:v>0.42324587415876969</c:v>
                </c:pt>
                <c:pt idx="54">
                  <c:v>0.42341601355606873</c:v>
                </c:pt>
                <c:pt idx="55">
                  <c:v>0.42358354738221998</c:v>
                </c:pt>
                <c:pt idx="56">
                  <c:v>0.4237428821983647</c:v>
                </c:pt>
                <c:pt idx="57">
                  <c:v>0.42389934070836288</c:v>
                </c:pt>
                <c:pt idx="58">
                  <c:v>0.42404322077903611</c:v>
                </c:pt>
                <c:pt idx="59">
                  <c:v>0.4241756079106534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47-410B-A546-C74241A37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49797523767955E-2"/>
          <c:y val="5.6872037914691941E-2"/>
          <c:w val="0.85563571850470077"/>
          <c:h val="0.83792290181736762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Calculation!$B$241:$B$301</c:f>
              <c:numCache>
                <c:formatCode>General</c:formatCode>
                <c:ptCount val="61"/>
                <c:pt idx="0">
                  <c:v>7170</c:v>
                </c:pt>
                <c:pt idx="1">
                  <c:v>7197</c:v>
                </c:pt>
                <c:pt idx="2">
                  <c:v>7227</c:v>
                </c:pt>
                <c:pt idx="3">
                  <c:v>7257</c:v>
                </c:pt>
                <c:pt idx="4">
                  <c:v>7288</c:v>
                </c:pt>
                <c:pt idx="5">
                  <c:v>7318</c:v>
                </c:pt>
                <c:pt idx="6">
                  <c:v>7347</c:v>
                </c:pt>
                <c:pt idx="7">
                  <c:v>7377</c:v>
                </c:pt>
                <c:pt idx="8">
                  <c:v>7407</c:v>
                </c:pt>
                <c:pt idx="9">
                  <c:v>7438</c:v>
                </c:pt>
                <c:pt idx="10">
                  <c:v>7468</c:v>
                </c:pt>
                <c:pt idx="11">
                  <c:v>7497</c:v>
                </c:pt>
                <c:pt idx="12">
                  <c:v>7527</c:v>
                </c:pt>
                <c:pt idx="13">
                  <c:v>7557</c:v>
                </c:pt>
                <c:pt idx="14">
                  <c:v>7588</c:v>
                </c:pt>
                <c:pt idx="15">
                  <c:v>7618</c:v>
                </c:pt>
                <c:pt idx="16">
                  <c:v>7647</c:v>
                </c:pt>
                <c:pt idx="17">
                  <c:v>7677</c:v>
                </c:pt>
                <c:pt idx="18">
                  <c:v>7708</c:v>
                </c:pt>
                <c:pt idx="19">
                  <c:v>7738</c:v>
                </c:pt>
                <c:pt idx="20">
                  <c:v>7767</c:v>
                </c:pt>
                <c:pt idx="21">
                  <c:v>7797</c:v>
                </c:pt>
                <c:pt idx="22">
                  <c:v>7828</c:v>
                </c:pt>
                <c:pt idx="23">
                  <c:v>7858</c:v>
                </c:pt>
                <c:pt idx="24">
                  <c:v>7888</c:v>
                </c:pt>
                <c:pt idx="25">
                  <c:v>7917</c:v>
                </c:pt>
                <c:pt idx="26">
                  <c:v>7947</c:v>
                </c:pt>
                <c:pt idx="27">
                  <c:v>7978</c:v>
                </c:pt>
                <c:pt idx="28">
                  <c:v>8008</c:v>
                </c:pt>
                <c:pt idx="29">
                  <c:v>8037</c:v>
                </c:pt>
                <c:pt idx="30">
                  <c:v>8067</c:v>
                </c:pt>
                <c:pt idx="31">
                  <c:v>8097</c:v>
                </c:pt>
                <c:pt idx="32">
                  <c:v>8128</c:v>
                </c:pt>
                <c:pt idx="33">
                  <c:v>8158</c:v>
                </c:pt>
                <c:pt idx="34">
                  <c:v>8187</c:v>
                </c:pt>
                <c:pt idx="35">
                  <c:v>8217</c:v>
                </c:pt>
                <c:pt idx="36">
                  <c:v>8247</c:v>
                </c:pt>
                <c:pt idx="37">
                  <c:v>8278</c:v>
                </c:pt>
                <c:pt idx="38">
                  <c:v>8308</c:v>
                </c:pt>
                <c:pt idx="39">
                  <c:v>8337</c:v>
                </c:pt>
                <c:pt idx="40">
                  <c:v>8367</c:v>
                </c:pt>
                <c:pt idx="41">
                  <c:v>8398</c:v>
                </c:pt>
                <c:pt idx="42">
                  <c:v>8428</c:v>
                </c:pt>
                <c:pt idx="43">
                  <c:v>8458</c:v>
                </c:pt>
                <c:pt idx="44">
                  <c:v>8487</c:v>
                </c:pt>
                <c:pt idx="45">
                  <c:v>8517</c:v>
                </c:pt>
                <c:pt idx="46">
                  <c:v>8548</c:v>
                </c:pt>
                <c:pt idx="47">
                  <c:v>8578</c:v>
                </c:pt>
                <c:pt idx="48">
                  <c:v>8608</c:v>
                </c:pt>
                <c:pt idx="49">
                  <c:v>8637</c:v>
                </c:pt>
                <c:pt idx="50">
                  <c:v>8667</c:v>
                </c:pt>
                <c:pt idx="51">
                  <c:v>8697</c:v>
                </c:pt>
                <c:pt idx="52">
                  <c:v>8728</c:v>
                </c:pt>
                <c:pt idx="53">
                  <c:v>8758</c:v>
                </c:pt>
                <c:pt idx="54">
                  <c:v>8787</c:v>
                </c:pt>
                <c:pt idx="55">
                  <c:v>8817</c:v>
                </c:pt>
                <c:pt idx="56">
                  <c:v>8848</c:v>
                </c:pt>
                <c:pt idx="57">
                  <c:v>8878</c:v>
                </c:pt>
                <c:pt idx="58">
                  <c:v>8907</c:v>
                </c:pt>
                <c:pt idx="59">
                  <c:v>8937</c:v>
                </c:pt>
                <c:pt idx="60">
                  <c:v>8967</c:v>
                </c:pt>
              </c:numCache>
            </c:numRef>
          </c:xVal>
          <c:yVal>
            <c:numRef>
              <c:f>Calculation!$C$241:$C$313</c:f>
              <c:numCache>
                <c:formatCode>General</c:formatCode>
                <c:ptCount val="73"/>
                <c:pt idx="1">
                  <c:v>0.42348423758625359</c:v>
                </c:pt>
                <c:pt idx="2">
                  <c:v>0.42212095792179688</c:v>
                </c:pt>
                <c:pt idx="3">
                  <c:v>0.41793816804221351</c:v>
                </c:pt>
                <c:pt idx="4">
                  <c:v>0.41384832904884322</c:v>
                </c:pt>
                <c:pt idx="5">
                  <c:v>0.41059504803138958</c:v>
                </c:pt>
                <c:pt idx="6">
                  <c:v>0.40687701258287107</c:v>
                </c:pt>
                <c:pt idx="7">
                  <c:v>0.40529684751725076</c:v>
                </c:pt>
                <c:pt idx="8">
                  <c:v>0.40257028818833723</c:v>
                </c:pt>
                <c:pt idx="9">
                  <c:v>0.40002963063184965</c:v>
                </c:pt>
                <c:pt idx="10">
                  <c:v>0.39770585847652562</c:v>
                </c:pt>
                <c:pt idx="11">
                  <c:v>0.39600175889595457</c:v>
                </c:pt>
                <c:pt idx="12">
                  <c:v>0.39404979028548243</c:v>
                </c:pt>
                <c:pt idx="13">
                  <c:v>0.39157109998647005</c:v>
                </c:pt>
                <c:pt idx="14">
                  <c:v>0.38968109863347317</c:v>
                </c:pt>
                <c:pt idx="15">
                  <c:v>0.38763617913678805</c:v>
                </c:pt>
                <c:pt idx="16">
                  <c:v>0.38537437423893928</c:v>
                </c:pt>
                <c:pt idx="17">
                  <c:v>0.38339142199972942</c:v>
                </c:pt>
                <c:pt idx="18">
                  <c:v>0.38233797862264923</c:v>
                </c:pt>
                <c:pt idx="19">
                  <c:v>0.38013814098227577</c:v>
                </c:pt>
                <c:pt idx="20">
                  <c:v>0.37852699228791775</c:v>
                </c:pt>
                <c:pt idx="21">
                  <c:v>0.37703977810851041</c:v>
                </c:pt>
                <c:pt idx="22">
                  <c:v>0.37471600595318633</c:v>
                </c:pt>
                <c:pt idx="23">
                  <c:v>0.37363157894736848</c:v>
                </c:pt>
                <c:pt idx="24">
                  <c:v>0.37251616831281292</c:v>
                </c:pt>
                <c:pt idx="25">
                  <c:v>0.37047124881612775</c:v>
                </c:pt>
                <c:pt idx="26">
                  <c:v>0.36920092003788396</c:v>
                </c:pt>
                <c:pt idx="27">
                  <c:v>0.36833337843322961</c:v>
                </c:pt>
                <c:pt idx="28">
                  <c:v>0.36638140982275741</c:v>
                </c:pt>
                <c:pt idx="29">
                  <c:v>0.36458435935597355</c:v>
                </c:pt>
                <c:pt idx="30">
                  <c:v>0.36337599783520502</c:v>
                </c:pt>
                <c:pt idx="31">
                  <c:v>0.36210566905696118</c:v>
                </c:pt>
                <c:pt idx="32">
                  <c:v>0.36055648762007853</c:v>
                </c:pt>
                <c:pt idx="33">
                  <c:v>0.35919320795562176</c:v>
                </c:pt>
                <c:pt idx="34">
                  <c:v>0.3578609119199026</c:v>
                </c:pt>
                <c:pt idx="35">
                  <c:v>0.3567455012853471</c:v>
                </c:pt>
                <c:pt idx="36">
                  <c:v>0.35519631984846439</c:v>
                </c:pt>
                <c:pt idx="37">
                  <c:v>0.35488648356108782</c:v>
                </c:pt>
                <c:pt idx="38">
                  <c:v>0.35293451495061562</c:v>
                </c:pt>
                <c:pt idx="39">
                  <c:v>0.35228385874712492</c:v>
                </c:pt>
                <c:pt idx="40">
                  <c:v>0.3504248410228657</c:v>
                </c:pt>
                <c:pt idx="41">
                  <c:v>0.34961926667568671</c:v>
                </c:pt>
                <c:pt idx="42">
                  <c:v>0.34834893789744292</c:v>
                </c:pt>
                <c:pt idx="43">
                  <c:v>0.34745041266405091</c:v>
                </c:pt>
                <c:pt idx="44">
                  <c:v>0.34633500202949535</c:v>
                </c:pt>
                <c:pt idx="45">
                  <c:v>0.34559139493979169</c:v>
                </c:pt>
                <c:pt idx="46">
                  <c:v>0.34373237721553246</c:v>
                </c:pt>
                <c:pt idx="47">
                  <c:v>0.34292680286835348</c:v>
                </c:pt>
                <c:pt idx="48">
                  <c:v>0.34221417940738741</c:v>
                </c:pt>
                <c:pt idx="49">
                  <c:v>0.34134663780273306</c:v>
                </c:pt>
                <c:pt idx="50">
                  <c:v>0.33998335813827635</c:v>
                </c:pt>
                <c:pt idx="51">
                  <c:v>0.33920876741983497</c:v>
                </c:pt>
                <c:pt idx="52">
                  <c:v>0.33831024218644301</c:v>
                </c:pt>
                <c:pt idx="53">
                  <c:v>0.33719483155188745</c:v>
                </c:pt>
                <c:pt idx="54">
                  <c:v>0.33617237180354487</c:v>
                </c:pt>
                <c:pt idx="55">
                  <c:v>0.33530483019889057</c:v>
                </c:pt>
                <c:pt idx="56">
                  <c:v>0.33422040319307267</c:v>
                </c:pt>
                <c:pt idx="57">
                  <c:v>0.33332187795968071</c:v>
                </c:pt>
                <c:pt idx="58">
                  <c:v>0.33245433635502641</c:v>
                </c:pt>
                <c:pt idx="59">
                  <c:v>0.33155581112163446</c:v>
                </c:pt>
                <c:pt idx="60">
                  <c:v>0.33065728588824245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C9-4F5C-9FBD-C5110FD9A6F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7197</c:v>
                </c:pt>
                <c:pt idx="1">
                  <c:v>7227</c:v>
                </c:pt>
                <c:pt idx="2">
                  <c:v>7257</c:v>
                </c:pt>
                <c:pt idx="3">
                  <c:v>7288</c:v>
                </c:pt>
                <c:pt idx="4">
                  <c:v>7318</c:v>
                </c:pt>
                <c:pt idx="5">
                  <c:v>7347</c:v>
                </c:pt>
                <c:pt idx="6">
                  <c:v>7377</c:v>
                </c:pt>
                <c:pt idx="7">
                  <c:v>7407</c:v>
                </c:pt>
                <c:pt idx="8">
                  <c:v>7438</c:v>
                </c:pt>
                <c:pt idx="9">
                  <c:v>7468</c:v>
                </c:pt>
                <c:pt idx="10">
                  <c:v>7497</c:v>
                </c:pt>
                <c:pt idx="11">
                  <c:v>7527</c:v>
                </c:pt>
                <c:pt idx="12">
                  <c:v>7557</c:v>
                </c:pt>
                <c:pt idx="13">
                  <c:v>7588</c:v>
                </c:pt>
                <c:pt idx="14">
                  <c:v>7618</c:v>
                </c:pt>
                <c:pt idx="15">
                  <c:v>7647</c:v>
                </c:pt>
                <c:pt idx="16">
                  <c:v>7677</c:v>
                </c:pt>
                <c:pt idx="17">
                  <c:v>7708</c:v>
                </c:pt>
                <c:pt idx="18">
                  <c:v>7738</c:v>
                </c:pt>
                <c:pt idx="19">
                  <c:v>7767</c:v>
                </c:pt>
                <c:pt idx="20">
                  <c:v>7797</c:v>
                </c:pt>
                <c:pt idx="21">
                  <c:v>7828</c:v>
                </c:pt>
                <c:pt idx="22">
                  <c:v>7858</c:v>
                </c:pt>
                <c:pt idx="23">
                  <c:v>7888</c:v>
                </c:pt>
                <c:pt idx="24">
                  <c:v>7917</c:v>
                </c:pt>
                <c:pt idx="25">
                  <c:v>7947</c:v>
                </c:pt>
                <c:pt idx="26">
                  <c:v>7978</c:v>
                </c:pt>
                <c:pt idx="27">
                  <c:v>8008</c:v>
                </c:pt>
                <c:pt idx="28">
                  <c:v>8037</c:v>
                </c:pt>
                <c:pt idx="29">
                  <c:v>8067</c:v>
                </c:pt>
                <c:pt idx="30">
                  <c:v>8097</c:v>
                </c:pt>
                <c:pt idx="31">
                  <c:v>8128</c:v>
                </c:pt>
                <c:pt idx="32">
                  <c:v>8158</c:v>
                </c:pt>
                <c:pt idx="33">
                  <c:v>8187</c:v>
                </c:pt>
                <c:pt idx="34">
                  <c:v>8217</c:v>
                </c:pt>
                <c:pt idx="35">
                  <c:v>8247</c:v>
                </c:pt>
                <c:pt idx="36">
                  <c:v>8278</c:v>
                </c:pt>
                <c:pt idx="37">
                  <c:v>8308</c:v>
                </c:pt>
                <c:pt idx="38">
                  <c:v>8337</c:v>
                </c:pt>
                <c:pt idx="39">
                  <c:v>8367</c:v>
                </c:pt>
                <c:pt idx="40">
                  <c:v>8398</c:v>
                </c:pt>
                <c:pt idx="41">
                  <c:v>8428</c:v>
                </c:pt>
                <c:pt idx="42">
                  <c:v>8458</c:v>
                </c:pt>
                <c:pt idx="43">
                  <c:v>8487</c:v>
                </c:pt>
                <c:pt idx="44">
                  <c:v>8517</c:v>
                </c:pt>
                <c:pt idx="45">
                  <c:v>8548</c:v>
                </c:pt>
                <c:pt idx="46">
                  <c:v>8578</c:v>
                </c:pt>
                <c:pt idx="47">
                  <c:v>8608</c:v>
                </c:pt>
                <c:pt idx="48">
                  <c:v>8637</c:v>
                </c:pt>
                <c:pt idx="49">
                  <c:v>8667</c:v>
                </c:pt>
                <c:pt idx="50">
                  <c:v>8697</c:v>
                </c:pt>
                <c:pt idx="51">
                  <c:v>8728</c:v>
                </c:pt>
                <c:pt idx="52">
                  <c:v>8758</c:v>
                </c:pt>
                <c:pt idx="53">
                  <c:v>8787</c:v>
                </c:pt>
                <c:pt idx="54">
                  <c:v>8817</c:v>
                </c:pt>
                <c:pt idx="55">
                  <c:v>8848</c:v>
                </c:pt>
                <c:pt idx="56">
                  <c:v>8878</c:v>
                </c:pt>
                <c:pt idx="57">
                  <c:v>8907</c:v>
                </c:pt>
                <c:pt idx="58">
                  <c:v>8937</c:v>
                </c:pt>
                <c:pt idx="59">
                  <c:v>8967</c:v>
                </c:pt>
              </c:numCache>
            </c:numRef>
          </c:xVal>
          <c:yVal>
            <c:numRef>
              <c:f>Calculation!$F$242:$F$301</c:f>
              <c:numCache>
                <c:formatCode>General</c:formatCode>
                <c:ptCount val="60"/>
                <c:pt idx="0">
                  <c:v>0.41840316123265775</c:v>
                </c:pt>
                <c:pt idx="1">
                  <c:v>0.41594391747773252</c:v>
                </c:pt>
                <c:pt idx="2">
                  <c:v>0.41353204139320465</c:v>
                </c:pt>
                <c:pt idx="3">
                  <c:v>0.41108856283831408</c:v>
                </c:pt>
                <c:pt idx="4">
                  <c:v>0.40877020608783438</c:v>
                </c:pt>
                <c:pt idx="5">
                  <c:v>0.40657158316695102</c:v>
                </c:pt>
                <c:pt idx="6">
                  <c:v>0.40434022828598365</c:v>
                </c:pt>
                <c:pt idx="7">
                  <c:v>0.40215185169146295</c:v>
                </c:pt>
                <c:pt idx="8">
                  <c:v>0.39993480110870772</c:v>
                </c:pt>
                <c:pt idx="9">
                  <c:v>0.39783127776310756</c:v>
                </c:pt>
                <c:pt idx="10">
                  <c:v>0.39583639296321965</c:v>
                </c:pt>
                <c:pt idx="11">
                  <c:v>0.39381180935094234</c:v>
                </c:pt>
                <c:pt idx="12">
                  <c:v>0.39182622138887108</c:v>
                </c:pt>
                <c:pt idx="13">
                  <c:v>0.38981461654926342</c:v>
                </c:pt>
                <c:pt idx="14">
                  <c:v>0.38790601880451636</c:v>
                </c:pt>
                <c:pt idx="15">
                  <c:v>0.38609599247984533</c:v>
                </c:pt>
                <c:pt idx="16">
                  <c:v>0.384259019420085</c:v>
                </c:pt>
                <c:pt idx="17">
                  <c:v>0.38239797676278164</c:v>
                </c:pt>
                <c:pt idx="18">
                  <c:v>0.38063223144905489</c:v>
                </c:pt>
                <c:pt idx="19">
                  <c:v>0.37895767980017742</c:v>
                </c:pt>
                <c:pt idx="20">
                  <c:v>0.37725819829306495</c:v>
                </c:pt>
                <c:pt idx="21">
                  <c:v>0.37553644872072933</c:v>
                </c:pt>
                <c:pt idx="22">
                  <c:v>0.37390286379088794</c:v>
                </c:pt>
                <c:pt idx="23">
                  <c:v>0.37230074345757869</c:v>
                </c:pt>
                <c:pt idx="24">
                  <c:v>0.37078136621501323</c:v>
                </c:pt>
                <c:pt idx="25">
                  <c:v>0.36923936927045886</c:v>
                </c:pt>
                <c:pt idx="26">
                  <c:v>0.36767716775857523</c:v>
                </c:pt>
                <c:pt idx="27">
                  <c:v>0.36619496100319526</c:v>
                </c:pt>
                <c:pt idx="28">
                  <c:v>0.36478930428311007</c:v>
                </c:pt>
                <c:pt idx="29">
                  <c:v>0.36336272087331534</c:v>
                </c:pt>
                <c:pt idx="30">
                  <c:v>0.36196361498892415</c:v>
                </c:pt>
                <c:pt idx="31">
                  <c:v>0.36054617681850493</c:v>
                </c:pt>
                <c:pt idx="32">
                  <c:v>0.35920132059122112</c:v>
                </c:pt>
                <c:pt idx="33">
                  <c:v>0.357925920795229</c:v>
                </c:pt>
                <c:pt idx="34">
                  <c:v>0.35663153350719484</c:v>
                </c:pt>
                <c:pt idx="35">
                  <c:v>0.35536207750557891</c:v>
                </c:pt>
                <c:pt idx="36">
                  <c:v>0.35407598800196627</c:v>
                </c:pt>
                <c:pt idx="37">
                  <c:v>0.35285575454566931</c:v>
                </c:pt>
                <c:pt idx="38">
                  <c:v>0.35169854125427746</c:v>
                </c:pt>
                <c:pt idx="39">
                  <c:v>0.35052409997035322</c:v>
                </c:pt>
                <c:pt idx="40">
                  <c:v>0.3493342701488063</c:v>
                </c:pt>
                <c:pt idx="41">
                  <c:v>0.34820536726026469</c:v>
                </c:pt>
                <c:pt idx="42">
                  <c:v>0.34709820825125032</c:v>
                </c:pt>
                <c:pt idx="43">
                  <c:v>0.34604822956536524</c:v>
                </c:pt>
                <c:pt idx="44">
                  <c:v>0.34498261934025209</c:v>
                </c:pt>
                <c:pt idx="45">
                  <c:v>0.34390304657544907</c:v>
                </c:pt>
                <c:pt idx="46">
                  <c:v>0.34287875487380681</c:v>
                </c:pt>
                <c:pt idx="47">
                  <c:v>0.34187419212811576</c:v>
                </c:pt>
                <c:pt idx="48">
                  <c:v>0.34092151101996243</c:v>
                </c:pt>
                <c:pt idx="49">
                  <c:v>0.33995464688855909</c:v>
                </c:pt>
                <c:pt idx="50">
                  <c:v>0.33900640559655654</c:v>
                </c:pt>
                <c:pt idx="51">
                  <c:v>0.33804573963335321</c:v>
                </c:pt>
                <c:pt idx="52">
                  <c:v>0.33713426594094414</c:v>
                </c:pt>
                <c:pt idx="53">
                  <c:v>0.33626986620975607</c:v>
                </c:pt>
                <c:pt idx="54">
                  <c:v>0.33539259774276559</c:v>
                </c:pt>
                <c:pt idx="55">
                  <c:v>0.33450383455143751</c:v>
                </c:pt>
                <c:pt idx="56">
                  <c:v>0.33366058174691848</c:v>
                </c:pt>
                <c:pt idx="57">
                  <c:v>0.33286087956832544</c:v>
                </c:pt>
                <c:pt idx="58">
                  <c:v>0.33204927183760691</c:v>
                </c:pt>
                <c:pt idx="59">
                  <c:v>0.331253296541617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C9-4F5C-9FBD-C5110FD9A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8995</c:v>
                </c:pt>
                <c:pt idx="1">
                  <c:v>9025</c:v>
                </c:pt>
                <c:pt idx="2">
                  <c:v>9055</c:v>
                </c:pt>
                <c:pt idx="3">
                  <c:v>9085</c:v>
                </c:pt>
                <c:pt idx="4">
                  <c:v>9115</c:v>
                </c:pt>
                <c:pt idx="5">
                  <c:v>9145</c:v>
                </c:pt>
                <c:pt idx="6">
                  <c:v>9175</c:v>
                </c:pt>
                <c:pt idx="7">
                  <c:v>9205</c:v>
                </c:pt>
                <c:pt idx="8">
                  <c:v>9235</c:v>
                </c:pt>
                <c:pt idx="9">
                  <c:v>9265</c:v>
                </c:pt>
                <c:pt idx="10">
                  <c:v>9295</c:v>
                </c:pt>
                <c:pt idx="11">
                  <c:v>9325</c:v>
                </c:pt>
                <c:pt idx="12">
                  <c:v>9355</c:v>
                </c:pt>
                <c:pt idx="13">
                  <c:v>9385</c:v>
                </c:pt>
                <c:pt idx="14">
                  <c:v>9415</c:v>
                </c:pt>
                <c:pt idx="15">
                  <c:v>9445</c:v>
                </c:pt>
                <c:pt idx="16">
                  <c:v>9475</c:v>
                </c:pt>
                <c:pt idx="17">
                  <c:v>9505</c:v>
                </c:pt>
                <c:pt idx="18">
                  <c:v>9535</c:v>
                </c:pt>
                <c:pt idx="19">
                  <c:v>9565</c:v>
                </c:pt>
                <c:pt idx="20">
                  <c:v>9595</c:v>
                </c:pt>
                <c:pt idx="21">
                  <c:v>9625</c:v>
                </c:pt>
                <c:pt idx="22">
                  <c:v>9655</c:v>
                </c:pt>
                <c:pt idx="23">
                  <c:v>9685</c:v>
                </c:pt>
                <c:pt idx="24">
                  <c:v>9715</c:v>
                </c:pt>
                <c:pt idx="25">
                  <c:v>9745</c:v>
                </c:pt>
                <c:pt idx="26">
                  <c:v>9775</c:v>
                </c:pt>
                <c:pt idx="27">
                  <c:v>9805</c:v>
                </c:pt>
                <c:pt idx="28">
                  <c:v>9835</c:v>
                </c:pt>
                <c:pt idx="29">
                  <c:v>9865</c:v>
                </c:pt>
                <c:pt idx="30">
                  <c:v>9895</c:v>
                </c:pt>
                <c:pt idx="31">
                  <c:v>9925</c:v>
                </c:pt>
                <c:pt idx="32">
                  <c:v>9955</c:v>
                </c:pt>
                <c:pt idx="33">
                  <c:v>9986</c:v>
                </c:pt>
                <c:pt idx="34">
                  <c:v>10015</c:v>
                </c:pt>
                <c:pt idx="35">
                  <c:v>10045</c:v>
                </c:pt>
                <c:pt idx="36">
                  <c:v>10075</c:v>
                </c:pt>
                <c:pt idx="37">
                  <c:v>10105</c:v>
                </c:pt>
                <c:pt idx="38">
                  <c:v>10135</c:v>
                </c:pt>
                <c:pt idx="39">
                  <c:v>10165</c:v>
                </c:pt>
                <c:pt idx="40">
                  <c:v>10195</c:v>
                </c:pt>
                <c:pt idx="41">
                  <c:v>10225</c:v>
                </c:pt>
                <c:pt idx="42">
                  <c:v>10256</c:v>
                </c:pt>
                <c:pt idx="43">
                  <c:v>10285</c:v>
                </c:pt>
                <c:pt idx="44">
                  <c:v>10315</c:v>
                </c:pt>
                <c:pt idx="45">
                  <c:v>10345</c:v>
                </c:pt>
                <c:pt idx="46">
                  <c:v>10375</c:v>
                </c:pt>
                <c:pt idx="47">
                  <c:v>10406</c:v>
                </c:pt>
                <c:pt idx="48">
                  <c:v>10435</c:v>
                </c:pt>
                <c:pt idx="49">
                  <c:v>10465</c:v>
                </c:pt>
                <c:pt idx="50">
                  <c:v>10495</c:v>
                </c:pt>
                <c:pt idx="51">
                  <c:v>10525</c:v>
                </c:pt>
                <c:pt idx="52">
                  <c:v>10555</c:v>
                </c:pt>
                <c:pt idx="53">
                  <c:v>10585</c:v>
                </c:pt>
                <c:pt idx="54">
                  <c:v>10615</c:v>
                </c:pt>
                <c:pt idx="55">
                  <c:v>10645</c:v>
                </c:pt>
                <c:pt idx="56">
                  <c:v>10676</c:v>
                </c:pt>
                <c:pt idx="57">
                  <c:v>10705</c:v>
                </c:pt>
                <c:pt idx="58">
                  <c:v>10735</c:v>
                </c:pt>
                <c:pt idx="59">
                  <c:v>10765</c:v>
                </c:pt>
              </c:numCache>
            </c:numRef>
          </c:xVal>
          <c:yVal>
            <c:numRef>
              <c:f>Calculation!$D$302:$D$361</c:f>
              <c:numCache>
                <c:formatCode>General</c:formatCode>
                <c:ptCount val="60"/>
                <c:pt idx="0">
                  <c:v>0.32997564605601409</c:v>
                </c:pt>
                <c:pt idx="1">
                  <c:v>0.33852712758760661</c:v>
                </c:pt>
                <c:pt idx="2">
                  <c:v>0.35491746718982548</c:v>
                </c:pt>
                <c:pt idx="3">
                  <c:v>0.36755878771478828</c:v>
                </c:pt>
                <c:pt idx="4">
                  <c:v>0.37499485861182524</c:v>
                </c:pt>
                <c:pt idx="5">
                  <c:v>0.38156338790420785</c:v>
                </c:pt>
                <c:pt idx="6">
                  <c:v>0.3848166689216615</c:v>
                </c:pt>
                <c:pt idx="7">
                  <c:v>0.39423569205790832</c:v>
                </c:pt>
                <c:pt idx="8">
                  <c:v>0.39085847652550404</c:v>
                </c:pt>
                <c:pt idx="9">
                  <c:v>0.39507225003382496</c:v>
                </c:pt>
                <c:pt idx="10">
                  <c:v>0.39308929779461516</c:v>
                </c:pt>
                <c:pt idx="11">
                  <c:v>0.40006061426058726</c:v>
                </c:pt>
                <c:pt idx="12">
                  <c:v>0.40523488025977539</c:v>
                </c:pt>
                <c:pt idx="13">
                  <c:v>0.39959585982952245</c:v>
                </c:pt>
                <c:pt idx="14">
                  <c:v>0.41651292112028149</c:v>
                </c:pt>
                <c:pt idx="15">
                  <c:v>0.40644324178054397</c:v>
                </c:pt>
                <c:pt idx="16">
                  <c:v>0.40997537545663648</c:v>
                </c:pt>
                <c:pt idx="17">
                  <c:v>0.4193943985928833</c:v>
                </c:pt>
                <c:pt idx="18">
                  <c:v>0.41728751183872281</c:v>
                </c:pt>
                <c:pt idx="19">
                  <c:v>0.41062603166012723</c:v>
                </c:pt>
                <c:pt idx="20">
                  <c:v>0.4144370179948586</c:v>
                </c:pt>
                <c:pt idx="21">
                  <c:v>0.41090488431876615</c:v>
                </c:pt>
                <c:pt idx="22">
                  <c:v>0.42521932079556224</c:v>
                </c:pt>
                <c:pt idx="23">
                  <c:v>0.40923176836693281</c:v>
                </c:pt>
                <c:pt idx="24">
                  <c:v>0.41806210255716414</c:v>
                </c:pt>
                <c:pt idx="25">
                  <c:v>0.41366242727641728</c:v>
                </c:pt>
                <c:pt idx="26">
                  <c:v>0.41130767149235559</c:v>
                </c:pt>
                <c:pt idx="27">
                  <c:v>0.4176593153835747</c:v>
                </c:pt>
                <c:pt idx="28">
                  <c:v>0.42958801244757144</c:v>
                </c:pt>
                <c:pt idx="29">
                  <c:v>0.41412718170748208</c:v>
                </c:pt>
                <c:pt idx="30">
                  <c:v>0.41635800297659314</c:v>
                </c:pt>
                <c:pt idx="31">
                  <c:v>0.41750439723988642</c:v>
                </c:pt>
                <c:pt idx="32">
                  <c:v>0.41325964010282779</c:v>
                </c:pt>
                <c:pt idx="33">
                  <c:v>0.4237630902448925</c:v>
                </c:pt>
                <c:pt idx="34">
                  <c:v>0.41787620078473825</c:v>
                </c:pt>
                <c:pt idx="35">
                  <c:v>0.42057177648491417</c:v>
                </c:pt>
                <c:pt idx="36">
                  <c:v>0.42394899201731845</c:v>
                </c:pt>
                <c:pt idx="37">
                  <c:v>0.41818603707211477</c:v>
                </c:pt>
                <c:pt idx="38">
                  <c:v>0.41880570964686781</c:v>
                </c:pt>
                <c:pt idx="39">
                  <c:v>0.42692342037613318</c:v>
                </c:pt>
                <c:pt idx="40">
                  <c:v>0.42119144905966721</c:v>
                </c:pt>
                <c:pt idx="41">
                  <c:v>0.43296522797997572</c:v>
                </c:pt>
                <c:pt idx="42">
                  <c:v>0.41914652956298204</c:v>
                </c:pt>
                <c:pt idx="43">
                  <c:v>0.4331201461236639</c:v>
                </c:pt>
                <c:pt idx="44">
                  <c:v>0.42336030307130296</c:v>
                </c:pt>
                <c:pt idx="45">
                  <c:v>0.42280259775402523</c:v>
                </c:pt>
                <c:pt idx="46">
                  <c:v>0.42596292788526591</c:v>
                </c:pt>
                <c:pt idx="47">
                  <c:v>0.43011473413611151</c:v>
                </c:pt>
                <c:pt idx="48">
                  <c:v>0.42912325801650658</c:v>
                </c:pt>
                <c:pt idx="49">
                  <c:v>0.42540522256798818</c:v>
                </c:pt>
                <c:pt idx="50">
                  <c:v>0.43361588418346642</c:v>
                </c:pt>
                <c:pt idx="51">
                  <c:v>0.43333703152482761</c:v>
                </c:pt>
                <c:pt idx="52">
                  <c:v>0.43101325936950352</c:v>
                </c:pt>
                <c:pt idx="53">
                  <c:v>0.42896833987281829</c:v>
                </c:pt>
                <c:pt idx="54">
                  <c:v>0.42958801244757144</c:v>
                </c:pt>
                <c:pt idx="55">
                  <c:v>0.4283176836693276</c:v>
                </c:pt>
                <c:pt idx="56">
                  <c:v>0.42679948586118255</c:v>
                </c:pt>
                <c:pt idx="57">
                  <c:v>0.42537423893925042</c:v>
                </c:pt>
                <c:pt idx="58">
                  <c:v>0.4364044107698552</c:v>
                </c:pt>
                <c:pt idx="59">
                  <c:v>0.42512636990934927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50-4CB0-9D4C-E75BC712714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8995</c:v>
                </c:pt>
                <c:pt idx="1">
                  <c:v>9025</c:v>
                </c:pt>
                <c:pt idx="2">
                  <c:v>9055</c:v>
                </c:pt>
                <c:pt idx="3">
                  <c:v>9085</c:v>
                </c:pt>
                <c:pt idx="4">
                  <c:v>9115</c:v>
                </c:pt>
                <c:pt idx="5">
                  <c:v>9145</c:v>
                </c:pt>
                <c:pt idx="6">
                  <c:v>9175</c:v>
                </c:pt>
                <c:pt idx="7">
                  <c:v>9205</c:v>
                </c:pt>
                <c:pt idx="8">
                  <c:v>9235</c:v>
                </c:pt>
                <c:pt idx="9">
                  <c:v>9265</c:v>
                </c:pt>
                <c:pt idx="10">
                  <c:v>9295</c:v>
                </c:pt>
                <c:pt idx="11">
                  <c:v>9325</c:v>
                </c:pt>
                <c:pt idx="12">
                  <c:v>9355</c:v>
                </c:pt>
                <c:pt idx="13">
                  <c:v>9385</c:v>
                </c:pt>
                <c:pt idx="14">
                  <c:v>9415</c:v>
                </c:pt>
                <c:pt idx="15">
                  <c:v>9445</c:v>
                </c:pt>
                <c:pt idx="16">
                  <c:v>9475</c:v>
                </c:pt>
                <c:pt idx="17">
                  <c:v>9505</c:v>
                </c:pt>
                <c:pt idx="18">
                  <c:v>9535</c:v>
                </c:pt>
                <c:pt idx="19">
                  <c:v>9565</c:v>
                </c:pt>
                <c:pt idx="20">
                  <c:v>9595</c:v>
                </c:pt>
                <c:pt idx="21">
                  <c:v>9625</c:v>
                </c:pt>
                <c:pt idx="22">
                  <c:v>9655</c:v>
                </c:pt>
                <c:pt idx="23">
                  <c:v>9685</c:v>
                </c:pt>
                <c:pt idx="24">
                  <c:v>9715</c:v>
                </c:pt>
                <c:pt idx="25">
                  <c:v>9745</c:v>
                </c:pt>
                <c:pt idx="26">
                  <c:v>9775</c:v>
                </c:pt>
                <c:pt idx="27">
                  <c:v>9805</c:v>
                </c:pt>
                <c:pt idx="28">
                  <c:v>9835</c:v>
                </c:pt>
                <c:pt idx="29">
                  <c:v>9865</c:v>
                </c:pt>
                <c:pt idx="30">
                  <c:v>9895</c:v>
                </c:pt>
                <c:pt idx="31">
                  <c:v>9925</c:v>
                </c:pt>
                <c:pt idx="32">
                  <c:v>9955</c:v>
                </c:pt>
                <c:pt idx="33">
                  <c:v>9986</c:v>
                </c:pt>
                <c:pt idx="34">
                  <c:v>10015</c:v>
                </c:pt>
                <c:pt idx="35">
                  <c:v>10045</c:v>
                </c:pt>
                <c:pt idx="36">
                  <c:v>10075</c:v>
                </c:pt>
                <c:pt idx="37">
                  <c:v>10105</c:v>
                </c:pt>
                <c:pt idx="38">
                  <c:v>10135</c:v>
                </c:pt>
                <c:pt idx="39">
                  <c:v>10165</c:v>
                </c:pt>
                <c:pt idx="40">
                  <c:v>10195</c:v>
                </c:pt>
                <c:pt idx="41">
                  <c:v>10225</c:v>
                </c:pt>
                <c:pt idx="42">
                  <c:v>10256</c:v>
                </c:pt>
                <c:pt idx="43">
                  <c:v>10285</c:v>
                </c:pt>
                <c:pt idx="44">
                  <c:v>10315</c:v>
                </c:pt>
                <c:pt idx="45">
                  <c:v>10345</c:v>
                </c:pt>
                <c:pt idx="46">
                  <c:v>10375</c:v>
                </c:pt>
                <c:pt idx="47">
                  <c:v>10406</c:v>
                </c:pt>
                <c:pt idx="48">
                  <c:v>10435</c:v>
                </c:pt>
                <c:pt idx="49">
                  <c:v>10465</c:v>
                </c:pt>
                <c:pt idx="50">
                  <c:v>10495</c:v>
                </c:pt>
                <c:pt idx="51">
                  <c:v>10525</c:v>
                </c:pt>
                <c:pt idx="52">
                  <c:v>10555</c:v>
                </c:pt>
                <c:pt idx="53">
                  <c:v>10585</c:v>
                </c:pt>
                <c:pt idx="54">
                  <c:v>10615</c:v>
                </c:pt>
                <c:pt idx="55">
                  <c:v>10645</c:v>
                </c:pt>
                <c:pt idx="56">
                  <c:v>10676</c:v>
                </c:pt>
                <c:pt idx="57">
                  <c:v>10705</c:v>
                </c:pt>
                <c:pt idx="58">
                  <c:v>10735</c:v>
                </c:pt>
                <c:pt idx="59">
                  <c:v>10765</c:v>
                </c:pt>
              </c:numCache>
            </c:numRef>
          </c:xVal>
          <c:yVal>
            <c:numRef>
              <c:f>Calculation!$E$302:$E$361</c:f>
              <c:numCache>
                <c:formatCode>General</c:formatCode>
                <c:ptCount val="60"/>
                <c:pt idx="0">
                  <c:v>0.36774695011234582</c:v>
                </c:pt>
                <c:pt idx="1">
                  <c:v>0.37170190550982746</c:v>
                </c:pt>
                <c:pt idx="2">
                  <c:v>0.37540334261795938</c:v>
                </c:pt>
                <c:pt idx="3">
                  <c:v>0.37886751232115762</c:v>
                </c:pt>
                <c:pt idx="4">
                  <c:v>0.38210962379893798</c:v>
                </c:pt>
                <c:pt idx="5">
                  <c:v>0.38514391130068776</c:v>
                </c:pt>
                <c:pt idx="6">
                  <c:v>0.38798369664007981</c:v>
                </c:pt>
                <c:pt idx="7">
                  <c:v>0.39064144768350445</c:v>
                </c:pt>
                <c:pt idx="8">
                  <c:v>0.39312883308931018</c:v>
                </c:pt>
                <c:pt idx="9">
                  <c:v>0.39545677353818043</c:v>
                </c:pt>
                <c:pt idx="10">
                  <c:v>0.39763548967957013</c:v>
                </c:pt>
                <c:pt idx="11">
                  <c:v>0.39967454700470734</c:v>
                </c:pt>
                <c:pt idx="12">
                  <c:v>0.40158289784317119</c:v>
                </c:pt>
                <c:pt idx="13">
                  <c:v>0.40336892066742924</c:v>
                </c:pt>
                <c:pt idx="14">
                  <c:v>0.40504045687789803</c:v>
                </c:pt>
                <c:pt idx="15">
                  <c:v>0.40660484523002832</c:v>
                </c:pt>
                <c:pt idx="16">
                  <c:v>0.40806895405456572</c:v>
                </c:pt>
                <c:pt idx="17">
                  <c:v>0.40943921141244566</c:v>
                </c:pt>
                <c:pt idx="18">
                  <c:v>0.41072163331671724</c:v>
                </c:pt>
                <c:pt idx="19">
                  <c:v>0.41192185014540122</c:v>
                </c:pt>
                <c:pt idx="20">
                  <c:v>0.4130451313612461</c:v>
                </c:pt>
                <c:pt idx="21">
                  <c:v>0.41409640864691238</c:v>
                </c:pt>
                <c:pt idx="22">
                  <c:v>0.41508029755715881</c:v>
                </c:pt>
                <c:pt idx="23">
                  <c:v>0.41600111778309223</c:v>
                </c:pt>
                <c:pt idx="24">
                  <c:v>0.41686291211745025</c:v>
                </c:pt>
                <c:pt idx="25">
                  <c:v>0.41766946420418227</c:v>
                </c:pt>
                <c:pt idx="26">
                  <c:v>0.41842431515025663</c:v>
                </c:pt>
                <c:pt idx="27">
                  <c:v>0.41913077907262786</c:v>
                </c:pt>
                <c:pt idx="28">
                  <c:v>0.41979195764862054</c:v>
                </c:pt>
                <c:pt idx="29">
                  <c:v>0.42041075373361292</c:v>
                </c:pt>
                <c:pt idx="30">
                  <c:v>0.42098988410580773</c:v>
                </c:pt>
                <c:pt idx="31">
                  <c:v>0.42153189139404496</c:v>
                </c:pt>
                <c:pt idx="32">
                  <c:v>0.42203915524102459</c:v>
                </c:pt>
                <c:pt idx="33">
                  <c:v>0.42252919238129383</c:v>
                </c:pt>
                <c:pt idx="34">
                  <c:v>0.42295821826746804</c:v>
                </c:pt>
                <c:pt idx="35">
                  <c:v>0.42337405252481591</c:v>
                </c:pt>
                <c:pt idx="36">
                  <c:v>0.42376323121238335</c:v>
                </c:pt>
                <c:pt idx="37">
                  <c:v>0.42412746299026222</c:v>
                </c:pt>
                <c:pt idx="38">
                  <c:v>0.42446834699099206</c:v>
                </c:pt>
                <c:pt idx="39">
                  <c:v>0.42478737984043285</c:v>
                </c:pt>
                <c:pt idx="40">
                  <c:v>0.42508596222858958</c:v>
                </c:pt>
                <c:pt idx="41">
                  <c:v>0.42536540505923731</c:v>
                </c:pt>
                <c:pt idx="42">
                  <c:v>0.4256353579967761</c:v>
                </c:pt>
                <c:pt idx="43">
                  <c:v>0.42587170089558024</c:v>
                </c:pt>
                <c:pt idx="44">
                  <c:v>0.42610077675550107</c:v>
                </c:pt>
                <c:pt idx="45">
                  <c:v>0.42631516852564033</c:v>
                </c:pt>
                <c:pt idx="46">
                  <c:v>0.42651581747712458</c:v>
                </c:pt>
                <c:pt idx="47">
                  <c:v>0.42670965237974745</c:v>
                </c:pt>
                <c:pt idx="48">
                  <c:v>0.42687935419219286</c:v>
                </c:pt>
                <c:pt idx="49">
                  <c:v>0.42704383803669482</c:v>
                </c:pt>
                <c:pt idx="50">
                  <c:v>0.42719777823185245</c:v>
                </c:pt>
                <c:pt idx="51">
                  <c:v>0.42734185064064678</c:v>
                </c:pt>
                <c:pt idx="52">
                  <c:v>0.42747668780227671</c:v>
                </c:pt>
                <c:pt idx="53">
                  <c:v>0.42760288170927496</c:v>
                </c:pt>
                <c:pt idx="54">
                  <c:v>0.42772098640660761</c:v>
                </c:pt>
                <c:pt idx="55">
                  <c:v>0.42783152042416694</c:v>
                </c:pt>
                <c:pt idx="56">
                  <c:v>0.42793830070072281</c:v>
                </c:pt>
                <c:pt idx="57">
                  <c:v>0.42803178647763784</c:v>
                </c:pt>
                <c:pt idx="58">
                  <c:v>0.42812239776676703</c:v>
                </c:pt>
                <c:pt idx="59">
                  <c:v>0.42820720074285423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50-4CB0-9D4C-E75BC7127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10793</c:v>
                </c:pt>
                <c:pt idx="1">
                  <c:v>10823</c:v>
                </c:pt>
                <c:pt idx="2">
                  <c:v>10853</c:v>
                </c:pt>
                <c:pt idx="3">
                  <c:v>10883</c:v>
                </c:pt>
                <c:pt idx="4">
                  <c:v>10914</c:v>
                </c:pt>
                <c:pt idx="5">
                  <c:v>10943</c:v>
                </c:pt>
                <c:pt idx="6">
                  <c:v>10973</c:v>
                </c:pt>
                <c:pt idx="7">
                  <c:v>11003</c:v>
                </c:pt>
                <c:pt idx="8">
                  <c:v>11033</c:v>
                </c:pt>
                <c:pt idx="9">
                  <c:v>11064</c:v>
                </c:pt>
                <c:pt idx="10">
                  <c:v>11093</c:v>
                </c:pt>
                <c:pt idx="11">
                  <c:v>11123</c:v>
                </c:pt>
                <c:pt idx="12">
                  <c:v>11153</c:v>
                </c:pt>
                <c:pt idx="13">
                  <c:v>11184</c:v>
                </c:pt>
                <c:pt idx="14">
                  <c:v>11213</c:v>
                </c:pt>
                <c:pt idx="15">
                  <c:v>11243</c:v>
                </c:pt>
                <c:pt idx="16">
                  <c:v>11273</c:v>
                </c:pt>
                <c:pt idx="17">
                  <c:v>11303</c:v>
                </c:pt>
                <c:pt idx="18">
                  <c:v>11334</c:v>
                </c:pt>
                <c:pt idx="19">
                  <c:v>11363</c:v>
                </c:pt>
                <c:pt idx="20">
                  <c:v>11393</c:v>
                </c:pt>
                <c:pt idx="21">
                  <c:v>11423</c:v>
                </c:pt>
                <c:pt idx="22">
                  <c:v>11454</c:v>
                </c:pt>
                <c:pt idx="23">
                  <c:v>11484</c:v>
                </c:pt>
                <c:pt idx="24">
                  <c:v>11513</c:v>
                </c:pt>
                <c:pt idx="25">
                  <c:v>11543</c:v>
                </c:pt>
                <c:pt idx="26">
                  <c:v>11573</c:v>
                </c:pt>
                <c:pt idx="27">
                  <c:v>11604</c:v>
                </c:pt>
                <c:pt idx="28">
                  <c:v>11633</c:v>
                </c:pt>
                <c:pt idx="29">
                  <c:v>11663</c:v>
                </c:pt>
                <c:pt idx="30">
                  <c:v>11693</c:v>
                </c:pt>
                <c:pt idx="31">
                  <c:v>11723</c:v>
                </c:pt>
                <c:pt idx="32">
                  <c:v>11754</c:v>
                </c:pt>
                <c:pt idx="33">
                  <c:v>11783</c:v>
                </c:pt>
                <c:pt idx="34">
                  <c:v>11813</c:v>
                </c:pt>
                <c:pt idx="35">
                  <c:v>11843</c:v>
                </c:pt>
                <c:pt idx="36">
                  <c:v>11873</c:v>
                </c:pt>
                <c:pt idx="37">
                  <c:v>11904</c:v>
                </c:pt>
                <c:pt idx="38">
                  <c:v>11934</c:v>
                </c:pt>
                <c:pt idx="39">
                  <c:v>11963</c:v>
                </c:pt>
                <c:pt idx="40">
                  <c:v>11993</c:v>
                </c:pt>
                <c:pt idx="41">
                  <c:v>12023</c:v>
                </c:pt>
                <c:pt idx="42">
                  <c:v>12054</c:v>
                </c:pt>
                <c:pt idx="43">
                  <c:v>12084</c:v>
                </c:pt>
                <c:pt idx="44">
                  <c:v>12113</c:v>
                </c:pt>
                <c:pt idx="45">
                  <c:v>12143</c:v>
                </c:pt>
                <c:pt idx="46">
                  <c:v>12173</c:v>
                </c:pt>
                <c:pt idx="47">
                  <c:v>12204</c:v>
                </c:pt>
                <c:pt idx="48">
                  <c:v>12234</c:v>
                </c:pt>
                <c:pt idx="49">
                  <c:v>12263</c:v>
                </c:pt>
                <c:pt idx="50">
                  <c:v>12293</c:v>
                </c:pt>
                <c:pt idx="51">
                  <c:v>12323</c:v>
                </c:pt>
                <c:pt idx="52">
                  <c:v>12354</c:v>
                </c:pt>
                <c:pt idx="53">
                  <c:v>12384</c:v>
                </c:pt>
                <c:pt idx="54">
                  <c:v>12413</c:v>
                </c:pt>
                <c:pt idx="55">
                  <c:v>12443</c:v>
                </c:pt>
                <c:pt idx="56">
                  <c:v>12474</c:v>
                </c:pt>
                <c:pt idx="57">
                  <c:v>12504</c:v>
                </c:pt>
                <c:pt idx="58">
                  <c:v>12533</c:v>
                </c:pt>
                <c:pt idx="59">
                  <c:v>12563</c:v>
                </c:pt>
              </c:numCache>
            </c:numRef>
          </c:xVal>
          <c:yVal>
            <c:numRef>
              <c:f>Calculation!$C$362:$C$421</c:f>
              <c:numCache>
                <c:formatCode>General</c:formatCode>
                <c:ptCount val="60"/>
                <c:pt idx="0">
                  <c:v>0.42075767825734006</c:v>
                </c:pt>
                <c:pt idx="1">
                  <c:v>0.41502570694087404</c:v>
                </c:pt>
                <c:pt idx="2">
                  <c:v>0.41161750777973216</c:v>
                </c:pt>
                <c:pt idx="3">
                  <c:v>0.40529684751725076</c:v>
                </c:pt>
                <c:pt idx="4">
                  <c:v>0.40284914084697609</c:v>
                </c:pt>
                <c:pt idx="5">
                  <c:v>0.39975077797321074</c:v>
                </c:pt>
                <c:pt idx="6">
                  <c:v>0.39730307130293596</c:v>
                </c:pt>
                <c:pt idx="7">
                  <c:v>0.39519618454877559</c:v>
                </c:pt>
                <c:pt idx="8">
                  <c:v>0.39256257610607498</c:v>
                </c:pt>
                <c:pt idx="9">
                  <c:v>0.39144716547151948</c:v>
                </c:pt>
                <c:pt idx="10">
                  <c:v>0.38912339331619539</c:v>
                </c:pt>
                <c:pt idx="11">
                  <c:v>0.38754322825057508</c:v>
                </c:pt>
                <c:pt idx="12">
                  <c:v>0.38565322689757814</c:v>
                </c:pt>
                <c:pt idx="13">
                  <c:v>0.3848166689216615</c:v>
                </c:pt>
                <c:pt idx="14">
                  <c:v>0.3830815857123529</c:v>
                </c:pt>
                <c:pt idx="15">
                  <c:v>0.38128453524556899</c:v>
                </c:pt>
                <c:pt idx="16">
                  <c:v>0.37961141929373565</c:v>
                </c:pt>
                <c:pt idx="17">
                  <c:v>0.37877486131781901</c:v>
                </c:pt>
                <c:pt idx="18">
                  <c:v>0.37697781085103504</c:v>
                </c:pt>
                <c:pt idx="19">
                  <c:v>0.37549059667162765</c:v>
                </c:pt>
                <c:pt idx="20">
                  <c:v>0.37344567717494254</c:v>
                </c:pt>
                <c:pt idx="21">
                  <c:v>0.37192747936679749</c:v>
                </c:pt>
                <c:pt idx="22">
                  <c:v>0.37013042890001352</c:v>
                </c:pt>
                <c:pt idx="23">
                  <c:v>0.36889108375050739</c:v>
                </c:pt>
                <c:pt idx="24">
                  <c:v>0.36793059125964012</c:v>
                </c:pt>
                <c:pt idx="25">
                  <c:v>0.36625747530780683</c:v>
                </c:pt>
                <c:pt idx="26">
                  <c:v>0.36538993370315254</c:v>
                </c:pt>
                <c:pt idx="27">
                  <c:v>0.36380976863753217</c:v>
                </c:pt>
                <c:pt idx="28">
                  <c:v>0.36226058720064952</c:v>
                </c:pt>
                <c:pt idx="29">
                  <c:v>0.36092829116493036</c:v>
                </c:pt>
                <c:pt idx="30">
                  <c:v>0.35950304424299828</c:v>
                </c:pt>
                <c:pt idx="31">
                  <c:v>0.35906927344067108</c:v>
                </c:pt>
                <c:pt idx="32">
                  <c:v>0.35770599377621437</c:v>
                </c:pt>
                <c:pt idx="33">
                  <c:v>0.35559910702205383</c:v>
                </c:pt>
                <c:pt idx="34">
                  <c:v>0.35516533621972668</c:v>
                </c:pt>
                <c:pt idx="35">
                  <c:v>0.35398795832769586</c:v>
                </c:pt>
                <c:pt idx="36">
                  <c:v>0.35321336760925454</c:v>
                </c:pt>
                <c:pt idx="37">
                  <c:v>0.35126139899878234</c:v>
                </c:pt>
                <c:pt idx="38">
                  <c:v>0.3504248410228657</c:v>
                </c:pt>
                <c:pt idx="39">
                  <c:v>0.34927844675957248</c:v>
                </c:pt>
                <c:pt idx="40">
                  <c:v>0.34797713435259103</c:v>
                </c:pt>
                <c:pt idx="41">
                  <c:v>0.34686172371803548</c:v>
                </c:pt>
                <c:pt idx="42">
                  <c:v>0.34580828034095523</c:v>
                </c:pt>
                <c:pt idx="43">
                  <c:v>0.34487877147882567</c:v>
                </c:pt>
                <c:pt idx="44">
                  <c:v>0.34376336084427006</c:v>
                </c:pt>
                <c:pt idx="45">
                  <c:v>0.3428648356108781</c:v>
                </c:pt>
                <c:pt idx="46">
                  <c:v>0.34147057231768368</c:v>
                </c:pt>
                <c:pt idx="47">
                  <c:v>0.34119171965904482</c:v>
                </c:pt>
                <c:pt idx="48">
                  <c:v>0.33970450547963743</c:v>
                </c:pt>
                <c:pt idx="49">
                  <c:v>0.33852712758760661</c:v>
                </c:pt>
                <c:pt idx="50">
                  <c:v>0.33800040589906649</c:v>
                </c:pt>
                <c:pt idx="51">
                  <c:v>0.33710188066567448</c:v>
                </c:pt>
                <c:pt idx="52">
                  <c:v>0.33648220809092139</c:v>
                </c:pt>
                <c:pt idx="53">
                  <c:v>0.33530483019889057</c:v>
                </c:pt>
                <c:pt idx="54">
                  <c:v>0.33428237045054804</c:v>
                </c:pt>
                <c:pt idx="55">
                  <c:v>0.33329089433094305</c:v>
                </c:pt>
                <c:pt idx="56">
                  <c:v>0.33291909078609122</c:v>
                </c:pt>
                <c:pt idx="57">
                  <c:v>0.33177269652279801</c:v>
                </c:pt>
                <c:pt idx="58">
                  <c:v>0.33078122040319313</c:v>
                </c:pt>
                <c:pt idx="59">
                  <c:v>0.33071925314571782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7B-40AE-8A23-B27711E005B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10793</c:v>
                </c:pt>
                <c:pt idx="1">
                  <c:v>10823</c:v>
                </c:pt>
                <c:pt idx="2">
                  <c:v>10853</c:v>
                </c:pt>
                <c:pt idx="3">
                  <c:v>10883</c:v>
                </c:pt>
                <c:pt idx="4">
                  <c:v>10914</c:v>
                </c:pt>
                <c:pt idx="5">
                  <c:v>10943</c:v>
                </c:pt>
                <c:pt idx="6">
                  <c:v>10973</c:v>
                </c:pt>
                <c:pt idx="7">
                  <c:v>11003</c:v>
                </c:pt>
                <c:pt idx="8">
                  <c:v>11033</c:v>
                </c:pt>
                <c:pt idx="9">
                  <c:v>11064</c:v>
                </c:pt>
                <c:pt idx="10">
                  <c:v>11093</c:v>
                </c:pt>
                <c:pt idx="11">
                  <c:v>11123</c:v>
                </c:pt>
                <c:pt idx="12">
                  <c:v>11153</c:v>
                </c:pt>
                <c:pt idx="13">
                  <c:v>11184</c:v>
                </c:pt>
                <c:pt idx="14">
                  <c:v>11213</c:v>
                </c:pt>
                <c:pt idx="15">
                  <c:v>11243</c:v>
                </c:pt>
                <c:pt idx="16">
                  <c:v>11273</c:v>
                </c:pt>
                <c:pt idx="17">
                  <c:v>11303</c:v>
                </c:pt>
                <c:pt idx="18">
                  <c:v>11334</c:v>
                </c:pt>
                <c:pt idx="19">
                  <c:v>11363</c:v>
                </c:pt>
                <c:pt idx="20">
                  <c:v>11393</c:v>
                </c:pt>
                <c:pt idx="21">
                  <c:v>11423</c:v>
                </c:pt>
                <c:pt idx="22">
                  <c:v>11454</c:v>
                </c:pt>
                <c:pt idx="23">
                  <c:v>11484</c:v>
                </c:pt>
                <c:pt idx="24">
                  <c:v>11513</c:v>
                </c:pt>
                <c:pt idx="25">
                  <c:v>11543</c:v>
                </c:pt>
                <c:pt idx="26">
                  <c:v>11573</c:v>
                </c:pt>
                <c:pt idx="27">
                  <c:v>11604</c:v>
                </c:pt>
                <c:pt idx="28">
                  <c:v>11633</c:v>
                </c:pt>
                <c:pt idx="29">
                  <c:v>11663</c:v>
                </c:pt>
                <c:pt idx="30">
                  <c:v>11693</c:v>
                </c:pt>
                <c:pt idx="31">
                  <c:v>11723</c:v>
                </c:pt>
                <c:pt idx="32">
                  <c:v>11754</c:v>
                </c:pt>
                <c:pt idx="33">
                  <c:v>11783</c:v>
                </c:pt>
                <c:pt idx="34">
                  <c:v>11813</c:v>
                </c:pt>
                <c:pt idx="35">
                  <c:v>11843</c:v>
                </c:pt>
                <c:pt idx="36">
                  <c:v>11873</c:v>
                </c:pt>
                <c:pt idx="37">
                  <c:v>11904</c:v>
                </c:pt>
                <c:pt idx="38">
                  <c:v>11934</c:v>
                </c:pt>
                <c:pt idx="39">
                  <c:v>11963</c:v>
                </c:pt>
                <c:pt idx="40">
                  <c:v>11993</c:v>
                </c:pt>
                <c:pt idx="41">
                  <c:v>12023</c:v>
                </c:pt>
                <c:pt idx="42">
                  <c:v>12054</c:v>
                </c:pt>
                <c:pt idx="43">
                  <c:v>12084</c:v>
                </c:pt>
                <c:pt idx="44">
                  <c:v>12113</c:v>
                </c:pt>
                <c:pt idx="45">
                  <c:v>12143</c:v>
                </c:pt>
                <c:pt idx="46">
                  <c:v>12173</c:v>
                </c:pt>
                <c:pt idx="47">
                  <c:v>12204</c:v>
                </c:pt>
                <c:pt idx="48">
                  <c:v>12234</c:v>
                </c:pt>
                <c:pt idx="49">
                  <c:v>12263</c:v>
                </c:pt>
                <c:pt idx="50">
                  <c:v>12293</c:v>
                </c:pt>
                <c:pt idx="51">
                  <c:v>12323</c:v>
                </c:pt>
                <c:pt idx="52">
                  <c:v>12354</c:v>
                </c:pt>
                <c:pt idx="53">
                  <c:v>12384</c:v>
                </c:pt>
                <c:pt idx="54">
                  <c:v>12413</c:v>
                </c:pt>
                <c:pt idx="55">
                  <c:v>12443</c:v>
                </c:pt>
                <c:pt idx="56">
                  <c:v>12474</c:v>
                </c:pt>
                <c:pt idx="57">
                  <c:v>12504</c:v>
                </c:pt>
                <c:pt idx="58">
                  <c:v>12533</c:v>
                </c:pt>
                <c:pt idx="59">
                  <c:v>12563</c:v>
                </c:pt>
              </c:numCache>
            </c:numRef>
          </c:xVal>
          <c:yVal>
            <c:numRef>
              <c:f>Calculation!$F$362:$F$421</c:f>
              <c:numCache>
                <c:formatCode>General</c:formatCode>
                <c:ptCount val="60"/>
                <c:pt idx="0">
                  <c:v>0.40812894446868136</c:v>
                </c:pt>
                <c:pt idx="1">
                  <c:v>0.40613923878277197</c:v>
                </c:pt>
                <c:pt idx="2">
                  <c:v>0.40417969400236864</c:v>
                </c:pt>
                <c:pt idx="3">
                  <c:v>0.40224985293411486</c:v>
                </c:pt>
                <c:pt idx="4">
                  <c:v>0.4002864110085208</c:v>
                </c:pt>
                <c:pt idx="5">
                  <c:v>0.3984774877073487</c:v>
                </c:pt>
                <c:pt idx="6">
                  <c:v>0.39663408339527351</c:v>
                </c:pt>
                <c:pt idx="7">
                  <c:v>0.3948186222828684</c:v>
                </c:pt>
                <c:pt idx="8">
                  <c:v>0.39303068079381703</c:v>
                </c:pt>
                <c:pt idx="9">
                  <c:v>0.3912116090900063</c:v>
                </c:pt>
                <c:pt idx="10">
                  <c:v>0.38953569438703861</c:v>
                </c:pt>
                <c:pt idx="11">
                  <c:v>0.38782783403269472</c:v>
                </c:pt>
                <c:pt idx="12">
                  <c:v>0.38614586223821656</c:v>
                </c:pt>
                <c:pt idx="13">
                  <c:v>0.38443460528899365</c:v>
                </c:pt>
                <c:pt idx="14">
                  <c:v>0.38285802055308121</c:v>
                </c:pt>
                <c:pt idx="15">
                  <c:v>0.38125138355600696</c:v>
                </c:pt>
                <c:pt idx="16">
                  <c:v>0.37966910072698601</c:v>
                </c:pt>
                <c:pt idx="17">
                  <c:v>0.3781108028939511</c:v>
                </c:pt>
                <c:pt idx="18">
                  <c:v>0.37652537321879576</c:v>
                </c:pt>
                <c:pt idx="19">
                  <c:v>0.37506471342317149</c:v>
                </c:pt>
                <c:pt idx="20">
                  <c:v>0.37357621108369476</c:v>
                </c:pt>
                <c:pt idx="21">
                  <c:v>0.37211027217092207</c:v>
                </c:pt>
                <c:pt idx="22">
                  <c:v>0.37061880949606973</c:v>
                </c:pt>
                <c:pt idx="23">
                  <c:v>0.36919770028371929</c:v>
                </c:pt>
                <c:pt idx="24">
                  <c:v>0.3678444415657105</c:v>
                </c:pt>
                <c:pt idx="25">
                  <c:v>0.36646538754251651</c:v>
                </c:pt>
                <c:pt idx="26">
                  <c:v>0.36510723787637184</c:v>
                </c:pt>
                <c:pt idx="27">
                  <c:v>0.36372544118875499</c:v>
                </c:pt>
                <c:pt idx="28">
                  <c:v>0.36245238890585829</c:v>
                </c:pt>
                <c:pt idx="29">
                  <c:v>0.36115507018246729</c:v>
                </c:pt>
                <c:pt idx="30">
                  <c:v>0.35987741683356084</c:v>
                </c:pt>
                <c:pt idx="31">
                  <c:v>0.3586191307620355</c:v>
                </c:pt>
                <c:pt idx="32">
                  <c:v>0.35733893641449821</c:v>
                </c:pt>
                <c:pt idx="33">
                  <c:v>0.35615949058770685</c:v>
                </c:pt>
                <c:pt idx="34">
                  <c:v>0.3549575626112374</c:v>
                </c:pt>
                <c:pt idx="35">
                  <c:v>0.35377385403092293</c:v>
                </c:pt>
                <c:pt idx="36">
                  <c:v>0.35260808866848758</c:v>
                </c:pt>
                <c:pt idx="37">
                  <c:v>0.35142202592701938</c:v>
                </c:pt>
                <c:pt idx="38">
                  <c:v>0.35029191069400301</c:v>
                </c:pt>
                <c:pt idx="39">
                  <c:v>0.34921575252252468</c:v>
                </c:pt>
                <c:pt idx="40">
                  <c:v>0.34811908103153744</c:v>
                </c:pt>
                <c:pt idx="41">
                  <c:v>0.34703903340881626</c:v>
                </c:pt>
                <c:pt idx="42">
                  <c:v>0.34594018085615097</c:v>
                </c:pt>
                <c:pt idx="43">
                  <c:v>0.34489316203902776</c:v>
                </c:pt>
                <c:pt idx="44">
                  <c:v>0.34389613286640852</c:v>
                </c:pt>
                <c:pt idx="45">
                  <c:v>0.34288009870128933</c:v>
                </c:pt>
                <c:pt idx="46">
                  <c:v>0.34187946606548281</c:v>
                </c:pt>
                <c:pt idx="47">
                  <c:v>0.3408614112103035</c:v>
                </c:pt>
                <c:pt idx="48">
                  <c:v>0.3398913787999942</c:v>
                </c:pt>
                <c:pt idx="49">
                  <c:v>0.33896766033796899</c:v>
                </c:pt>
                <c:pt idx="50">
                  <c:v>0.3380263343044454</c:v>
                </c:pt>
                <c:pt idx="51">
                  <c:v>0.33709927733882905</c:v>
                </c:pt>
                <c:pt idx="52">
                  <c:v>0.33615607919487395</c:v>
                </c:pt>
                <c:pt idx="53">
                  <c:v>0.33525737244609188</c:v>
                </c:pt>
                <c:pt idx="54">
                  <c:v>0.33440157422020378</c:v>
                </c:pt>
                <c:pt idx="55">
                  <c:v>0.33352946309263626</c:v>
                </c:pt>
                <c:pt idx="56">
                  <c:v>0.33264216745994846</c:v>
                </c:pt>
                <c:pt idx="57">
                  <c:v>0.33179672625719375</c:v>
                </c:pt>
                <c:pt idx="58">
                  <c:v>0.33099165042751882</c:v>
                </c:pt>
                <c:pt idx="59">
                  <c:v>0.33017122854727182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7B-40AE-8A23-B27711E0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12591</c:v>
                </c:pt>
                <c:pt idx="1">
                  <c:v>12622</c:v>
                </c:pt>
                <c:pt idx="2">
                  <c:v>12652</c:v>
                </c:pt>
                <c:pt idx="3">
                  <c:v>12682</c:v>
                </c:pt>
                <c:pt idx="4">
                  <c:v>12712</c:v>
                </c:pt>
                <c:pt idx="5">
                  <c:v>12741</c:v>
                </c:pt>
                <c:pt idx="6">
                  <c:v>12772</c:v>
                </c:pt>
                <c:pt idx="7">
                  <c:v>12802</c:v>
                </c:pt>
                <c:pt idx="8">
                  <c:v>12832</c:v>
                </c:pt>
                <c:pt idx="9">
                  <c:v>12862</c:v>
                </c:pt>
                <c:pt idx="10">
                  <c:v>12892</c:v>
                </c:pt>
                <c:pt idx="11">
                  <c:v>12922</c:v>
                </c:pt>
                <c:pt idx="12">
                  <c:v>12952</c:v>
                </c:pt>
                <c:pt idx="13">
                  <c:v>12982</c:v>
                </c:pt>
                <c:pt idx="14">
                  <c:v>13012</c:v>
                </c:pt>
                <c:pt idx="15">
                  <c:v>13041</c:v>
                </c:pt>
                <c:pt idx="16">
                  <c:v>13072</c:v>
                </c:pt>
                <c:pt idx="17">
                  <c:v>13102</c:v>
                </c:pt>
                <c:pt idx="18">
                  <c:v>13132</c:v>
                </c:pt>
                <c:pt idx="19">
                  <c:v>13162</c:v>
                </c:pt>
                <c:pt idx="20">
                  <c:v>13192</c:v>
                </c:pt>
                <c:pt idx="21">
                  <c:v>13222</c:v>
                </c:pt>
                <c:pt idx="22">
                  <c:v>13252</c:v>
                </c:pt>
                <c:pt idx="23">
                  <c:v>13282</c:v>
                </c:pt>
                <c:pt idx="24">
                  <c:v>13312</c:v>
                </c:pt>
                <c:pt idx="25">
                  <c:v>13342</c:v>
                </c:pt>
                <c:pt idx="26">
                  <c:v>13372</c:v>
                </c:pt>
                <c:pt idx="27">
                  <c:v>13402</c:v>
                </c:pt>
                <c:pt idx="28">
                  <c:v>13432</c:v>
                </c:pt>
                <c:pt idx="29">
                  <c:v>13461</c:v>
                </c:pt>
                <c:pt idx="30">
                  <c:v>13492</c:v>
                </c:pt>
                <c:pt idx="31">
                  <c:v>13522</c:v>
                </c:pt>
                <c:pt idx="32">
                  <c:v>13552</c:v>
                </c:pt>
                <c:pt idx="33">
                  <c:v>13582</c:v>
                </c:pt>
                <c:pt idx="34">
                  <c:v>13612</c:v>
                </c:pt>
                <c:pt idx="35">
                  <c:v>13642</c:v>
                </c:pt>
                <c:pt idx="36">
                  <c:v>13672</c:v>
                </c:pt>
                <c:pt idx="37">
                  <c:v>13702</c:v>
                </c:pt>
                <c:pt idx="38">
                  <c:v>13732</c:v>
                </c:pt>
                <c:pt idx="39">
                  <c:v>13763</c:v>
                </c:pt>
                <c:pt idx="40">
                  <c:v>13792</c:v>
                </c:pt>
                <c:pt idx="41">
                  <c:v>13822</c:v>
                </c:pt>
                <c:pt idx="42">
                  <c:v>13852</c:v>
                </c:pt>
                <c:pt idx="43">
                  <c:v>13882</c:v>
                </c:pt>
                <c:pt idx="44">
                  <c:v>13912</c:v>
                </c:pt>
                <c:pt idx="45">
                  <c:v>13942</c:v>
                </c:pt>
                <c:pt idx="46">
                  <c:v>13972</c:v>
                </c:pt>
                <c:pt idx="47">
                  <c:v>14002</c:v>
                </c:pt>
                <c:pt idx="48">
                  <c:v>14032</c:v>
                </c:pt>
                <c:pt idx="49">
                  <c:v>14062</c:v>
                </c:pt>
                <c:pt idx="50">
                  <c:v>14092</c:v>
                </c:pt>
                <c:pt idx="51">
                  <c:v>14122</c:v>
                </c:pt>
                <c:pt idx="52">
                  <c:v>14152</c:v>
                </c:pt>
                <c:pt idx="53">
                  <c:v>14182</c:v>
                </c:pt>
                <c:pt idx="54">
                  <c:v>14212</c:v>
                </c:pt>
                <c:pt idx="55">
                  <c:v>14242</c:v>
                </c:pt>
                <c:pt idx="56">
                  <c:v>14272</c:v>
                </c:pt>
                <c:pt idx="57">
                  <c:v>14302</c:v>
                </c:pt>
                <c:pt idx="58">
                  <c:v>14332</c:v>
                </c:pt>
                <c:pt idx="59">
                  <c:v>14362</c:v>
                </c:pt>
              </c:numCache>
            </c:numRef>
          </c:xVal>
          <c:yVal>
            <c:numRef>
              <c:f>Calculation!$D$422:$D$481</c:f>
              <c:numCache>
                <c:formatCode>General</c:formatCode>
                <c:ptCount val="60"/>
                <c:pt idx="0">
                  <c:v>0.32312826410499262</c:v>
                </c:pt>
                <c:pt idx="1">
                  <c:v>0.32700121769719931</c:v>
                </c:pt>
                <c:pt idx="2">
                  <c:v>0.33580056825869303</c:v>
                </c:pt>
                <c:pt idx="3">
                  <c:v>0.3573961574888378</c:v>
                </c:pt>
                <c:pt idx="4">
                  <c:v>0.36638140982275741</c:v>
                </c:pt>
                <c:pt idx="5">
                  <c:v>0.3741892842646462</c:v>
                </c:pt>
                <c:pt idx="6">
                  <c:v>0.3783101068867542</c:v>
                </c:pt>
                <c:pt idx="7">
                  <c:v>0.37642010553375732</c:v>
                </c:pt>
                <c:pt idx="8">
                  <c:v>0.38261683128128804</c:v>
                </c:pt>
                <c:pt idx="9">
                  <c:v>0.38410404546069543</c:v>
                </c:pt>
                <c:pt idx="10">
                  <c:v>0.38652076850223244</c:v>
                </c:pt>
                <c:pt idx="11">
                  <c:v>0.39020782032201329</c:v>
                </c:pt>
                <c:pt idx="12">
                  <c:v>0.38816290082532817</c:v>
                </c:pt>
                <c:pt idx="13">
                  <c:v>0.39116831281288056</c:v>
                </c:pt>
                <c:pt idx="14">
                  <c:v>0.39203585441753486</c:v>
                </c:pt>
                <c:pt idx="15">
                  <c:v>0.39748897307536202</c:v>
                </c:pt>
                <c:pt idx="16">
                  <c:v>0.39910012176971998</c:v>
                </c:pt>
                <c:pt idx="17">
                  <c:v>0.39367798674063054</c:v>
                </c:pt>
                <c:pt idx="18">
                  <c:v>0.39532011906372622</c:v>
                </c:pt>
                <c:pt idx="19">
                  <c:v>0.40080422135029098</c:v>
                </c:pt>
                <c:pt idx="20">
                  <c:v>0.40278717358950078</c:v>
                </c:pt>
                <c:pt idx="21">
                  <c:v>0.39975077797321074</c:v>
                </c:pt>
                <c:pt idx="22">
                  <c:v>0.40049438506291435</c:v>
                </c:pt>
                <c:pt idx="23">
                  <c:v>0.40213651738601003</c:v>
                </c:pt>
                <c:pt idx="24">
                  <c:v>0.40142389392504402</c:v>
                </c:pt>
                <c:pt idx="25">
                  <c:v>0.40405750236774457</c:v>
                </c:pt>
                <c:pt idx="26">
                  <c:v>0.4020125828710594</c:v>
                </c:pt>
                <c:pt idx="27">
                  <c:v>0.40185766472737111</c:v>
                </c:pt>
                <c:pt idx="28">
                  <c:v>0.40495602760113647</c:v>
                </c:pt>
                <c:pt idx="29">
                  <c:v>0.40820930861859023</c:v>
                </c:pt>
                <c:pt idx="30">
                  <c:v>0.40337586253551622</c:v>
                </c:pt>
                <c:pt idx="31">
                  <c:v>0.40597848734947917</c:v>
                </c:pt>
                <c:pt idx="32">
                  <c:v>0.40418143688269514</c:v>
                </c:pt>
                <c:pt idx="33">
                  <c:v>0.40693897984034638</c:v>
                </c:pt>
                <c:pt idx="34">
                  <c:v>0.40771357055878776</c:v>
                </c:pt>
                <c:pt idx="35">
                  <c:v>0.40455324042754703</c:v>
                </c:pt>
                <c:pt idx="36">
                  <c:v>0.40789947233121365</c:v>
                </c:pt>
                <c:pt idx="37">
                  <c:v>0.40740373427141124</c:v>
                </c:pt>
                <c:pt idx="38">
                  <c:v>0.41174144229468268</c:v>
                </c:pt>
                <c:pt idx="39">
                  <c:v>0.40768258693005016</c:v>
                </c:pt>
                <c:pt idx="40">
                  <c:v>0.4113696387498309</c:v>
                </c:pt>
                <c:pt idx="41">
                  <c:v>0.4074657015288865</c:v>
                </c:pt>
                <c:pt idx="42">
                  <c:v>0.40796143958868897</c:v>
                </c:pt>
                <c:pt idx="43">
                  <c:v>0.41233013124069823</c:v>
                </c:pt>
                <c:pt idx="44">
                  <c:v>0.41118373697740501</c:v>
                </c:pt>
                <c:pt idx="45">
                  <c:v>0.40889094845081858</c:v>
                </c:pt>
                <c:pt idx="46">
                  <c:v>0.40913881748071984</c:v>
                </c:pt>
                <c:pt idx="47">
                  <c:v>0.41161750777973216</c:v>
                </c:pt>
                <c:pt idx="48">
                  <c:v>0.410285211744013</c:v>
                </c:pt>
                <c:pt idx="49">
                  <c:v>0.41341455824651607</c:v>
                </c:pt>
                <c:pt idx="50">
                  <c:v>0.41096685157624135</c:v>
                </c:pt>
                <c:pt idx="51">
                  <c:v>0.41171045866594513</c:v>
                </c:pt>
                <c:pt idx="52">
                  <c:v>0.41198931132458394</c:v>
                </c:pt>
                <c:pt idx="53">
                  <c:v>0.41186537680963342</c:v>
                </c:pt>
                <c:pt idx="54">
                  <c:v>0.41161750777973216</c:v>
                </c:pt>
                <c:pt idx="55">
                  <c:v>0.41381734542010556</c:v>
                </c:pt>
                <c:pt idx="56">
                  <c:v>0.41220619672574754</c:v>
                </c:pt>
                <c:pt idx="57">
                  <c:v>0.41254701664186177</c:v>
                </c:pt>
                <c:pt idx="58">
                  <c:v>0.41254701664186177</c:v>
                </c:pt>
                <c:pt idx="59">
                  <c:v>0.414406034366121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CB-4F4E-8DED-FE478CB1711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12591</c:v>
                </c:pt>
                <c:pt idx="1">
                  <c:v>12622</c:v>
                </c:pt>
                <c:pt idx="2">
                  <c:v>12652</c:v>
                </c:pt>
                <c:pt idx="3">
                  <c:v>12682</c:v>
                </c:pt>
                <c:pt idx="4">
                  <c:v>12712</c:v>
                </c:pt>
                <c:pt idx="5">
                  <c:v>12741</c:v>
                </c:pt>
                <c:pt idx="6">
                  <c:v>12772</c:v>
                </c:pt>
                <c:pt idx="7">
                  <c:v>12802</c:v>
                </c:pt>
                <c:pt idx="8">
                  <c:v>12832</c:v>
                </c:pt>
                <c:pt idx="9">
                  <c:v>12862</c:v>
                </c:pt>
                <c:pt idx="10">
                  <c:v>12892</c:v>
                </c:pt>
                <c:pt idx="11">
                  <c:v>12922</c:v>
                </c:pt>
                <c:pt idx="12">
                  <c:v>12952</c:v>
                </c:pt>
                <c:pt idx="13">
                  <c:v>12982</c:v>
                </c:pt>
                <c:pt idx="14">
                  <c:v>13012</c:v>
                </c:pt>
                <c:pt idx="15">
                  <c:v>13041</c:v>
                </c:pt>
                <c:pt idx="16">
                  <c:v>13072</c:v>
                </c:pt>
                <c:pt idx="17">
                  <c:v>13102</c:v>
                </c:pt>
                <c:pt idx="18">
                  <c:v>13132</c:v>
                </c:pt>
                <c:pt idx="19">
                  <c:v>13162</c:v>
                </c:pt>
                <c:pt idx="20">
                  <c:v>13192</c:v>
                </c:pt>
                <c:pt idx="21">
                  <c:v>13222</c:v>
                </c:pt>
                <c:pt idx="22">
                  <c:v>13252</c:v>
                </c:pt>
                <c:pt idx="23">
                  <c:v>13282</c:v>
                </c:pt>
                <c:pt idx="24">
                  <c:v>13312</c:v>
                </c:pt>
                <c:pt idx="25">
                  <c:v>13342</c:v>
                </c:pt>
                <c:pt idx="26">
                  <c:v>13372</c:v>
                </c:pt>
                <c:pt idx="27">
                  <c:v>13402</c:v>
                </c:pt>
                <c:pt idx="28">
                  <c:v>13432</c:v>
                </c:pt>
                <c:pt idx="29">
                  <c:v>13461</c:v>
                </c:pt>
                <c:pt idx="30">
                  <c:v>13492</c:v>
                </c:pt>
                <c:pt idx="31">
                  <c:v>13522</c:v>
                </c:pt>
                <c:pt idx="32">
                  <c:v>13552</c:v>
                </c:pt>
                <c:pt idx="33">
                  <c:v>13582</c:v>
                </c:pt>
                <c:pt idx="34">
                  <c:v>13612</c:v>
                </c:pt>
                <c:pt idx="35">
                  <c:v>13642</c:v>
                </c:pt>
                <c:pt idx="36">
                  <c:v>13672</c:v>
                </c:pt>
                <c:pt idx="37">
                  <c:v>13702</c:v>
                </c:pt>
                <c:pt idx="38">
                  <c:v>13732</c:v>
                </c:pt>
                <c:pt idx="39">
                  <c:v>13763</c:v>
                </c:pt>
                <c:pt idx="40">
                  <c:v>13792</c:v>
                </c:pt>
                <c:pt idx="41">
                  <c:v>13822</c:v>
                </c:pt>
                <c:pt idx="42">
                  <c:v>13852</c:v>
                </c:pt>
                <c:pt idx="43">
                  <c:v>13882</c:v>
                </c:pt>
                <c:pt idx="44">
                  <c:v>13912</c:v>
                </c:pt>
                <c:pt idx="45">
                  <c:v>13942</c:v>
                </c:pt>
                <c:pt idx="46">
                  <c:v>13972</c:v>
                </c:pt>
                <c:pt idx="47">
                  <c:v>14002</c:v>
                </c:pt>
                <c:pt idx="48">
                  <c:v>14032</c:v>
                </c:pt>
                <c:pt idx="49">
                  <c:v>14062</c:v>
                </c:pt>
                <c:pt idx="50">
                  <c:v>14092</c:v>
                </c:pt>
                <c:pt idx="51">
                  <c:v>14122</c:v>
                </c:pt>
                <c:pt idx="52">
                  <c:v>14152</c:v>
                </c:pt>
                <c:pt idx="53">
                  <c:v>14182</c:v>
                </c:pt>
                <c:pt idx="54">
                  <c:v>14212</c:v>
                </c:pt>
                <c:pt idx="55">
                  <c:v>14242</c:v>
                </c:pt>
                <c:pt idx="56">
                  <c:v>14272</c:v>
                </c:pt>
                <c:pt idx="57">
                  <c:v>14302</c:v>
                </c:pt>
                <c:pt idx="58">
                  <c:v>14332</c:v>
                </c:pt>
                <c:pt idx="59">
                  <c:v>14362</c:v>
                </c:pt>
              </c:numCache>
            </c:numRef>
          </c:xVal>
          <c:yVal>
            <c:numRef>
              <c:f>Calculation!$E$422:$E$481</c:f>
              <c:numCache>
                <c:formatCode>General</c:formatCode>
                <c:ptCount val="60"/>
                <c:pt idx="0">
                  <c:v>0.35953592123986017</c:v>
                </c:pt>
                <c:pt idx="1">
                  <c:v>0.36318086388746995</c:v>
                </c:pt>
                <c:pt idx="2">
                  <c:v>0.36647062290345089</c:v>
                </c:pt>
                <c:pt idx="3">
                  <c:v>0.36954233197055258</c:v>
                </c:pt>
                <c:pt idx="4">
                  <c:v>0.37241044375232119</c:v>
                </c:pt>
                <c:pt idx="5">
                  <c:v>0.37500211333577976</c:v>
                </c:pt>
                <c:pt idx="6">
                  <c:v>0.37758895989149194</c:v>
                </c:pt>
                <c:pt idx="7">
                  <c:v>0.3799237296265367</c:v>
                </c:pt>
                <c:pt idx="8">
                  <c:v>0.38210374747279624</c:v>
                </c:pt>
                <c:pt idx="9">
                  <c:v>0.38413927060755143</c:v>
                </c:pt>
                <c:pt idx="10">
                  <c:v>0.38603987634765252</c:v>
                </c:pt>
                <c:pt idx="11">
                  <c:v>0.38781450721164401</c:v>
                </c:pt>
                <c:pt idx="12">
                  <c:v>0.38947151299510729</c:v>
                </c:pt>
                <c:pt idx="13">
                  <c:v>0.39101869005718964</c:v>
                </c:pt>
                <c:pt idx="14">
                  <c:v>0.39246331800316481</c:v>
                </c:pt>
                <c:pt idx="15">
                  <c:v>0.39376870586524088</c:v>
                </c:pt>
                <c:pt idx="16">
                  <c:v>0.39507166443543545</c:v>
                </c:pt>
                <c:pt idx="17">
                  <c:v>0.39624765542299134</c:v>
                </c:pt>
                <c:pt idx="18">
                  <c:v>0.39734570004016767</c:v>
                </c:pt>
                <c:pt idx="19">
                  <c:v>0.39837096468425803</c:v>
                </c:pt>
                <c:pt idx="20">
                  <c:v>0.39932827331632881</c:v>
                </c:pt>
                <c:pt idx="21">
                  <c:v>0.4002221301583837</c:v>
                </c:pt>
                <c:pt idx="22">
                  <c:v>0.40105674088612792</c:v>
                </c:pt>
                <c:pt idx="23">
                  <c:v>0.40183603241704502</c:v>
                </c:pt>
                <c:pt idx="24">
                  <c:v>0.40256367138689214</c:v>
                </c:pt>
                <c:pt idx="25">
                  <c:v>0.40324308140154619</c:v>
                </c:pt>
                <c:pt idx="26">
                  <c:v>0.40387745914537315</c:v>
                </c:pt>
                <c:pt idx="27">
                  <c:v>0.40446978942191159</c:v>
                </c:pt>
                <c:pt idx="28">
                  <c:v>0.40502285919763786</c:v>
                </c:pt>
                <c:pt idx="29">
                  <c:v>0.40552262148877005</c:v>
                </c:pt>
                <c:pt idx="30">
                  <c:v>0.40602145373565124</c:v>
                </c:pt>
                <c:pt idx="31">
                  <c:v>0.40647167697379061</c:v>
                </c:pt>
                <c:pt idx="32">
                  <c:v>0.40689205876956791</c:v>
                </c:pt>
                <c:pt idx="33">
                  <c:v>0.40728457705660986</c:v>
                </c:pt>
                <c:pt idx="34">
                  <c:v>0.40765107866826378</c:v>
                </c:pt>
                <c:pt idx="35">
                  <c:v>0.40799328802711221</c:v>
                </c:pt>
                <c:pt idx="36">
                  <c:v>0.40831281525853413</c:v>
                </c:pt>
                <c:pt idx="37">
                  <c:v>0.40861116376648765</c:v>
                </c:pt>
                <c:pt idx="38">
                  <c:v>0.408889737307159</c:v>
                </c:pt>
                <c:pt idx="39">
                  <c:v>0.40915821342847875</c:v>
                </c:pt>
                <c:pt idx="40">
                  <c:v>0.40939271546354822</c:v>
                </c:pt>
                <c:pt idx="41">
                  <c:v>0.40961948663609388</c:v>
                </c:pt>
                <c:pt idx="42">
                  <c:v>0.40983122708987235</c:v>
                </c:pt>
                <c:pt idx="43">
                  <c:v>0.41002893308249494</c:v>
                </c:pt>
                <c:pt idx="44">
                  <c:v>0.41021353483818862</c:v>
                </c:pt>
                <c:pt idx="45">
                  <c:v>0.41038590092458355</c:v>
                </c:pt>
                <c:pt idx="46">
                  <c:v>0.41054684233940092</c:v>
                </c:pt>
                <c:pt idx="47">
                  <c:v>0.41069711632626899</c:v>
                </c:pt>
                <c:pt idx="48">
                  <c:v>0.41083742993762162</c:v>
                </c:pt>
                <c:pt idx="49">
                  <c:v>0.41096844336144267</c:v>
                </c:pt>
                <c:pt idx="50">
                  <c:v>0.41109077302750879</c:v>
                </c:pt>
                <c:pt idx="51">
                  <c:v>0.41120499450774656</c:v>
                </c:pt>
                <c:pt idx="52">
                  <c:v>0.41131164522434915</c:v>
                </c:pt>
                <c:pt idx="53">
                  <c:v>0.41141122697839544</c:v>
                </c:pt>
                <c:pt idx="54">
                  <c:v>0.4115042083108687</c:v>
                </c:pt>
                <c:pt idx="55">
                  <c:v>0.41159102670718339</c:v>
                </c:pt>
                <c:pt idx="56">
                  <c:v>0.4116720906555929</c:v>
                </c:pt>
                <c:pt idx="57">
                  <c:v>0.41174778156916286</c:v>
                </c:pt>
                <c:pt idx="58">
                  <c:v>0.41181845558035346</c:v>
                </c:pt>
                <c:pt idx="59">
                  <c:v>0.41188444521665457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CB-4F4E-8DED-FE478CB1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14390</c:v>
                </c:pt>
                <c:pt idx="1">
                  <c:v>14421</c:v>
                </c:pt>
                <c:pt idx="2">
                  <c:v>14451</c:v>
                </c:pt>
                <c:pt idx="3">
                  <c:v>14481</c:v>
                </c:pt>
                <c:pt idx="4">
                  <c:v>14512</c:v>
                </c:pt>
                <c:pt idx="5">
                  <c:v>14541</c:v>
                </c:pt>
                <c:pt idx="6">
                  <c:v>14571</c:v>
                </c:pt>
                <c:pt idx="7">
                  <c:v>14601</c:v>
                </c:pt>
                <c:pt idx="8">
                  <c:v>14631</c:v>
                </c:pt>
                <c:pt idx="9">
                  <c:v>14661</c:v>
                </c:pt>
                <c:pt idx="10">
                  <c:v>14691</c:v>
                </c:pt>
                <c:pt idx="11">
                  <c:v>14721</c:v>
                </c:pt>
                <c:pt idx="12">
                  <c:v>14751</c:v>
                </c:pt>
                <c:pt idx="13">
                  <c:v>14781</c:v>
                </c:pt>
                <c:pt idx="14">
                  <c:v>14811</c:v>
                </c:pt>
                <c:pt idx="15">
                  <c:v>14841</c:v>
                </c:pt>
                <c:pt idx="16">
                  <c:v>14871</c:v>
                </c:pt>
                <c:pt idx="17">
                  <c:v>14901</c:v>
                </c:pt>
                <c:pt idx="18">
                  <c:v>14932</c:v>
                </c:pt>
                <c:pt idx="19">
                  <c:v>14961</c:v>
                </c:pt>
                <c:pt idx="20">
                  <c:v>14991</c:v>
                </c:pt>
                <c:pt idx="21">
                  <c:v>15021</c:v>
                </c:pt>
                <c:pt idx="22">
                  <c:v>15051</c:v>
                </c:pt>
                <c:pt idx="23">
                  <c:v>15081</c:v>
                </c:pt>
                <c:pt idx="24">
                  <c:v>15111</c:v>
                </c:pt>
                <c:pt idx="25">
                  <c:v>15141</c:v>
                </c:pt>
                <c:pt idx="26">
                  <c:v>15171</c:v>
                </c:pt>
                <c:pt idx="27">
                  <c:v>15202</c:v>
                </c:pt>
                <c:pt idx="28">
                  <c:v>15231</c:v>
                </c:pt>
                <c:pt idx="29">
                  <c:v>15261</c:v>
                </c:pt>
                <c:pt idx="30">
                  <c:v>15291</c:v>
                </c:pt>
                <c:pt idx="31">
                  <c:v>15321</c:v>
                </c:pt>
                <c:pt idx="32">
                  <c:v>15352</c:v>
                </c:pt>
                <c:pt idx="33">
                  <c:v>15381</c:v>
                </c:pt>
                <c:pt idx="34">
                  <c:v>15411</c:v>
                </c:pt>
                <c:pt idx="35">
                  <c:v>15441</c:v>
                </c:pt>
                <c:pt idx="36">
                  <c:v>15471</c:v>
                </c:pt>
                <c:pt idx="37">
                  <c:v>15501</c:v>
                </c:pt>
                <c:pt idx="38">
                  <c:v>15531</c:v>
                </c:pt>
                <c:pt idx="39">
                  <c:v>15561</c:v>
                </c:pt>
                <c:pt idx="40">
                  <c:v>15591</c:v>
                </c:pt>
                <c:pt idx="41">
                  <c:v>15621</c:v>
                </c:pt>
                <c:pt idx="42">
                  <c:v>15652</c:v>
                </c:pt>
                <c:pt idx="43">
                  <c:v>15681</c:v>
                </c:pt>
                <c:pt idx="44">
                  <c:v>15711</c:v>
                </c:pt>
                <c:pt idx="45">
                  <c:v>15741</c:v>
                </c:pt>
                <c:pt idx="46">
                  <c:v>15771</c:v>
                </c:pt>
                <c:pt idx="47">
                  <c:v>15801</c:v>
                </c:pt>
                <c:pt idx="48">
                  <c:v>15831</c:v>
                </c:pt>
                <c:pt idx="49">
                  <c:v>15861</c:v>
                </c:pt>
                <c:pt idx="50">
                  <c:v>15891</c:v>
                </c:pt>
                <c:pt idx="51">
                  <c:v>15921</c:v>
                </c:pt>
                <c:pt idx="52">
                  <c:v>15951</c:v>
                </c:pt>
                <c:pt idx="53">
                  <c:v>15981</c:v>
                </c:pt>
                <c:pt idx="54">
                  <c:v>16011</c:v>
                </c:pt>
                <c:pt idx="55">
                  <c:v>16041</c:v>
                </c:pt>
                <c:pt idx="56">
                  <c:v>16072</c:v>
                </c:pt>
                <c:pt idx="57">
                  <c:v>16101</c:v>
                </c:pt>
                <c:pt idx="58">
                  <c:v>16131</c:v>
                </c:pt>
                <c:pt idx="59">
                  <c:v>16161</c:v>
                </c:pt>
              </c:numCache>
            </c:numRef>
          </c:xVal>
          <c:yVal>
            <c:numRef>
              <c:f>Calculation!$C$482:$C$541</c:f>
              <c:numCache>
                <c:formatCode>General</c:formatCode>
                <c:ptCount val="60"/>
                <c:pt idx="0">
                  <c:v>0.41304275470166424</c:v>
                </c:pt>
                <c:pt idx="1">
                  <c:v>0.40982045731294825</c:v>
                </c:pt>
                <c:pt idx="2">
                  <c:v>0.40517291300230018</c:v>
                </c:pt>
                <c:pt idx="3">
                  <c:v>0.40244635367338655</c:v>
                </c:pt>
                <c:pt idx="4">
                  <c:v>0.39910012176971998</c:v>
                </c:pt>
                <c:pt idx="5">
                  <c:v>0.3967763496143959</c:v>
                </c:pt>
                <c:pt idx="6">
                  <c:v>0.39417372480043295</c:v>
                </c:pt>
                <c:pt idx="7">
                  <c:v>0.3928724123934515</c:v>
                </c:pt>
                <c:pt idx="8">
                  <c:v>0.3913542145853065</c:v>
                </c:pt>
                <c:pt idx="9">
                  <c:v>0.38915437694493304</c:v>
                </c:pt>
                <c:pt idx="10">
                  <c:v>0.38726437559193616</c:v>
                </c:pt>
                <c:pt idx="11">
                  <c:v>0.38596306318495471</c:v>
                </c:pt>
                <c:pt idx="12">
                  <c:v>0.38379420917331897</c:v>
                </c:pt>
                <c:pt idx="13">
                  <c:v>0.38174928967663374</c:v>
                </c:pt>
                <c:pt idx="14">
                  <c:v>0.38063387904207818</c:v>
                </c:pt>
                <c:pt idx="15">
                  <c:v>0.37880584494655667</c:v>
                </c:pt>
                <c:pt idx="16">
                  <c:v>0.37734961439588693</c:v>
                </c:pt>
                <c:pt idx="17">
                  <c:v>0.37598633473143017</c:v>
                </c:pt>
                <c:pt idx="18">
                  <c:v>0.37422026789338386</c:v>
                </c:pt>
                <c:pt idx="19">
                  <c:v>0.37251616831281292</c:v>
                </c:pt>
                <c:pt idx="20">
                  <c:v>0.37096698687593022</c:v>
                </c:pt>
                <c:pt idx="21">
                  <c:v>0.37022337978622649</c:v>
                </c:pt>
                <c:pt idx="22">
                  <c:v>0.36861223109186853</c:v>
                </c:pt>
                <c:pt idx="23">
                  <c:v>0.36659829522392101</c:v>
                </c:pt>
                <c:pt idx="24">
                  <c:v>0.36542091733189014</c:v>
                </c:pt>
                <c:pt idx="25">
                  <c:v>0.36433649032607229</c:v>
                </c:pt>
                <c:pt idx="26">
                  <c:v>0.36340698146394268</c:v>
                </c:pt>
                <c:pt idx="27">
                  <c:v>0.3619817345420106</c:v>
                </c:pt>
                <c:pt idx="28">
                  <c:v>0.36061845487755378</c:v>
                </c:pt>
                <c:pt idx="29">
                  <c:v>0.35959599512921125</c:v>
                </c:pt>
                <c:pt idx="30">
                  <c:v>0.35789189554864032</c:v>
                </c:pt>
                <c:pt idx="31">
                  <c:v>0.35721025571641191</c:v>
                </c:pt>
                <c:pt idx="32">
                  <c:v>0.35584697605195509</c:v>
                </c:pt>
                <c:pt idx="33">
                  <c:v>0.35507238533351371</c:v>
                </c:pt>
                <c:pt idx="34">
                  <c:v>0.35305844946556625</c:v>
                </c:pt>
                <c:pt idx="35">
                  <c:v>0.35194303883101069</c:v>
                </c:pt>
                <c:pt idx="36">
                  <c:v>0.35098254634014342</c:v>
                </c:pt>
                <c:pt idx="37">
                  <c:v>0.34946434853199843</c:v>
                </c:pt>
                <c:pt idx="38">
                  <c:v>0.34856582329860641</c:v>
                </c:pt>
                <c:pt idx="39">
                  <c:v>0.34766729806521446</c:v>
                </c:pt>
                <c:pt idx="40">
                  <c:v>0.34670680557434719</c:v>
                </c:pt>
                <c:pt idx="41">
                  <c:v>0.34571532945474226</c:v>
                </c:pt>
                <c:pt idx="42">
                  <c:v>0.34459991882018676</c:v>
                </c:pt>
                <c:pt idx="43">
                  <c:v>0.34339155729941823</c:v>
                </c:pt>
                <c:pt idx="44">
                  <c:v>0.34289581923961576</c:v>
                </c:pt>
                <c:pt idx="45">
                  <c:v>0.34085089974293065</c:v>
                </c:pt>
                <c:pt idx="46">
                  <c:v>0.3404171289406035</c:v>
                </c:pt>
                <c:pt idx="47">
                  <c:v>0.33948762007847383</c:v>
                </c:pt>
                <c:pt idx="48">
                  <c:v>0.33840319307265593</c:v>
                </c:pt>
                <c:pt idx="49">
                  <c:v>0.33744270058178866</c:v>
                </c:pt>
                <c:pt idx="50">
                  <c:v>0.33722581518062517</c:v>
                </c:pt>
                <c:pt idx="51">
                  <c:v>0.33645122446218378</c:v>
                </c:pt>
                <c:pt idx="52">
                  <c:v>0.3345612231091869</c:v>
                </c:pt>
                <c:pt idx="53">
                  <c:v>0.33353876336084431</c:v>
                </c:pt>
                <c:pt idx="54">
                  <c:v>0.33282613989987825</c:v>
                </c:pt>
                <c:pt idx="55">
                  <c:v>0.33245433635502641</c:v>
                </c:pt>
                <c:pt idx="56">
                  <c:v>0.33068826951698016</c:v>
                </c:pt>
                <c:pt idx="57">
                  <c:v>0.33062630225950485</c:v>
                </c:pt>
                <c:pt idx="58">
                  <c:v>0.32963482613989992</c:v>
                </c:pt>
                <c:pt idx="59">
                  <c:v>0.32830253010418076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C5-4967-9610-068E32E7DCA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14390</c:v>
                </c:pt>
                <c:pt idx="1">
                  <c:v>14421</c:v>
                </c:pt>
                <c:pt idx="2">
                  <c:v>14451</c:v>
                </c:pt>
                <c:pt idx="3">
                  <c:v>14481</c:v>
                </c:pt>
                <c:pt idx="4">
                  <c:v>14512</c:v>
                </c:pt>
                <c:pt idx="5">
                  <c:v>14541</c:v>
                </c:pt>
                <c:pt idx="6">
                  <c:v>14571</c:v>
                </c:pt>
                <c:pt idx="7">
                  <c:v>14601</c:v>
                </c:pt>
                <c:pt idx="8">
                  <c:v>14631</c:v>
                </c:pt>
                <c:pt idx="9">
                  <c:v>14661</c:v>
                </c:pt>
                <c:pt idx="10">
                  <c:v>14691</c:v>
                </c:pt>
                <c:pt idx="11">
                  <c:v>14721</c:v>
                </c:pt>
                <c:pt idx="12">
                  <c:v>14751</c:v>
                </c:pt>
                <c:pt idx="13">
                  <c:v>14781</c:v>
                </c:pt>
                <c:pt idx="14">
                  <c:v>14811</c:v>
                </c:pt>
                <c:pt idx="15">
                  <c:v>14841</c:v>
                </c:pt>
                <c:pt idx="16">
                  <c:v>14871</c:v>
                </c:pt>
                <c:pt idx="17">
                  <c:v>14901</c:v>
                </c:pt>
                <c:pt idx="18">
                  <c:v>14932</c:v>
                </c:pt>
                <c:pt idx="19">
                  <c:v>14961</c:v>
                </c:pt>
                <c:pt idx="20">
                  <c:v>14991</c:v>
                </c:pt>
                <c:pt idx="21">
                  <c:v>15021</c:v>
                </c:pt>
                <c:pt idx="22">
                  <c:v>15051</c:v>
                </c:pt>
                <c:pt idx="23">
                  <c:v>15081</c:v>
                </c:pt>
                <c:pt idx="24">
                  <c:v>15111</c:v>
                </c:pt>
                <c:pt idx="25">
                  <c:v>15141</c:v>
                </c:pt>
                <c:pt idx="26">
                  <c:v>15171</c:v>
                </c:pt>
                <c:pt idx="27">
                  <c:v>15202</c:v>
                </c:pt>
                <c:pt idx="28">
                  <c:v>15231</c:v>
                </c:pt>
                <c:pt idx="29">
                  <c:v>15261</c:v>
                </c:pt>
                <c:pt idx="30">
                  <c:v>15291</c:v>
                </c:pt>
                <c:pt idx="31">
                  <c:v>15321</c:v>
                </c:pt>
                <c:pt idx="32">
                  <c:v>15352</c:v>
                </c:pt>
                <c:pt idx="33">
                  <c:v>15381</c:v>
                </c:pt>
                <c:pt idx="34">
                  <c:v>15411</c:v>
                </c:pt>
                <c:pt idx="35">
                  <c:v>15441</c:v>
                </c:pt>
                <c:pt idx="36">
                  <c:v>15471</c:v>
                </c:pt>
                <c:pt idx="37">
                  <c:v>15501</c:v>
                </c:pt>
                <c:pt idx="38">
                  <c:v>15531</c:v>
                </c:pt>
                <c:pt idx="39">
                  <c:v>15561</c:v>
                </c:pt>
                <c:pt idx="40">
                  <c:v>15591</c:v>
                </c:pt>
                <c:pt idx="41">
                  <c:v>15621</c:v>
                </c:pt>
                <c:pt idx="42">
                  <c:v>15652</c:v>
                </c:pt>
                <c:pt idx="43">
                  <c:v>15681</c:v>
                </c:pt>
                <c:pt idx="44">
                  <c:v>15711</c:v>
                </c:pt>
                <c:pt idx="45">
                  <c:v>15741</c:v>
                </c:pt>
                <c:pt idx="46">
                  <c:v>15771</c:v>
                </c:pt>
                <c:pt idx="47">
                  <c:v>15801</c:v>
                </c:pt>
                <c:pt idx="48">
                  <c:v>15831</c:v>
                </c:pt>
                <c:pt idx="49">
                  <c:v>15861</c:v>
                </c:pt>
                <c:pt idx="50">
                  <c:v>15891</c:v>
                </c:pt>
                <c:pt idx="51">
                  <c:v>15921</c:v>
                </c:pt>
                <c:pt idx="52">
                  <c:v>15951</c:v>
                </c:pt>
                <c:pt idx="53">
                  <c:v>15981</c:v>
                </c:pt>
                <c:pt idx="54">
                  <c:v>16011</c:v>
                </c:pt>
                <c:pt idx="55">
                  <c:v>16041</c:v>
                </c:pt>
                <c:pt idx="56">
                  <c:v>16072</c:v>
                </c:pt>
                <c:pt idx="57">
                  <c:v>16101</c:v>
                </c:pt>
                <c:pt idx="58">
                  <c:v>16131</c:v>
                </c:pt>
                <c:pt idx="59">
                  <c:v>16161</c:v>
                </c:pt>
              </c:numCache>
            </c:numRef>
          </c:xVal>
          <c:yVal>
            <c:numRef>
              <c:f>Calculation!$F$482:$F$541</c:f>
              <c:numCache>
                <c:formatCode>General</c:formatCode>
                <c:ptCount val="60"/>
                <c:pt idx="0">
                  <c:v>0.40501505344092464</c:v>
                </c:pt>
                <c:pt idx="1">
                  <c:v>0.40303120449124724</c:v>
                </c:pt>
                <c:pt idx="2">
                  <c:v>0.40113997276568486</c:v>
                </c:pt>
                <c:pt idx="3">
                  <c:v>0.3992764764819598</c:v>
                </c:pt>
                <c:pt idx="4">
                  <c:v>0.3973795692716226</c:v>
                </c:pt>
                <c:pt idx="5">
                  <c:v>0.39563106921306945</c:v>
                </c:pt>
                <c:pt idx="6">
                  <c:v>0.39384836253963157</c:v>
                </c:pt>
                <c:pt idx="7">
                  <c:v>0.39209179975780989</c:v>
                </c:pt>
                <c:pt idx="8">
                  <c:v>0.39036099746012681</c:v>
                </c:pt>
                <c:pt idx="9">
                  <c:v>0.38865557786188265</c:v>
                </c:pt>
                <c:pt idx="10">
                  <c:v>0.38697516871869586</c:v>
                </c:pt>
                <c:pt idx="11">
                  <c:v>0.38531940324525293</c:v>
                </c:pt>
                <c:pt idx="12">
                  <c:v>0.38368792003524932</c:v>
                </c:pt>
                <c:pt idx="13">
                  <c:v>0.38208036298250503</c:v>
                </c:pt>
                <c:pt idx="14">
                  <c:v>0.3804963812032367</c:v>
                </c:pt>
                <c:pt idx="15">
                  <c:v>0.37893562895946975</c:v>
                </c:pt>
                <c:pt idx="16">
                  <c:v>0.37739776558357357</c:v>
                </c:pt>
                <c:pt idx="17">
                  <c:v>0.37588245540390369</c:v>
                </c:pt>
                <c:pt idx="18">
                  <c:v>0.37433997698266025</c:v>
                </c:pt>
                <c:pt idx="19">
                  <c:v>0.3729181764880638</c:v>
                </c:pt>
                <c:pt idx="20">
                  <c:v>0.37146856073448364</c:v>
                </c:pt>
                <c:pt idx="21">
                  <c:v>0.37004020400108412</c:v>
                </c:pt>
                <c:pt idx="22">
                  <c:v>0.36863279451839254</c:v>
                </c:pt>
                <c:pt idx="23">
                  <c:v>0.36724602508912263</c:v>
                </c:pt>
                <c:pt idx="24">
                  <c:v>0.36587959302112238</c:v>
                </c:pt>
                <c:pt idx="25">
                  <c:v>0.36453320006130457</c:v>
                </c:pt>
                <c:pt idx="26">
                  <c:v>0.36320655233054699</c:v>
                </c:pt>
                <c:pt idx="27">
                  <c:v>0.36185611891781111</c:v>
                </c:pt>
                <c:pt idx="28">
                  <c:v>0.36061133852561622</c:v>
                </c:pt>
                <c:pt idx="29">
                  <c:v>0.3593422059904039</c:v>
                </c:pt>
                <c:pt idx="30">
                  <c:v>0.35809168563853139</c:v>
                </c:pt>
                <c:pt idx="31">
                  <c:v>0.35685950451712806</c:v>
                </c:pt>
                <c:pt idx="32">
                  <c:v>0.3556052314208818</c:v>
                </c:pt>
                <c:pt idx="33">
                  <c:v>0.35444908811019321</c:v>
                </c:pt>
                <c:pt idx="34">
                  <c:v>0.35327032669961561</c:v>
                </c:pt>
                <c:pt idx="35">
                  <c:v>0.35210885215457721</c:v>
                </c:pt>
                <c:pt idx="36">
                  <c:v>0.35096441095836328</c:v>
                </c:pt>
                <c:pt idx="37">
                  <c:v>0.34983675331215264</c:v>
                </c:pt>
                <c:pt idx="38">
                  <c:v>0.34872563308049365</c:v>
                </c:pt>
                <c:pt idx="39">
                  <c:v>0.34763080773757993</c:v>
                </c:pt>
                <c:pt idx="40">
                  <c:v>0.34655203831431364</c:v>
                </c:pt>
                <c:pt idx="41">
                  <c:v>0.34548908934614575</c:v>
                </c:pt>
                <c:pt idx="42">
                  <c:v>0.34440708259381264</c:v>
                </c:pt>
                <c:pt idx="43">
                  <c:v>0.3434097281320343</c:v>
                </c:pt>
                <c:pt idx="44">
                  <c:v>0.34239286202093644</c:v>
                </c:pt>
                <c:pt idx="45">
                  <c:v>0.34139090853556264</c:v>
                </c:pt>
                <c:pt idx="46">
                  <c:v>0.34040364897808861</c:v>
                </c:pt>
                <c:pt idx="47">
                  <c:v>0.33943086785795495</c:v>
                </c:pt>
                <c:pt idx="48">
                  <c:v>0.33847235284483151</c:v>
                </c:pt>
                <c:pt idx="49">
                  <c:v>0.33752789472227168</c:v>
                </c:pt>
                <c:pt idx="50">
                  <c:v>0.33659728734204658</c:v>
                </c:pt>
                <c:pt idx="51">
                  <c:v>0.33568032757914873</c:v>
                </c:pt>
                <c:pt idx="52">
                  <c:v>0.33477681528745562</c:v>
                </c:pt>
                <c:pt idx="53">
                  <c:v>0.33388655325604361</c:v>
                </c:pt>
                <c:pt idx="54">
                  <c:v>0.33300934716614233</c:v>
                </c:pt>
                <c:pt idx="55">
                  <c:v>0.33214500554872056</c:v>
                </c:pt>
                <c:pt idx="56">
                  <c:v>0.33126516701048397</c:v>
                </c:pt>
                <c:pt idx="57">
                  <c:v>0.33045416385374526</c:v>
                </c:pt>
                <c:pt idx="58">
                  <c:v>0.32962729471375007</c:v>
                </c:pt>
                <c:pt idx="59">
                  <c:v>0.32881255184079533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C5-4967-9610-068E32E7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24342</xdr:colOff>
      <xdr:row>0</xdr:row>
      <xdr:rowOff>14817</xdr:rowOff>
    </xdr:from>
    <xdr:to>
      <xdr:col>19</xdr:col>
      <xdr:colOff>24342</xdr:colOff>
      <xdr:row>14</xdr:row>
      <xdr:rowOff>175684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15FED0-A13A-40F1-9757-313F7AC02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27517</xdr:colOff>
      <xdr:row>60</xdr:row>
      <xdr:rowOff>175684</xdr:rowOff>
    </xdr:from>
    <xdr:to>
      <xdr:col>19</xdr:col>
      <xdr:colOff>27517</xdr:colOff>
      <xdr:row>75</xdr:row>
      <xdr:rowOff>156634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AB8AF95-FB91-4F4C-AF06-D84A16D1D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31750</xdr:colOff>
      <xdr:row>120</xdr:row>
      <xdr:rowOff>31750</xdr:rowOff>
    </xdr:from>
    <xdr:to>
      <xdr:col>19</xdr:col>
      <xdr:colOff>31750</xdr:colOff>
      <xdr:row>135</xdr:row>
      <xdr:rowOff>16933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E875413-5BE9-44CB-9453-D9731CAE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181</xdr:row>
      <xdr:rowOff>0</xdr:rowOff>
    </xdr:from>
    <xdr:to>
      <xdr:col>18</xdr:col>
      <xdr:colOff>0</xdr:colOff>
      <xdr:row>195</xdr:row>
      <xdr:rowOff>165100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FD4B8A0-2E86-4653-B8FD-7DDE934E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757766</xdr:colOff>
      <xdr:row>240</xdr:row>
      <xdr:rowOff>10584</xdr:rowOff>
    </xdr:from>
    <xdr:to>
      <xdr:col>18</xdr:col>
      <xdr:colOff>757766</xdr:colOff>
      <xdr:row>254</xdr:row>
      <xdr:rowOff>171451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302DE912-1625-45E2-BCA2-A45C08E3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301</xdr:row>
      <xdr:rowOff>0</xdr:rowOff>
    </xdr:from>
    <xdr:to>
      <xdr:col>19</xdr:col>
      <xdr:colOff>0</xdr:colOff>
      <xdr:row>315</xdr:row>
      <xdr:rowOff>165100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D099A4EA-A593-49A6-AC64-9D3C889CF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360</xdr:row>
      <xdr:rowOff>0</xdr:rowOff>
    </xdr:from>
    <xdr:to>
      <xdr:col>19</xdr:col>
      <xdr:colOff>0</xdr:colOff>
      <xdr:row>374</xdr:row>
      <xdr:rowOff>165100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13FEAE57-1316-4CEA-ADC5-CDDFF5A5E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420</xdr:row>
      <xdr:rowOff>0</xdr:rowOff>
    </xdr:from>
    <xdr:to>
      <xdr:col>19</xdr:col>
      <xdr:colOff>0</xdr:colOff>
      <xdr:row>434</xdr:row>
      <xdr:rowOff>165100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87675D2D-D314-4489-ADE9-E2DF3B38D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0</xdr:colOff>
      <xdr:row>480</xdr:row>
      <xdr:rowOff>0</xdr:rowOff>
    </xdr:from>
    <xdr:to>
      <xdr:col>19</xdr:col>
      <xdr:colOff>0</xdr:colOff>
      <xdr:row>494</xdr:row>
      <xdr:rowOff>165100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F7596AF-75B3-486D-9819-E2C8AA699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751417</xdr:colOff>
      <xdr:row>539</xdr:row>
      <xdr:rowOff>169334</xdr:rowOff>
    </xdr:from>
    <xdr:to>
      <xdr:col>18</xdr:col>
      <xdr:colOff>751417</xdr:colOff>
      <xdr:row>554</xdr:row>
      <xdr:rowOff>154517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99F5E46-672D-4C23-B905-6F7558160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hamburgde-my.sharepoint.com/personal/baw3268_uni-hamburg_de/Documents/Paper/Daten/Swelling%20cycles/CALCULATION_HEA-Ref.xlsx" TargetMode="External"/><Relationship Id="rId1" Type="http://schemas.openxmlformats.org/officeDocument/2006/relationships/externalLinkPath" Target="/personal/baw3268_uni-hamburg_de/Documents/Paper/Daten/Swelling%20cycles/CALCULATION_HEA-R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alculation"/>
      <sheetName val="Oversight"/>
    </sheetNames>
    <definedNames>
      <definedName name="AutomatisiereAlle10Fits"/>
    </defined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721"/>
  <sheetViews>
    <sheetView workbookViewId="0">
      <selection activeCell="J16" sqref="J16"/>
    </sheetView>
  </sheetViews>
  <sheetFormatPr baseColWidth="10" defaultColWidth="9.140625" defaultRowHeight="15" x14ac:dyDescent="0.25"/>
  <cols>
    <col min="1" max="1" width="14.42578125" bestFit="1" customWidth="1"/>
    <col min="2" max="2" width="16.5703125" bestFit="1" customWidth="1"/>
    <col min="3" max="3" width="13.7109375" bestFit="1" customWidth="1"/>
    <col min="4" max="5" width="12" bestFit="1" customWidth="1"/>
  </cols>
  <sheetData>
    <row r="1" spans="1:5" ht="18" thickBot="1" x14ac:dyDescent="0.3">
      <c r="A1" s="30" t="s">
        <v>0</v>
      </c>
      <c r="B1" s="31" t="s">
        <v>1</v>
      </c>
      <c r="C1" s="32" t="s">
        <v>39</v>
      </c>
      <c r="D1" s="32" t="s">
        <v>38</v>
      </c>
      <c r="E1" s="33" t="s">
        <v>37</v>
      </c>
    </row>
    <row r="2" spans="1:5" x14ac:dyDescent="0.25">
      <c r="A2">
        <v>0</v>
      </c>
      <c r="B2">
        <v>147.82</v>
      </c>
      <c r="C2">
        <v>0.45800000000000002</v>
      </c>
      <c r="D2">
        <f>4/3*PI()*(C2/2)^3</f>
        <v>5.0303135492587518E-2</v>
      </c>
      <c r="E2">
        <f>D2/$D$2</f>
        <v>1</v>
      </c>
    </row>
    <row r="3" spans="1:5" x14ac:dyDescent="0.25">
      <c r="A3">
        <v>30</v>
      </c>
      <c r="B3">
        <v>145.93</v>
      </c>
      <c r="C3">
        <f>B3/$B$2*$C$2</f>
        <v>0.45214409416858348</v>
      </c>
      <c r="D3">
        <f t="shared" ref="D3:D66" si="0">4/3*PI()*(C3/2)^3</f>
        <v>4.839820000096768E-2</v>
      </c>
      <c r="E3">
        <f t="shared" ref="E3:E66" si="1">D3/$D$2</f>
        <v>0.96213087965658639</v>
      </c>
    </row>
    <row r="4" spans="1:5" x14ac:dyDescent="0.25">
      <c r="A4">
        <v>60</v>
      </c>
      <c r="B4">
        <v>144.28</v>
      </c>
      <c r="C4">
        <f t="shared" ref="C4:C67" si="2">B4/$B$2*$C$2</f>
        <v>0.44703179542687055</v>
      </c>
      <c r="D4">
        <f t="shared" si="0"/>
        <v>4.6775007244291095E-2</v>
      </c>
      <c r="E4">
        <f t="shared" si="1"/>
        <v>0.92986265739207619</v>
      </c>
    </row>
    <row r="5" spans="1:5" x14ac:dyDescent="0.25">
      <c r="A5">
        <v>90</v>
      </c>
      <c r="B5">
        <v>142.58000000000001</v>
      </c>
      <c r="C5">
        <f t="shared" si="2"/>
        <v>0.44176457854146944</v>
      </c>
      <c r="D5">
        <f t="shared" si="0"/>
        <v>4.5141012258175676E-2</v>
      </c>
      <c r="E5">
        <f t="shared" si="1"/>
        <v>0.89737969246126792</v>
      </c>
    </row>
    <row r="6" spans="1:5" x14ac:dyDescent="0.25">
      <c r="A6">
        <v>120</v>
      </c>
      <c r="B6">
        <v>141.41999999999999</v>
      </c>
      <c r="C6">
        <f t="shared" si="2"/>
        <v>0.43817047760790151</v>
      </c>
      <c r="D6">
        <f t="shared" si="0"/>
        <v>4.4048179234206619E-2</v>
      </c>
      <c r="E6">
        <f t="shared" si="1"/>
        <v>0.87565474404070487</v>
      </c>
    </row>
    <row r="7" spans="1:5" x14ac:dyDescent="0.25">
      <c r="A7">
        <v>150</v>
      </c>
      <c r="B7">
        <v>140.56</v>
      </c>
      <c r="C7">
        <f t="shared" si="2"/>
        <v>0.4355058855364633</v>
      </c>
      <c r="D7">
        <f t="shared" si="0"/>
        <v>4.3249461851730814E-2</v>
      </c>
      <c r="E7">
        <f t="shared" si="1"/>
        <v>0.85977666060406699</v>
      </c>
    </row>
    <row r="8" spans="1:5" x14ac:dyDescent="0.25">
      <c r="A8">
        <v>180</v>
      </c>
      <c r="B8">
        <v>139.46</v>
      </c>
      <c r="C8">
        <f t="shared" si="2"/>
        <v>0.43209768637532142</v>
      </c>
      <c r="D8">
        <f t="shared" si="0"/>
        <v>4.2241997361820237E-2</v>
      </c>
      <c r="E8">
        <f t="shared" si="1"/>
        <v>0.83974879395032664</v>
      </c>
    </row>
    <row r="9" spans="1:5" x14ac:dyDescent="0.25">
      <c r="A9">
        <v>210</v>
      </c>
      <c r="B9">
        <v>138.56</v>
      </c>
      <c r="C9">
        <f t="shared" si="2"/>
        <v>0.42930915978893253</v>
      </c>
      <c r="D9">
        <f t="shared" si="0"/>
        <v>4.1429442243367143E-2</v>
      </c>
      <c r="E9">
        <f t="shared" si="1"/>
        <v>0.82359562356648786</v>
      </c>
    </row>
    <row r="10" spans="1:5" x14ac:dyDescent="0.25">
      <c r="A10">
        <v>240</v>
      </c>
      <c r="B10">
        <v>137.72999999999999</v>
      </c>
      <c r="C10">
        <f t="shared" si="2"/>
        <v>0.42673751860370723</v>
      </c>
      <c r="D10">
        <f t="shared" si="0"/>
        <v>4.0689383050833687E-2</v>
      </c>
      <c r="E10">
        <f t="shared" si="1"/>
        <v>0.80888363423845666</v>
      </c>
    </row>
    <row r="11" spans="1:5" x14ac:dyDescent="0.25">
      <c r="A11">
        <v>271</v>
      </c>
      <c r="B11">
        <v>136.96</v>
      </c>
      <c r="C11">
        <f t="shared" si="2"/>
        <v>0.42435177919090794</v>
      </c>
      <c r="D11">
        <f t="shared" si="0"/>
        <v>4.0010751124405164E-2</v>
      </c>
      <c r="E11">
        <f t="shared" si="1"/>
        <v>0.79539278680353831</v>
      </c>
    </row>
    <row r="12" spans="1:5" x14ac:dyDescent="0.25">
      <c r="A12">
        <v>300</v>
      </c>
      <c r="B12">
        <v>136.31</v>
      </c>
      <c r="C12">
        <f t="shared" si="2"/>
        <v>0.42233784332296037</v>
      </c>
      <c r="D12">
        <f t="shared" si="0"/>
        <v>3.9443787997257368E-2</v>
      </c>
      <c r="E12">
        <f t="shared" si="1"/>
        <v>0.78412185663992373</v>
      </c>
    </row>
    <row r="13" spans="1:5" x14ac:dyDescent="0.25">
      <c r="A13">
        <v>330</v>
      </c>
      <c r="B13">
        <v>135.47999999999999</v>
      </c>
      <c r="C13">
        <f t="shared" si="2"/>
        <v>0.41976620213773508</v>
      </c>
      <c r="D13">
        <f t="shared" si="0"/>
        <v>3.8727639449448271E-2</v>
      </c>
      <c r="E13">
        <f t="shared" si="1"/>
        <v>0.76988519841183722</v>
      </c>
    </row>
    <row r="14" spans="1:5" x14ac:dyDescent="0.25">
      <c r="A14">
        <v>360</v>
      </c>
      <c r="B14">
        <v>134.79</v>
      </c>
      <c r="C14">
        <f t="shared" si="2"/>
        <v>0.41762833175483699</v>
      </c>
      <c r="D14">
        <f t="shared" si="0"/>
        <v>3.8138928052516514E-2</v>
      </c>
      <c r="E14">
        <f t="shared" si="1"/>
        <v>0.75818192403009399</v>
      </c>
    </row>
    <row r="15" spans="1:5" x14ac:dyDescent="0.25">
      <c r="A15">
        <v>390</v>
      </c>
      <c r="B15">
        <v>134.19999999999999</v>
      </c>
      <c r="C15">
        <f t="shared" si="2"/>
        <v>0.41580029765931542</v>
      </c>
      <c r="D15">
        <f t="shared" si="0"/>
        <v>3.7640294264082101E-2</v>
      </c>
      <c r="E15">
        <f t="shared" si="1"/>
        <v>0.74826934534982681</v>
      </c>
    </row>
    <row r="16" spans="1:5" x14ac:dyDescent="0.25">
      <c r="A16">
        <v>421</v>
      </c>
      <c r="B16">
        <v>133.38</v>
      </c>
      <c r="C16">
        <f t="shared" si="2"/>
        <v>0.41325964010282779</v>
      </c>
      <c r="D16">
        <f t="shared" si="0"/>
        <v>3.6954523073120096E-2</v>
      </c>
      <c r="E16">
        <f t="shared" si="1"/>
        <v>0.73463657307337382</v>
      </c>
    </row>
    <row r="17" spans="1:5" x14ac:dyDescent="0.25">
      <c r="A17">
        <v>450</v>
      </c>
      <c r="B17">
        <v>132.88</v>
      </c>
      <c r="C17">
        <f t="shared" si="2"/>
        <v>0.41171045866594513</v>
      </c>
      <c r="D17">
        <f t="shared" si="0"/>
        <v>3.6540486127544632E-2</v>
      </c>
      <c r="E17">
        <f t="shared" si="1"/>
        <v>0.72640573534286146</v>
      </c>
    </row>
    <row r="18" spans="1:5" x14ac:dyDescent="0.25">
      <c r="A18">
        <v>480</v>
      </c>
      <c r="B18">
        <v>132.53</v>
      </c>
      <c r="C18">
        <f t="shared" si="2"/>
        <v>0.41062603166012723</v>
      </c>
      <c r="D18">
        <f t="shared" si="0"/>
        <v>3.6252507945361709E-2</v>
      </c>
      <c r="E18">
        <f t="shared" si="1"/>
        <v>0.72068087983707785</v>
      </c>
    </row>
    <row r="19" spans="1:5" x14ac:dyDescent="0.25">
      <c r="A19">
        <v>510</v>
      </c>
      <c r="B19">
        <v>131.76</v>
      </c>
      <c r="C19">
        <f t="shared" si="2"/>
        <v>0.40824029224732789</v>
      </c>
      <c r="D19">
        <f t="shared" si="0"/>
        <v>3.5624290283993533E-2</v>
      </c>
      <c r="E19">
        <f t="shared" si="1"/>
        <v>0.70819224159979044</v>
      </c>
    </row>
    <row r="20" spans="1:5" x14ac:dyDescent="0.25">
      <c r="A20">
        <v>541</v>
      </c>
      <c r="B20">
        <v>131.26</v>
      </c>
      <c r="C20">
        <f t="shared" si="2"/>
        <v>0.40669111081044512</v>
      </c>
      <c r="D20">
        <f t="shared" si="0"/>
        <v>3.5220268483015481E-2</v>
      </c>
      <c r="E20">
        <f t="shared" si="1"/>
        <v>0.70016049970096617</v>
      </c>
    </row>
    <row r="21" spans="1:5" x14ac:dyDescent="0.25">
      <c r="A21">
        <v>570</v>
      </c>
      <c r="B21">
        <v>130.69</v>
      </c>
      <c r="C21">
        <f t="shared" si="2"/>
        <v>0.40492504397239892</v>
      </c>
      <c r="D21">
        <f t="shared" si="0"/>
        <v>3.4763423276317013E-2</v>
      </c>
      <c r="E21">
        <f t="shared" si="1"/>
        <v>0.69107865614936903</v>
      </c>
    </row>
    <row r="22" spans="1:5" x14ac:dyDescent="0.25">
      <c r="A22">
        <v>600</v>
      </c>
      <c r="B22">
        <v>130.06</v>
      </c>
      <c r="C22">
        <f t="shared" si="2"/>
        <v>0.40297307536192672</v>
      </c>
      <c r="D22">
        <f t="shared" si="0"/>
        <v>3.4263104554246811E-2</v>
      </c>
      <c r="E22">
        <f t="shared" si="1"/>
        <v>0.68113258187048187</v>
      </c>
    </row>
    <row r="23" spans="1:5" x14ac:dyDescent="0.25">
      <c r="A23">
        <v>630</v>
      </c>
      <c r="B23">
        <v>129.63</v>
      </c>
      <c r="C23">
        <f t="shared" si="2"/>
        <v>0.40164077932620756</v>
      </c>
      <c r="D23">
        <f t="shared" si="0"/>
        <v>3.3924388305343479E-2</v>
      </c>
      <c r="E23">
        <f t="shared" si="1"/>
        <v>0.67439908015957473</v>
      </c>
    </row>
    <row r="24" spans="1:5" x14ac:dyDescent="0.25">
      <c r="A24">
        <v>660</v>
      </c>
      <c r="B24">
        <v>129.16999999999999</v>
      </c>
      <c r="C24">
        <f t="shared" si="2"/>
        <v>0.40021553240427549</v>
      </c>
      <c r="D24">
        <f t="shared" si="0"/>
        <v>3.3564520033009748E-2</v>
      </c>
      <c r="E24">
        <f t="shared" si="1"/>
        <v>0.66724508729591403</v>
      </c>
    </row>
    <row r="25" spans="1:5" x14ac:dyDescent="0.25">
      <c r="A25">
        <v>691</v>
      </c>
      <c r="B25">
        <v>128.68</v>
      </c>
      <c r="C25">
        <f t="shared" si="2"/>
        <v>0.39869733459613049</v>
      </c>
      <c r="D25">
        <f t="shared" si="0"/>
        <v>3.3183991172883433E-2</v>
      </c>
      <c r="E25">
        <f t="shared" si="1"/>
        <v>0.65968037276271385</v>
      </c>
    </row>
    <row r="26" spans="1:5" x14ac:dyDescent="0.25">
      <c r="A26">
        <v>720</v>
      </c>
      <c r="B26">
        <v>128.21</v>
      </c>
      <c r="C26">
        <f t="shared" si="2"/>
        <v>0.39724110404546076</v>
      </c>
      <c r="D26">
        <f t="shared" si="0"/>
        <v>3.2821706912854742E-2</v>
      </c>
      <c r="E26">
        <f t="shared" si="1"/>
        <v>0.65247835132844212</v>
      </c>
    </row>
    <row r="27" spans="1:5" x14ac:dyDescent="0.25">
      <c r="A27">
        <v>750</v>
      </c>
      <c r="B27">
        <v>127.63</v>
      </c>
      <c r="C27">
        <f t="shared" si="2"/>
        <v>0.39544405357867679</v>
      </c>
      <c r="D27">
        <f t="shared" si="0"/>
        <v>3.2378279685411883E-2</v>
      </c>
      <c r="E27">
        <f t="shared" si="1"/>
        <v>0.64366325018016068</v>
      </c>
    </row>
    <row r="28" spans="1:5" x14ac:dyDescent="0.25">
      <c r="A28">
        <v>780</v>
      </c>
      <c r="B28">
        <v>127.2</v>
      </c>
      <c r="C28">
        <f t="shared" si="2"/>
        <v>0.39411175754295769</v>
      </c>
      <c r="D28">
        <f t="shared" si="0"/>
        <v>3.2052122686689499E-2</v>
      </c>
      <c r="E28">
        <f t="shared" si="1"/>
        <v>0.63717941978810799</v>
      </c>
    </row>
    <row r="29" spans="1:5" x14ac:dyDescent="0.25">
      <c r="A29">
        <v>810</v>
      </c>
      <c r="B29">
        <v>126.78</v>
      </c>
      <c r="C29">
        <f t="shared" si="2"/>
        <v>0.39281044513597624</v>
      </c>
      <c r="D29">
        <f t="shared" si="0"/>
        <v>3.1735672431757136E-2</v>
      </c>
      <c r="E29">
        <f t="shared" si="1"/>
        <v>0.63088855438113967</v>
      </c>
    </row>
    <row r="30" spans="1:5" x14ac:dyDescent="0.25">
      <c r="A30">
        <v>841</v>
      </c>
      <c r="B30">
        <v>126.39</v>
      </c>
      <c r="C30">
        <f t="shared" si="2"/>
        <v>0.39160208361520771</v>
      </c>
      <c r="D30">
        <f t="shared" si="0"/>
        <v>3.1443697100620775E-2</v>
      </c>
      <c r="E30">
        <f t="shared" si="1"/>
        <v>0.62508423764666121</v>
      </c>
    </row>
    <row r="31" spans="1:5" x14ac:dyDescent="0.25">
      <c r="A31">
        <v>870</v>
      </c>
      <c r="B31">
        <v>125.91</v>
      </c>
      <c r="C31">
        <f t="shared" si="2"/>
        <v>0.39011486943580032</v>
      </c>
      <c r="D31">
        <f t="shared" si="0"/>
        <v>3.1086808243694586E-2</v>
      </c>
      <c r="E31">
        <f t="shared" si="1"/>
        <v>0.61798947400158433</v>
      </c>
    </row>
    <row r="32" spans="1:5" x14ac:dyDescent="0.25">
      <c r="A32">
        <v>900</v>
      </c>
      <c r="B32">
        <v>125.55</v>
      </c>
      <c r="C32">
        <f t="shared" si="2"/>
        <v>0.38899945880124481</v>
      </c>
      <c r="D32">
        <f t="shared" si="0"/>
        <v>3.0820921095605826E-2</v>
      </c>
      <c r="E32">
        <f t="shared" si="1"/>
        <v>0.61270377668897957</v>
      </c>
    </row>
    <row r="33" spans="1:5" x14ac:dyDescent="0.25">
      <c r="A33">
        <v>930</v>
      </c>
      <c r="B33">
        <v>125.1</v>
      </c>
      <c r="C33">
        <f t="shared" si="2"/>
        <v>0.38760519550805034</v>
      </c>
      <c r="D33">
        <f t="shared" si="0"/>
        <v>3.0490699764135425E-2</v>
      </c>
      <c r="E33">
        <f t="shared" si="1"/>
        <v>0.60613914948956649</v>
      </c>
    </row>
    <row r="34" spans="1:5" x14ac:dyDescent="0.25">
      <c r="A34">
        <v>960</v>
      </c>
      <c r="B34">
        <v>124.7</v>
      </c>
      <c r="C34">
        <f t="shared" si="2"/>
        <v>0.38636585035854421</v>
      </c>
      <c r="D34">
        <f t="shared" si="0"/>
        <v>3.0199157208477993E-2</v>
      </c>
      <c r="E34">
        <f t="shared" si="1"/>
        <v>0.60034343610505214</v>
      </c>
    </row>
    <row r="35" spans="1:5" x14ac:dyDescent="0.25">
      <c r="A35">
        <v>991</v>
      </c>
      <c r="B35">
        <v>124.14</v>
      </c>
      <c r="C35">
        <f t="shared" si="2"/>
        <v>0.38463076714923561</v>
      </c>
      <c r="D35">
        <f t="shared" si="0"/>
        <v>2.9794128440081259E-2</v>
      </c>
      <c r="E35">
        <f t="shared" si="1"/>
        <v>0.5922916762210898</v>
      </c>
    </row>
    <row r="36" spans="1:5" x14ac:dyDescent="0.25">
      <c r="A36">
        <v>1020</v>
      </c>
      <c r="B36">
        <v>123.77</v>
      </c>
      <c r="C36">
        <f t="shared" si="2"/>
        <v>0.38348437288594234</v>
      </c>
      <c r="D36">
        <f t="shared" si="0"/>
        <v>2.9528516947013278E-2</v>
      </c>
      <c r="E36">
        <f t="shared" si="1"/>
        <v>0.58701145878599337</v>
      </c>
    </row>
    <row r="37" spans="1:5" x14ac:dyDescent="0.25">
      <c r="A37">
        <v>1050</v>
      </c>
      <c r="B37">
        <v>123.37</v>
      </c>
      <c r="C37">
        <f t="shared" si="2"/>
        <v>0.38224502773643626</v>
      </c>
      <c r="D37">
        <f t="shared" si="0"/>
        <v>2.9243150320567686E-2</v>
      </c>
      <c r="E37">
        <f t="shared" si="1"/>
        <v>0.58133851964112349</v>
      </c>
    </row>
    <row r="38" spans="1:5" x14ac:dyDescent="0.25">
      <c r="A38">
        <v>1080</v>
      </c>
      <c r="B38">
        <v>122.91</v>
      </c>
      <c r="C38">
        <f t="shared" si="2"/>
        <v>0.38081978081450413</v>
      </c>
      <c r="D38">
        <f t="shared" si="0"/>
        <v>2.8917258581022304E-2</v>
      </c>
      <c r="E38">
        <f t="shared" si="1"/>
        <v>0.57485996246264692</v>
      </c>
    </row>
    <row r="39" spans="1:5" x14ac:dyDescent="0.25">
      <c r="A39">
        <v>1111</v>
      </c>
      <c r="B39">
        <v>122.56</v>
      </c>
      <c r="C39">
        <f t="shared" si="2"/>
        <v>0.37973535380868628</v>
      </c>
      <c r="D39">
        <f t="shared" si="0"/>
        <v>2.8670925970257437E-2</v>
      </c>
      <c r="E39">
        <f t="shared" si="1"/>
        <v>0.56996299911527937</v>
      </c>
    </row>
    <row r="40" spans="1:5" x14ac:dyDescent="0.25">
      <c r="A40">
        <v>1141</v>
      </c>
      <c r="B40">
        <v>122.25</v>
      </c>
      <c r="C40">
        <f t="shared" si="2"/>
        <v>0.37877486131781901</v>
      </c>
      <c r="D40">
        <f t="shared" si="0"/>
        <v>2.8453917363027926E-2</v>
      </c>
      <c r="E40">
        <f t="shared" si="1"/>
        <v>0.56564898160713639</v>
      </c>
    </row>
    <row r="41" spans="1:5" x14ac:dyDescent="0.25">
      <c r="A41">
        <v>1170</v>
      </c>
      <c r="B41">
        <v>121.98</v>
      </c>
      <c r="C41">
        <f t="shared" si="2"/>
        <v>0.37793830334190237</v>
      </c>
      <c r="D41">
        <f t="shared" si="0"/>
        <v>2.8265804416587697E-2</v>
      </c>
      <c r="E41">
        <f t="shared" si="1"/>
        <v>0.56190939470866264</v>
      </c>
    </row>
    <row r="42" spans="1:5" x14ac:dyDescent="0.25">
      <c r="A42">
        <v>1200</v>
      </c>
      <c r="B42">
        <v>121.68</v>
      </c>
      <c r="C42">
        <f t="shared" si="2"/>
        <v>0.37700879447977276</v>
      </c>
      <c r="D42">
        <f t="shared" si="0"/>
        <v>2.8057764495770743E-2</v>
      </c>
      <c r="E42">
        <f t="shared" si="1"/>
        <v>0.55777366999131162</v>
      </c>
    </row>
    <row r="43" spans="1:5" x14ac:dyDescent="0.25">
      <c r="A43">
        <v>1230</v>
      </c>
      <c r="B43">
        <v>121.1</v>
      </c>
      <c r="C43">
        <f t="shared" si="2"/>
        <v>0.37521174401298879</v>
      </c>
      <c r="D43">
        <f t="shared" si="0"/>
        <v>2.7658453416911789E-2</v>
      </c>
      <c r="E43">
        <f t="shared" si="1"/>
        <v>0.54983557478216116</v>
      </c>
    </row>
    <row r="44" spans="1:5" x14ac:dyDescent="0.25">
      <c r="A44">
        <v>1261</v>
      </c>
      <c r="B44">
        <v>120.84</v>
      </c>
      <c r="C44">
        <f t="shared" si="2"/>
        <v>0.37440616966580981</v>
      </c>
      <c r="D44">
        <f t="shared" si="0"/>
        <v>2.7480688688500409E-2</v>
      </c>
      <c r="E44">
        <f t="shared" si="1"/>
        <v>0.54630170504082909</v>
      </c>
    </row>
    <row r="45" spans="1:5" x14ac:dyDescent="0.25">
      <c r="A45">
        <v>1291</v>
      </c>
      <c r="B45">
        <v>120.43</v>
      </c>
      <c r="C45">
        <f t="shared" si="2"/>
        <v>0.37313584088756602</v>
      </c>
      <c r="D45">
        <f t="shared" si="0"/>
        <v>2.7201917652489534E-2</v>
      </c>
      <c r="E45">
        <f t="shared" si="1"/>
        <v>0.54075988278102283</v>
      </c>
    </row>
    <row r="46" spans="1:5" x14ac:dyDescent="0.25">
      <c r="A46">
        <v>1320</v>
      </c>
      <c r="B46">
        <v>120.03</v>
      </c>
      <c r="C46">
        <f t="shared" si="2"/>
        <v>0.37189649573805983</v>
      </c>
      <c r="D46">
        <f t="shared" si="0"/>
        <v>2.69317690014058E-2</v>
      </c>
      <c r="E46">
        <f t="shared" si="1"/>
        <v>0.53538946901976647</v>
      </c>
    </row>
    <row r="47" spans="1:5" x14ac:dyDescent="0.25">
      <c r="A47">
        <v>1350</v>
      </c>
      <c r="B47">
        <v>119.64</v>
      </c>
      <c r="C47">
        <f t="shared" si="2"/>
        <v>0.37068813421729135</v>
      </c>
      <c r="D47">
        <f t="shared" si="0"/>
        <v>2.667010193348748E-2</v>
      </c>
      <c r="E47">
        <f t="shared" si="1"/>
        <v>0.53018766469174639</v>
      </c>
    </row>
    <row r="48" spans="1:5" x14ac:dyDescent="0.25">
      <c r="A48">
        <v>1380</v>
      </c>
      <c r="B48">
        <v>119.33</v>
      </c>
      <c r="C48">
        <f t="shared" si="2"/>
        <v>0.36972764172642408</v>
      </c>
      <c r="D48">
        <f t="shared" si="0"/>
        <v>2.6463323409722402E-2</v>
      </c>
      <c r="E48">
        <f t="shared" si="1"/>
        <v>0.52607701588744782</v>
      </c>
    </row>
    <row r="49" spans="1:5" x14ac:dyDescent="0.25">
      <c r="A49">
        <v>1410</v>
      </c>
      <c r="B49">
        <v>119.12</v>
      </c>
      <c r="C49">
        <f t="shared" si="2"/>
        <v>0.36907698552293333</v>
      </c>
      <c r="D49">
        <f t="shared" si="0"/>
        <v>2.6323856625744987E-2</v>
      </c>
      <c r="E49">
        <f t="shared" si="1"/>
        <v>0.52330448923256423</v>
      </c>
    </row>
    <row r="50" spans="1:5" x14ac:dyDescent="0.25">
      <c r="A50">
        <v>1441</v>
      </c>
      <c r="B50">
        <v>118.67</v>
      </c>
      <c r="C50">
        <f t="shared" si="2"/>
        <v>0.36768272222973891</v>
      </c>
      <c r="D50">
        <f t="shared" si="0"/>
        <v>2.6026651064304629E-2</v>
      </c>
      <c r="E50">
        <f t="shared" si="1"/>
        <v>0.5173961982576577</v>
      </c>
    </row>
    <row r="51" spans="1:5" x14ac:dyDescent="0.25">
      <c r="A51">
        <v>1470</v>
      </c>
      <c r="B51">
        <v>118.35</v>
      </c>
      <c r="C51">
        <f t="shared" si="2"/>
        <v>0.36669124611013398</v>
      </c>
      <c r="D51">
        <f t="shared" si="0"/>
        <v>2.5816671536067766E-2</v>
      </c>
      <c r="E51">
        <f t="shared" si="1"/>
        <v>0.51322191516017945</v>
      </c>
    </row>
    <row r="52" spans="1:5" x14ac:dyDescent="0.25">
      <c r="A52">
        <v>1500</v>
      </c>
      <c r="B52">
        <v>117.85</v>
      </c>
      <c r="C52">
        <f t="shared" si="2"/>
        <v>0.36514206467325122</v>
      </c>
      <c r="D52">
        <f t="shared" si="0"/>
        <v>2.5490844464239937E-2</v>
      </c>
      <c r="E52">
        <f t="shared" si="1"/>
        <v>0.50674464354207449</v>
      </c>
    </row>
    <row r="53" spans="1:5" x14ac:dyDescent="0.25">
      <c r="A53">
        <v>1530</v>
      </c>
      <c r="B53">
        <v>117.69</v>
      </c>
      <c r="C53">
        <f t="shared" si="2"/>
        <v>0.36464632661344881</v>
      </c>
      <c r="D53">
        <f t="shared" si="0"/>
        <v>2.5387161807535925E-2</v>
      </c>
      <c r="E53">
        <f t="shared" si="1"/>
        <v>0.50468348660446594</v>
      </c>
    </row>
    <row r="54" spans="1:5" x14ac:dyDescent="0.25">
      <c r="A54">
        <v>1561</v>
      </c>
      <c r="B54">
        <v>117.29</v>
      </c>
      <c r="C54">
        <f t="shared" si="2"/>
        <v>0.36340698146394268</v>
      </c>
      <c r="D54">
        <f t="shared" si="0"/>
        <v>2.5129186026703037E-2</v>
      </c>
      <c r="E54">
        <f t="shared" si="1"/>
        <v>0.4995550631313227</v>
      </c>
    </row>
    <row r="55" spans="1:5" x14ac:dyDescent="0.25">
      <c r="A55">
        <v>1591</v>
      </c>
      <c r="B55">
        <v>117.01</v>
      </c>
      <c r="C55">
        <f t="shared" si="2"/>
        <v>0.36253943985928838</v>
      </c>
      <c r="D55">
        <f t="shared" si="0"/>
        <v>2.4949646721091828E-2</v>
      </c>
      <c r="E55">
        <f t="shared" si="1"/>
        <v>0.49598591572424572</v>
      </c>
    </row>
    <row r="56" spans="1:5" x14ac:dyDescent="0.25">
      <c r="A56">
        <v>1620</v>
      </c>
      <c r="B56">
        <v>116.86</v>
      </c>
      <c r="C56">
        <f t="shared" si="2"/>
        <v>0.36207468542822357</v>
      </c>
      <c r="D56">
        <f t="shared" si="0"/>
        <v>2.4853817694701495E-2</v>
      </c>
      <c r="E56">
        <f t="shared" si="1"/>
        <v>0.49408088484591306</v>
      </c>
    </row>
    <row r="57" spans="1:5" x14ac:dyDescent="0.25">
      <c r="A57">
        <v>1650</v>
      </c>
      <c r="B57">
        <v>116.53</v>
      </c>
      <c r="C57">
        <f t="shared" si="2"/>
        <v>0.36105222567988093</v>
      </c>
      <c r="D57">
        <f t="shared" si="0"/>
        <v>2.4643858236601021E-2</v>
      </c>
      <c r="E57">
        <f t="shared" si="1"/>
        <v>0.48990700073223958</v>
      </c>
    </row>
    <row r="58" spans="1:5" x14ac:dyDescent="0.25">
      <c r="A58">
        <v>1680</v>
      </c>
      <c r="B58">
        <v>116.34</v>
      </c>
      <c r="C58">
        <f t="shared" si="2"/>
        <v>0.36046353673386555</v>
      </c>
      <c r="D58">
        <f t="shared" si="0"/>
        <v>2.4523510615632241E-2</v>
      </c>
      <c r="E58">
        <f t="shared" si="1"/>
        <v>0.4875145530291235</v>
      </c>
    </row>
    <row r="59" spans="1:5" x14ac:dyDescent="0.25">
      <c r="A59">
        <v>1711</v>
      </c>
      <c r="B59">
        <v>115.94</v>
      </c>
      <c r="C59">
        <f t="shared" si="2"/>
        <v>0.35922419158435942</v>
      </c>
      <c r="D59">
        <f t="shared" si="0"/>
        <v>2.4271429227766639E-2</v>
      </c>
      <c r="E59">
        <f t="shared" si="1"/>
        <v>0.4825033070024668</v>
      </c>
    </row>
    <row r="60" spans="1:5" x14ac:dyDescent="0.25">
      <c r="A60">
        <v>1740</v>
      </c>
      <c r="B60">
        <v>115.64</v>
      </c>
      <c r="C60">
        <f t="shared" si="2"/>
        <v>0.35829468272222975</v>
      </c>
      <c r="D60">
        <f t="shared" si="0"/>
        <v>2.408350606080931E-2</v>
      </c>
      <c r="E60">
        <f t="shared" si="1"/>
        <v>0.47876749282076392</v>
      </c>
    </row>
    <row r="61" spans="1:5" x14ac:dyDescent="0.25">
      <c r="A61">
        <v>1770</v>
      </c>
      <c r="B61">
        <v>115.36</v>
      </c>
      <c r="C61">
        <f t="shared" si="2"/>
        <v>0.35742714111757545</v>
      </c>
      <c r="D61">
        <f t="shared" si="0"/>
        <v>2.3908988582224493E-2</v>
      </c>
      <c r="E61">
        <f t="shared" si="1"/>
        <v>0.47529817670605506</v>
      </c>
    </row>
    <row r="62" spans="1:5" x14ac:dyDescent="0.25">
      <c r="A62">
        <v>1803</v>
      </c>
      <c r="B62">
        <v>117.61</v>
      </c>
      <c r="C62">
        <f t="shared" si="2"/>
        <v>0.36439845758354761</v>
      </c>
      <c r="D62">
        <f t="shared" si="0"/>
        <v>2.5335426077234727E-2</v>
      </c>
      <c r="E62">
        <f t="shared" si="1"/>
        <v>0.50365500736963131</v>
      </c>
    </row>
    <row r="63" spans="1:5" x14ac:dyDescent="0.25">
      <c r="A63">
        <v>1833</v>
      </c>
      <c r="B63">
        <v>124.48</v>
      </c>
      <c r="C63">
        <f t="shared" si="2"/>
        <v>0.38568421052631585</v>
      </c>
      <c r="D63">
        <f t="shared" si="0"/>
        <v>3.0039603874856179E-2</v>
      </c>
      <c r="E63">
        <f t="shared" si="1"/>
        <v>0.59717159935850728</v>
      </c>
    </row>
    <row r="64" spans="1:5" x14ac:dyDescent="0.25">
      <c r="A64">
        <v>1864</v>
      </c>
      <c r="B64">
        <v>131.51</v>
      </c>
      <c r="C64">
        <f t="shared" si="2"/>
        <v>0.4074657015288865</v>
      </c>
      <c r="D64">
        <f t="shared" si="0"/>
        <v>3.5421895362028673E-2</v>
      </c>
      <c r="E64">
        <f t="shared" si="1"/>
        <v>0.7041687365044732</v>
      </c>
    </row>
    <row r="65" spans="1:5" x14ac:dyDescent="0.25">
      <c r="A65">
        <v>1894</v>
      </c>
      <c r="B65">
        <v>131.34</v>
      </c>
      <c r="C65">
        <f t="shared" si="2"/>
        <v>0.40693897984034638</v>
      </c>
      <c r="D65">
        <f t="shared" si="0"/>
        <v>3.5284705610184292E-2</v>
      </c>
      <c r="E65">
        <f t="shared" si="1"/>
        <v>0.70144147605637253</v>
      </c>
    </row>
    <row r="66" spans="1:5" x14ac:dyDescent="0.25">
      <c r="A66">
        <v>1924</v>
      </c>
      <c r="B66">
        <v>134.28</v>
      </c>
      <c r="C66">
        <f t="shared" si="2"/>
        <v>0.41604816668921668</v>
      </c>
      <c r="D66">
        <f t="shared" si="0"/>
        <v>3.7707649382502727E-2</v>
      </c>
      <c r="E66">
        <f t="shared" si="1"/>
        <v>0.74960832984375669</v>
      </c>
    </row>
    <row r="67" spans="1:5" x14ac:dyDescent="0.25">
      <c r="A67">
        <v>1953</v>
      </c>
      <c r="B67">
        <v>134.16</v>
      </c>
      <c r="C67">
        <f t="shared" si="2"/>
        <v>0.41567636314436479</v>
      </c>
      <c r="D67">
        <f t="shared" ref="D67:D130" si="3">4/3*PI()*(C67/2)^3</f>
        <v>3.7606646803979231E-2</v>
      </c>
      <c r="E67">
        <f t="shared" ref="E67:E130" si="4">D67/$D$2</f>
        <v>0.74760045145736109</v>
      </c>
    </row>
    <row r="68" spans="1:5" x14ac:dyDescent="0.25">
      <c r="A68">
        <v>1983</v>
      </c>
      <c r="B68">
        <v>134.94</v>
      </c>
      <c r="C68">
        <f t="shared" ref="C68:C131" si="5">B68/$B$2*$C$2</f>
        <v>0.4180930861859018</v>
      </c>
      <c r="D68">
        <f t="shared" si="3"/>
        <v>3.8266397626537392E-2</v>
      </c>
      <c r="E68">
        <f t="shared" si="4"/>
        <v>0.76071595243155743</v>
      </c>
    </row>
    <row r="69" spans="1:5" x14ac:dyDescent="0.25">
      <c r="A69">
        <v>2014</v>
      </c>
      <c r="B69">
        <v>134.61000000000001</v>
      </c>
      <c r="C69">
        <f t="shared" si="5"/>
        <v>0.41707062643755927</v>
      </c>
      <c r="D69">
        <f t="shared" si="3"/>
        <v>3.7986338612791569E-2</v>
      </c>
      <c r="E69">
        <f t="shared" si="4"/>
        <v>0.75514852584863412</v>
      </c>
    </row>
    <row r="70" spans="1:5" x14ac:dyDescent="0.25">
      <c r="A70">
        <v>2044</v>
      </c>
      <c r="B70">
        <v>135.66999999999999</v>
      </c>
      <c r="C70">
        <f t="shared" si="5"/>
        <v>0.42035489108375051</v>
      </c>
      <c r="D70">
        <f t="shared" si="3"/>
        <v>3.8890805430095009E-2</v>
      </c>
      <c r="E70">
        <f t="shared" si="4"/>
        <v>0.77312885269002396</v>
      </c>
    </row>
    <row r="71" spans="1:5" x14ac:dyDescent="0.25">
      <c r="A71">
        <v>2074</v>
      </c>
      <c r="B71">
        <v>135.81</v>
      </c>
      <c r="C71">
        <f t="shared" si="5"/>
        <v>0.42078866188607772</v>
      </c>
      <c r="D71">
        <f t="shared" si="3"/>
        <v>3.9011325806978754E-2</v>
      </c>
      <c r="E71">
        <f t="shared" si="4"/>
        <v>0.77552473469029215</v>
      </c>
    </row>
    <row r="72" spans="1:5" x14ac:dyDescent="0.25">
      <c r="A72">
        <v>2103</v>
      </c>
      <c r="B72">
        <v>135.72</v>
      </c>
      <c r="C72">
        <f t="shared" si="5"/>
        <v>0.4205098092274388</v>
      </c>
      <c r="D72">
        <f t="shared" si="3"/>
        <v>3.8933819884350955E-2</v>
      </c>
      <c r="E72">
        <f t="shared" si="4"/>
        <v>0.77398395752264981</v>
      </c>
    </row>
    <row r="73" spans="1:5" x14ac:dyDescent="0.25">
      <c r="A73">
        <v>2133</v>
      </c>
      <c r="B73">
        <v>136.41999999999999</v>
      </c>
      <c r="C73">
        <f t="shared" si="5"/>
        <v>0.42267866323907455</v>
      </c>
      <c r="D73">
        <f t="shared" si="3"/>
        <v>3.9539356605082163E-2</v>
      </c>
      <c r="E73">
        <f t="shared" si="4"/>
        <v>0.78602171053350212</v>
      </c>
    </row>
    <row r="74" spans="1:5" x14ac:dyDescent="0.25">
      <c r="A74">
        <v>2164</v>
      </c>
      <c r="B74">
        <v>137.47999999999999</v>
      </c>
      <c r="C74">
        <f t="shared" si="5"/>
        <v>0.42596292788526591</v>
      </c>
      <c r="D74">
        <f t="shared" si="3"/>
        <v>4.0468213531206082E-2</v>
      </c>
      <c r="E74">
        <f t="shared" si="4"/>
        <v>0.80448689997006895</v>
      </c>
    </row>
    <row r="75" spans="1:5" x14ac:dyDescent="0.25">
      <c r="A75">
        <v>2194</v>
      </c>
      <c r="B75">
        <v>136.88999999999999</v>
      </c>
      <c r="C75">
        <f t="shared" si="5"/>
        <v>0.42413489378974428</v>
      </c>
      <c r="D75">
        <f t="shared" si="3"/>
        <v>3.9949434213704817E-2</v>
      </c>
      <c r="E75">
        <f t="shared" si="4"/>
        <v>0.79417383871809777</v>
      </c>
    </row>
    <row r="76" spans="1:5" x14ac:dyDescent="0.25">
      <c r="A76">
        <v>2224</v>
      </c>
      <c r="B76">
        <v>137.41999999999999</v>
      </c>
      <c r="C76">
        <f t="shared" si="5"/>
        <v>0.42577702611283996</v>
      </c>
      <c r="D76">
        <f t="shared" si="3"/>
        <v>4.0415252374372657E-2</v>
      </c>
      <c r="E76">
        <f t="shared" si="4"/>
        <v>0.80343405989728212</v>
      </c>
    </row>
    <row r="77" spans="1:5" x14ac:dyDescent="0.25">
      <c r="A77">
        <v>2253</v>
      </c>
      <c r="B77">
        <v>135.74</v>
      </c>
      <c r="C77">
        <f t="shared" si="5"/>
        <v>0.42057177648491417</v>
      </c>
      <c r="D77">
        <f t="shared" si="3"/>
        <v>3.8951034542856797E-2</v>
      </c>
      <c r="E77">
        <f t="shared" si="4"/>
        <v>0.774326175921906</v>
      </c>
    </row>
    <row r="78" spans="1:5" x14ac:dyDescent="0.25">
      <c r="A78">
        <v>2284</v>
      </c>
      <c r="B78">
        <v>137.66999999999999</v>
      </c>
      <c r="C78">
        <f t="shared" si="5"/>
        <v>0.42655161683128129</v>
      </c>
      <c r="D78">
        <f t="shared" si="3"/>
        <v>4.0636229062716113E-2</v>
      </c>
      <c r="E78">
        <f t="shared" si="4"/>
        <v>0.80782696078068761</v>
      </c>
    </row>
    <row r="79" spans="1:5" x14ac:dyDescent="0.25">
      <c r="A79">
        <v>2314</v>
      </c>
      <c r="B79">
        <v>137.57</v>
      </c>
      <c r="C79">
        <f t="shared" si="5"/>
        <v>0.42624178054390477</v>
      </c>
      <c r="D79">
        <f t="shared" si="3"/>
        <v>4.0547741986921154E-2</v>
      </c>
      <c r="E79">
        <f t="shared" si="4"/>
        <v>0.80606788403669427</v>
      </c>
    </row>
    <row r="80" spans="1:5" x14ac:dyDescent="0.25">
      <c r="A80">
        <v>2344</v>
      </c>
      <c r="B80">
        <v>138.34</v>
      </c>
      <c r="C80">
        <f t="shared" si="5"/>
        <v>0.42862751995670417</v>
      </c>
      <c r="D80">
        <f t="shared" si="3"/>
        <v>4.1232415395390118E-2</v>
      </c>
      <c r="E80">
        <f t="shared" si="4"/>
        <v>0.8196788329718725</v>
      </c>
    </row>
    <row r="81" spans="1:5" x14ac:dyDescent="0.25">
      <c r="A81">
        <v>2373</v>
      </c>
      <c r="B81">
        <v>139.21</v>
      </c>
      <c r="C81">
        <f t="shared" si="5"/>
        <v>0.43132309565688004</v>
      </c>
      <c r="D81">
        <f t="shared" si="3"/>
        <v>4.2015231702887464E-2</v>
      </c>
      <c r="E81">
        <f t="shared" si="4"/>
        <v>0.83524081136212014</v>
      </c>
    </row>
    <row r="82" spans="1:5" x14ac:dyDescent="0.25">
      <c r="A82">
        <v>2404</v>
      </c>
      <c r="B82">
        <v>138.27000000000001</v>
      </c>
      <c r="C82">
        <f t="shared" si="5"/>
        <v>0.42841063455554057</v>
      </c>
      <c r="D82">
        <f t="shared" si="3"/>
        <v>4.1169856290156175E-2</v>
      </c>
      <c r="E82">
        <f t="shared" si="4"/>
        <v>0.81843519070939053</v>
      </c>
    </row>
    <row r="83" spans="1:5" x14ac:dyDescent="0.25">
      <c r="A83">
        <v>2434</v>
      </c>
      <c r="B83">
        <v>139.46</v>
      </c>
      <c r="C83">
        <f t="shared" si="5"/>
        <v>0.43209768637532142</v>
      </c>
      <c r="D83">
        <f t="shared" si="3"/>
        <v>4.2241997361820237E-2</v>
      </c>
      <c r="E83">
        <f t="shared" si="4"/>
        <v>0.83974879395032664</v>
      </c>
    </row>
    <row r="84" spans="1:5" x14ac:dyDescent="0.25">
      <c r="A84">
        <v>2464</v>
      </c>
      <c r="B84">
        <v>136.08000000000001</v>
      </c>
      <c r="C84">
        <f t="shared" si="5"/>
        <v>0.42162521986199436</v>
      </c>
      <c r="D84">
        <f t="shared" si="3"/>
        <v>3.924446060525652E-2</v>
      </c>
      <c r="E84">
        <f t="shared" si="4"/>
        <v>0.78015933243444513</v>
      </c>
    </row>
    <row r="85" spans="1:5" x14ac:dyDescent="0.25">
      <c r="A85">
        <v>2494</v>
      </c>
      <c r="B85">
        <v>137.80000000000001</v>
      </c>
      <c r="C85">
        <f t="shared" si="5"/>
        <v>0.42695440400487084</v>
      </c>
      <c r="D85">
        <f t="shared" si="3"/>
        <v>4.0751454596444928E-2</v>
      </c>
      <c r="E85">
        <f t="shared" si="4"/>
        <v>0.81011758407087586</v>
      </c>
    </row>
    <row r="86" spans="1:5" x14ac:dyDescent="0.25">
      <c r="A86">
        <v>2523</v>
      </c>
      <c r="B86">
        <v>136.77000000000001</v>
      </c>
      <c r="C86">
        <f t="shared" si="5"/>
        <v>0.4237630902448925</v>
      </c>
      <c r="D86">
        <f t="shared" si="3"/>
        <v>3.9844465313972614E-2</v>
      </c>
      <c r="E86">
        <f t="shared" si="4"/>
        <v>0.79208711194243442</v>
      </c>
    </row>
    <row r="87" spans="1:5" x14ac:dyDescent="0.25">
      <c r="A87">
        <v>2553</v>
      </c>
      <c r="B87">
        <v>138.09</v>
      </c>
      <c r="C87">
        <f t="shared" si="5"/>
        <v>0.42785292923826279</v>
      </c>
      <c r="D87">
        <f t="shared" si="3"/>
        <v>4.1009280650605072E-2</v>
      </c>
      <c r="E87">
        <f t="shared" si="4"/>
        <v>0.81524303105614648</v>
      </c>
    </row>
    <row r="88" spans="1:5" x14ac:dyDescent="0.25">
      <c r="A88">
        <v>2584</v>
      </c>
      <c r="B88">
        <v>139.24</v>
      </c>
      <c r="C88">
        <f t="shared" si="5"/>
        <v>0.43141604654309301</v>
      </c>
      <c r="D88">
        <f t="shared" si="3"/>
        <v>4.2042400626124805E-2</v>
      </c>
      <c r="E88">
        <f t="shared" si="4"/>
        <v>0.83578091533320054</v>
      </c>
    </row>
    <row r="89" spans="1:5" x14ac:dyDescent="0.25">
      <c r="A89">
        <v>2614</v>
      </c>
      <c r="B89">
        <v>137.91999999999999</v>
      </c>
      <c r="C89">
        <f t="shared" si="5"/>
        <v>0.42732620754972261</v>
      </c>
      <c r="D89">
        <f t="shared" si="3"/>
        <v>4.0858009769561256E-2</v>
      </c>
      <c r="E89">
        <f t="shared" si="4"/>
        <v>0.81223584513100455</v>
      </c>
    </row>
    <row r="90" spans="1:5" x14ac:dyDescent="0.25">
      <c r="A90">
        <v>2644</v>
      </c>
      <c r="B90">
        <v>139.26</v>
      </c>
      <c r="C90">
        <f t="shared" si="5"/>
        <v>0.43147801380056827</v>
      </c>
      <c r="D90">
        <f t="shared" si="3"/>
        <v>4.2060519746961372E-2</v>
      </c>
      <c r="E90">
        <f t="shared" si="4"/>
        <v>0.83614111397010737</v>
      </c>
    </row>
    <row r="91" spans="1:5" x14ac:dyDescent="0.25">
      <c r="A91">
        <v>2673</v>
      </c>
      <c r="B91">
        <v>137.86000000000001</v>
      </c>
      <c r="C91">
        <f t="shared" si="5"/>
        <v>0.42714030577729678</v>
      </c>
      <c r="D91">
        <f t="shared" si="3"/>
        <v>4.0804708995312751E-2</v>
      </c>
      <c r="E91">
        <f t="shared" si="4"/>
        <v>0.81117625364179491</v>
      </c>
    </row>
    <row r="92" spans="1:5" x14ac:dyDescent="0.25">
      <c r="A92">
        <v>2704</v>
      </c>
      <c r="B92">
        <v>140.13999999999999</v>
      </c>
      <c r="C92">
        <f t="shared" si="5"/>
        <v>0.4342045731294818</v>
      </c>
      <c r="D92">
        <f t="shared" si="3"/>
        <v>4.2862924768087902E-2</v>
      </c>
      <c r="E92">
        <f t="shared" si="4"/>
        <v>0.85209250573265005</v>
      </c>
    </row>
    <row r="93" spans="1:5" x14ac:dyDescent="0.25">
      <c r="A93">
        <v>2734</v>
      </c>
      <c r="B93">
        <v>141.05000000000001</v>
      </c>
      <c r="C93">
        <f t="shared" si="5"/>
        <v>0.43702408334460835</v>
      </c>
      <c r="D93">
        <f t="shared" si="3"/>
        <v>4.3703350571252082E-2</v>
      </c>
      <c r="E93">
        <f t="shared" si="4"/>
        <v>0.86879973073829653</v>
      </c>
    </row>
    <row r="94" spans="1:5" x14ac:dyDescent="0.25">
      <c r="A94">
        <v>2764</v>
      </c>
      <c r="B94">
        <v>141.72999999999999</v>
      </c>
      <c r="C94">
        <f t="shared" si="5"/>
        <v>0.43913097009876878</v>
      </c>
      <c r="D94">
        <f t="shared" si="3"/>
        <v>4.4338482368765024E-2</v>
      </c>
      <c r="E94">
        <f t="shared" si="4"/>
        <v>0.88142581838260514</v>
      </c>
    </row>
    <row r="95" spans="1:5" x14ac:dyDescent="0.25">
      <c r="A95">
        <v>2794</v>
      </c>
      <c r="B95">
        <v>139.80000000000001</v>
      </c>
      <c r="C95">
        <f t="shared" si="5"/>
        <v>0.43315112975240166</v>
      </c>
      <c r="D95">
        <f t="shared" si="3"/>
        <v>4.255170600450383E-2</v>
      </c>
      <c r="E95">
        <f t="shared" si="4"/>
        <v>0.8459056396350102</v>
      </c>
    </row>
    <row r="96" spans="1:5" x14ac:dyDescent="0.25">
      <c r="A96">
        <v>2823</v>
      </c>
      <c r="B96">
        <v>140.24</v>
      </c>
      <c r="C96">
        <f t="shared" si="5"/>
        <v>0.43451440941685843</v>
      </c>
      <c r="D96">
        <f t="shared" si="3"/>
        <v>4.2954747626298695E-2</v>
      </c>
      <c r="E96">
        <f t="shared" si="4"/>
        <v>0.85391789608479463</v>
      </c>
    </row>
    <row r="97" spans="1:5" x14ac:dyDescent="0.25">
      <c r="A97">
        <v>2854</v>
      </c>
      <c r="B97">
        <v>141.76</v>
      </c>
      <c r="C97">
        <f t="shared" si="5"/>
        <v>0.43922392098498175</v>
      </c>
      <c r="D97">
        <f t="shared" si="3"/>
        <v>4.4366643718757863E-2</v>
      </c>
      <c r="E97">
        <f t="shared" si="4"/>
        <v>0.8819856512780514</v>
      </c>
    </row>
    <row r="98" spans="1:5" x14ac:dyDescent="0.25">
      <c r="A98">
        <v>2884</v>
      </c>
      <c r="B98">
        <v>141.84</v>
      </c>
      <c r="C98">
        <f t="shared" si="5"/>
        <v>0.43947179001488301</v>
      </c>
      <c r="D98">
        <f t="shared" si="3"/>
        <v>4.4441798943427056E-2</v>
      </c>
      <c r="E98">
        <f t="shared" si="4"/>
        <v>0.88347969780086244</v>
      </c>
    </row>
    <row r="99" spans="1:5" x14ac:dyDescent="0.25">
      <c r="A99">
        <v>2914</v>
      </c>
      <c r="B99">
        <v>140.61000000000001</v>
      </c>
      <c r="C99">
        <f t="shared" si="5"/>
        <v>0.43566080368015164</v>
      </c>
      <c r="D99">
        <f t="shared" si="3"/>
        <v>4.3295632364366225E-2</v>
      </c>
      <c r="E99">
        <f t="shared" si="4"/>
        <v>0.86069450622508625</v>
      </c>
    </row>
    <row r="100" spans="1:5" x14ac:dyDescent="0.25">
      <c r="A100">
        <v>2943</v>
      </c>
      <c r="B100">
        <v>141.75</v>
      </c>
      <c r="C100">
        <f t="shared" si="5"/>
        <v>0.4391929373562441</v>
      </c>
      <c r="D100">
        <f t="shared" si="3"/>
        <v>4.4357255277570388E-2</v>
      </c>
      <c r="E100">
        <f t="shared" si="4"/>
        <v>0.88179901398207494</v>
      </c>
    </row>
    <row r="101" spans="1:5" x14ac:dyDescent="0.25">
      <c r="A101">
        <v>2974</v>
      </c>
      <c r="B101">
        <v>142.24</v>
      </c>
      <c r="C101">
        <f t="shared" si="5"/>
        <v>0.4407111351643892</v>
      </c>
      <c r="D101">
        <f t="shared" si="3"/>
        <v>4.4818848403144401E-2</v>
      </c>
      <c r="E101">
        <f t="shared" si="4"/>
        <v>0.89097524367539149</v>
      </c>
    </row>
    <row r="102" spans="1:5" x14ac:dyDescent="0.25">
      <c r="A102">
        <v>3004</v>
      </c>
      <c r="B102">
        <v>139.84</v>
      </c>
      <c r="C102">
        <f t="shared" si="5"/>
        <v>0.43327506426735224</v>
      </c>
      <c r="D102">
        <f t="shared" si="3"/>
        <v>4.2588241525695972E-2</v>
      </c>
      <c r="E102">
        <f t="shared" si="4"/>
        <v>0.84663194667003638</v>
      </c>
    </row>
    <row r="103" spans="1:5" x14ac:dyDescent="0.25">
      <c r="A103">
        <v>3034</v>
      </c>
      <c r="B103">
        <v>141.47999999999999</v>
      </c>
      <c r="C103">
        <f t="shared" si="5"/>
        <v>0.43835637938032745</v>
      </c>
      <c r="D103">
        <f t="shared" si="3"/>
        <v>4.4104267740930569E-2</v>
      </c>
      <c r="E103">
        <f t="shared" si="4"/>
        <v>0.87676975419215386</v>
      </c>
    </row>
    <row r="104" spans="1:5" x14ac:dyDescent="0.25">
      <c r="A104">
        <v>3064</v>
      </c>
      <c r="B104">
        <v>141.12</v>
      </c>
      <c r="C104">
        <f t="shared" si="5"/>
        <v>0.43724096874577195</v>
      </c>
      <c r="D104">
        <f t="shared" si="3"/>
        <v>4.376844989110356E-2</v>
      </c>
      <c r="E104">
        <f t="shared" si="4"/>
        <v>0.87009387113757775</v>
      </c>
    </row>
    <row r="105" spans="1:5" x14ac:dyDescent="0.25">
      <c r="A105">
        <v>3093</v>
      </c>
      <c r="B105">
        <v>141.21</v>
      </c>
      <c r="C105">
        <f t="shared" si="5"/>
        <v>0.43751982140441087</v>
      </c>
      <c r="D105">
        <f t="shared" si="3"/>
        <v>4.3852243965167341E-2</v>
      </c>
      <c r="E105">
        <f t="shared" si="4"/>
        <v>0.87175965346393258</v>
      </c>
    </row>
    <row r="106" spans="1:5" x14ac:dyDescent="0.25">
      <c r="A106">
        <v>3124</v>
      </c>
      <c r="B106">
        <v>141.11000000000001</v>
      </c>
      <c r="C106">
        <f t="shared" si="5"/>
        <v>0.43720998511703429</v>
      </c>
      <c r="D106">
        <f t="shared" si="3"/>
        <v>4.3759146033012869E-2</v>
      </c>
      <c r="E106">
        <f t="shared" si="4"/>
        <v>0.86990891530928627</v>
      </c>
    </row>
    <row r="107" spans="1:5" x14ac:dyDescent="0.25">
      <c r="A107">
        <v>3154</v>
      </c>
      <c r="B107">
        <v>141.46</v>
      </c>
      <c r="C107">
        <f t="shared" si="5"/>
        <v>0.43829441212285219</v>
      </c>
      <c r="D107">
        <f t="shared" si="3"/>
        <v>4.4085566284893803E-2</v>
      </c>
      <c r="E107">
        <f t="shared" si="4"/>
        <v>0.87639797903631844</v>
      </c>
    </row>
    <row r="108" spans="1:5" x14ac:dyDescent="0.25">
      <c r="A108">
        <v>3184</v>
      </c>
      <c r="B108">
        <v>141.53</v>
      </c>
      <c r="C108">
        <f t="shared" si="5"/>
        <v>0.43851129752401574</v>
      </c>
      <c r="D108">
        <f t="shared" si="3"/>
        <v>4.4151044518206936E-2</v>
      </c>
      <c r="E108">
        <f t="shared" si="4"/>
        <v>0.87769965203685696</v>
      </c>
    </row>
    <row r="109" spans="1:5" x14ac:dyDescent="0.25">
      <c r="A109">
        <v>3214</v>
      </c>
      <c r="B109">
        <v>140.16999999999999</v>
      </c>
      <c r="C109">
        <f t="shared" si="5"/>
        <v>0.43429752401569477</v>
      </c>
      <c r="D109">
        <f t="shared" si="3"/>
        <v>4.2890457871444264E-2</v>
      </c>
      <c r="E109">
        <f t="shared" si="4"/>
        <v>0.85263984941384896</v>
      </c>
    </row>
    <row r="110" spans="1:5" x14ac:dyDescent="0.25">
      <c r="A110">
        <v>3243</v>
      </c>
      <c r="B110">
        <v>141.84</v>
      </c>
      <c r="C110">
        <f t="shared" si="5"/>
        <v>0.43947179001488301</v>
      </c>
      <c r="D110">
        <f t="shared" si="3"/>
        <v>4.4441798943427056E-2</v>
      </c>
      <c r="E110">
        <f t="shared" si="4"/>
        <v>0.88347969780086244</v>
      </c>
    </row>
    <row r="111" spans="1:5" x14ac:dyDescent="0.25">
      <c r="A111">
        <v>3274</v>
      </c>
      <c r="B111">
        <v>140.9</v>
      </c>
      <c r="C111">
        <f t="shared" si="5"/>
        <v>0.4365593289135436</v>
      </c>
      <c r="D111">
        <f t="shared" si="3"/>
        <v>4.3564069459798148E-2</v>
      </c>
      <c r="E111">
        <f t="shared" si="4"/>
        <v>0.86603089515598064</v>
      </c>
    </row>
    <row r="112" spans="1:5" x14ac:dyDescent="0.25">
      <c r="A112">
        <v>3304</v>
      </c>
      <c r="B112">
        <v>142.1</v>
      </c>
      <c r="C112">
        <f t="shared" si="5"/>
        <v>0.440277364362062</v>
      </c>
      <c r="D112">
        <f t="shared" si="3"/>
        <v>4.4686639496147852E-2</v>
      </c>
      <c r="E112">
        <f t="shared" si="4"/>
        <v>0.88834699981540333</v>
      </c>
    </row>
    <row r="113" spans="1:5" x14ac:dyDescent="0.25">
      <c r="A113">
        <v>3334</v>
      </c>
      <c r="B113">
        <v>141.30000000000001</v>
      </c>
      <c r="C113">
        <f t="shared" si="5"/>
        <v>0.43779867406304973</v>
      </c>
      <c r="D113">
        <f t="shared" si="3"/>
        <v>4.3936144919413132E-2</v>
      </c>
      <c r="E113">
        <f t="shared" si="4"/>
        <v>0.87342756051235415</v>
      </c>
    </row>
    <row r="114" spans="1:5" x14ac:dyDescent="0.25">
      <c r="A114">
        <v>3364</v>
      </c>
      <c r="B114">
        <v>140.19</v>
      </c>
      <c r="C114">
        <f t="shared" si="5"/>
        <v>0.43435949127317008</v>
      </c>
      <c r="D114">
        <f t="shared" si="3"/>
        <v>4.2908819822477851E-2</v>
      </c>
      <c r="E114">
        <f t="shared" si="4"/>
        <v>0.85300487538795133</v>
      </c>
    </row>
    <row r="115" spans="1:5" x14ac:dyDescent="0.25">
      <c r="A115">
        <v>3393</v>
      </c>
      <c r="B115">
        <v>142.47</v>
      </c>
      <c r="C115">
        <f t="shared" si="5"/>
        <v>0.44142375862535521</v>
      </c>
      <c r="D115">
        <f t="shared" si="3"/>
        <v>4.5036614415744781E-2</v>
      </c>
      <c r="E115">
        <f t="shared" si="4"/>
        <v>0.89530431800580723</v>
      </c>
    </row>
    <row r="116" spans="1:5" x14ac:dyDescent="0.25">
      <c r="A116">
        <v>3424</v>
      </c>
      <c r="B116">
        <v>141.52000000000001</v>
      </c>
      <c r="C116">
        <f t="shared" si="5"/>
        <v>0.43848031389527808</v>
      </c>
      <c r="D116">
        <f t="shared" si="3"/>
        <v>4.4141686518128241E-2</v>
      </c>
      <c r="E116">
        <f t="shared" si="4"/>
        <v>0.87751361989418719</v>
      </c>
    </row>
    <row r="117" spans="1:5" x14ac:dyDescent="0.25">
      <c r="A117">
        <v>3454</v>
      </c>
      <c r="B117">
        <v>141.61000000000001</v>
      </c>
      <c r="C117">
        <f t="shared" si="5"/>
        <v>0.438759166553917</v>
      </c>
      <c r="D117">
        <f t="shared" si="3"/>
        <v>4.4225956136635144E-2</v>
      </c>
      <c r="E117">
        <f t="shared" si="4"/>
        <v>0.87918885579512462</v>
      </c>
    </row>
    <row r="118" spans="1:5" x14ac:dyDescent="0.25">
      <c r="A118">
        <v>3484</v>
      </c>
      <c r="B118">
        <v>140.08000000000001</v>
      </c>
      <c r="C118">
        <f t="shared" si="5"/>
        <v>0.43401867135705596</v>
      </c>
      <c r="D118">
        <f t="shared" si="3"/>
        <v>4.2807893915622806E-2</v>
      </c>
      <c r="E118">
        <f t="shared" si="4"/>
        <v>0.85099852119418717</v>
      </c>
    </row>
    <row r="119" spans="1:5" x14ac:dyDescent="0.25">
      <c r="A119">
        <v>3513</v>
      </c>
      <c r="B119">
        <v>141.46</v>
      </c>
      <c r="C119">
        <f t="shared" si="5"/>
        <v>0.43829441212285219</v>
      </c>
      <c r="D119">
        <f t="shared" si="3"/>
        <v>4.4085566284893803E-2</v>
      </c>
      <c r="E119">
        <f t="shared" si="4"/>
        <v>0.87639797903631844</v>
      </c>
    </row>
    <row r="120" spans="1:5" x14ac:dyDescent="0.25">
      <c r="A120">
        <v>3543</v>
      </c>
      <c r="B120">
        <v>140.35</v>
      </c>
      <c r="C120">
        <f t="shared" si="5"/>
        <v>0.43485522933297255</v>
      </c>
      <c r="D120">
        <f t="shared" si="3"/>
        <v>4.3055904130262092E-2</v>
      </c>
      <c r="E120">
        <f t="shared" si="4"/>
        <v>0.85592883442835588</v>
      </c>
    </row>
    <row r="121" spans="1:5" x14ac:dyDescent="0.25">
      <c r="A121">
        <v>3574</v>
      </c>
      <c r="B121">
        <v>141.15</v>
      </c>
      <c r="C121">
        <f t="shared" si="5"/>
        <v>0.43733391963198492</v>
      </c>
      <c r="D121">
        <f t="shared" si="3"/>
        <v>4.3796369377753969E-2</v>
      </c>
      <c r="E121">
        <f t="shared" si="4"/>
        <v>0.8706488959163915</v>
      </c>
    </row>
    <row r="122" spans="1:5" x14ac:dyDescent="0.25">
      <c r="A122">
        <v>3601</v>
      </c>
      <c r="B122">
        <v>141.78</v>
      </c>
      <c r="C122">
        <f t="shared" si="5"/>
        <v>0.43928588824245707</v>
      </c>
      <c r="D122">
        <f t="shared" si="3"/>
        <v>4.4385424575169592E-2</v>
      </c>
      <c r="E122">
        <f t="shared" si="4"/>
        <v>0.8823590048717751</v>
      </c>
    </row>
    <row r="123" spans="1:5" x14ac:dyDescent="0.25">
      <c r="A123">
        <v>3631</v>
      </c>
      <c r="B123">
        <v>141.03</v>
      </c>
      <c r="C123">
        <f t="shared" si="5"/>
        <v>0.43696211608713303</v>
      </c>
      <c r="D123">
        <f t="shared" si="3"/>
        <v>4.3684762629101863E-2</v>
      </c>
      <c r="E123">
        <f t="shared" si="4"/>
        <v>0.86843021217910132</v>
      </c>
    </row>
    <row r="124" spans="1:5" x14ac:dyDescent="0.25">
      <c r="A124">
        <v>3661</v>
      </c>
      <c r="B124">
        <v>139.11000000000001</v>
      </c>
      <c r="C124">
        <f t="shared" si="5"/>
        <v>0.43101325936950352</v>
      </c>
      <c r="D124">
        <f t="shared" si="3"/>
        <v>4.1924753164545941E-2</v>
      </c>
      <c r="E124">
        <f t="shared" si="4"/>
        <v>0.83344214538522787</v>
      </c>
    </row>
    <row r="125" spans="1:5" x14ac:dyDescent="0.25">
      <c r="A125">
        <v>3691</v>
      </c>
      <c r="B125">
        <v>137.13</v>
      </c>
      <c r="C125">
        <f t="shared" si="5"/>
        <v>0.42487850087944801</v>
      </c>
      <c r="D125">
        <f t="shared" si="3"/>
        <v>4.0159924763572198E-2</v>
      </c>
      <c r="E125">
        <f t="shared" si="4"/>
        <v>0.79835828065807179</v>
      </c>
    </row>
    <row r="126" spans="1:5" x14ac:dyDescent="0.25">
      <c r="A126">
        <v>3721</v>
      </c>
      <c r="B126">
        <v>136.22999999999999</v>
      </c>
      <c r="C126">
        <f t="shared" si="5"/>
        <v>0.42208997429305911</v>
      </c>
      <c r="D126">
        <f t="shared" si="3"/>
        <v>3.937438036512772E-2</v>
      </c>
      <c r="E126">
        <f t="shared" si="4"/>
        <v>0.78274206924794543</v>
      </c>
    </row>
    <row r="127" spans="1:5" x14ac:dyDescent="0.25">
      <c r="A127">
        <v>3752</v>
      </c>
      <c r="B127">
        <v>135.24</v>
      </c>
      <c r="C127">
        <f t="shared" si="5"/>
        <v>0.41902259504803141</v>
      </c>
      <c r="D127">
        <f t="shared" si="3"/>
        <v>3.8522188210724596E-2</v>
      </c>
      <c r="E127">
        <f t="shared" si="4"/>
        <v>0.76580093533933058</v>
      </c>
    </row>
    <row r="128" spans="1:5" x14ac:dyDescent="0.25">
      <c r="A128">
        <v>3781</v>
      </c>
      <c r="B128">
        <v>134.4</v>
      </c>
      <c r="C128">
        <f t="shared" si="5"/>
        <v>0.41641997023406851</v>
      </c>
      <c r="D128">
        <f t="shared" si="3"/>
        <v>3.7808832645376142E-2</v>
      </c>
      <c r="E128">
        <f t="shared" si="4"/>
        <v>0.75161980014044072</v>
      </c>
    </row>
    <row r="129" spans="1:5" x14ac:dyDescent="0.25">
      <c r="A129">
        <v>3811</v>
      </c>
      <c r="B129">
        <v>133.38</v>
      </c>
      <c r="C129">
        <f t="shared" si="5"/>
        <v>0.41325964010282779</v>
      </c>
      <c r="D129">
        <f t="shared" si="3"/>
        <v>3.6954523073120096E-2</v>
      </c>
      <c r="E129">
        <f t="shared" si="4"/>
        <v>0.73463657307337382</v>
      </c>
    </row>
    <row r="130" spans="1:5" x14ac:dyDescent="0.25">
      <c r="A130">
        <v>3841</v>
      </c>
      <c r="B130">
        <v>132.81</v>
      </c>
      <c r="C130">
        <f t="shared" si="5"/>
        <v>0.41149357326478153</v>
      </c>
      <c r="D130">
        <f t="shared" si="3"/>
        <v>3.6482768935611455E-2</v>
      </c>
      <c r="E130">
        <f t="shared" si="4"/>
        <v>0.72525834778206655</v>
      </c>
    </row>
    <row r="131" spans="1:5" x14ac:dyDescent="0.25">
      <c r="A131">
        <v>3872</v>
      </c>
      <c r="B131">
        <v>131.94999999999999</v>
      </c>
      <c r="C131">
        <f t="shared" si="5"/>
        <v>0.40882898119334327</v>
      </c>
      <c r="D131">
        <f t="shared" ref="D131:D194" si="6">4/3*PI()*(C131/2)^3</f>
        <v>3.5778624990173771E-2</v>
      </c>
      <c r="E131">
        <f t="shared" ref="E131:E194" si="7">D131/$D$2</f>
        <v>0.71126033476473793</v>
      </c>
    </row>
    <row r="132" spans="1:5" x14ac:dyDescent="0.25">
      <c r="A132">
        <v>3901</v>
      </c>
      <c r="B132">
        <v>131.25</v>
      </c>
      <c r="C132">
        <f t="shared" ref="C132:C195" si="8">B132/$B$2*$C$2</f>
        <v>0.40666012718170752</v>
      </c>
      <c r="D132">
        <f t="shared" si="6"/>
        <v>3.5212219362497452E-2</v>
      </c>
      <c r="E132">
        <f t="shared" si="7"/>
        <v>0.70000048739876652</v>
      </c>
    </row>
    <row r="133" spans="1:5" x14ac:dyDescent="0.25">
      <c r="A133">
        <v>3931</v>
      </c>
      <c r="B133">
        <v>130.46</v>
      </c>
      <c r="C133">
        <f t="shared" si="8"/>
        <v>0.40421242051143291</v>
      </c>
      <c r="D133">
        <f t="shared" si="6"/>
        <v>3.4580206712184876E-2</v>
      </c>
      <c r="E133">
        <f t="shared" si="7"/>
        <v>0.68743640676793372</v>
      </c>
    </row>
    <row r="134" spans="1:5" x14ac:dyDescent="0.25">
      <c r="A134">
        <v>3961</v>
      </c>
      <c r="B134">
        <v>129.77000000000001</v>
      </c>
      <c r="C134">
        <f t="shared" si="8"/>
        <v>0.40207455012853477</v>
      </c>
      <c r="D134">
        <f t="shared" si="6"/>
        <v>3.4034421759686614E-2</v>
      </c>
      <c r="E134">
        <f t="shared" si="7"/>
        <v>0.67658648762961904</v>
      </c>
    </row>
    <row r="135" spans="1:5" x14ac:dyDescent="0.25">
      <c r="A135">
        <v>3991</v>
      </c>
      <c r="B135">
        <v>128.91</v>
      </c>
      <c r="C135">
        <f t="shared" si="8"/>
        <v>0.3994099580570965</v>
      </c>
      <c r="D135">
        <f t="shared" si="6"/>
        <v>3.3362246564859935E-2</v>
      </c>
      <c r="E135">
        <f t="shared" si="7"/>
        <v>0.663223996638859</v>
      </c>
    </row>
    <row r="136" spans="1:5" x14ac:dyDescent="0.25">
      <c r="A136">
        <v>4022</v>
      </c>
      <c r="B136">
        <v>128.30000000000001</v>
      </c>
      <c r="C136">
        <f t="shared" si="8"/>
        <v>0.39751995670409968</v>
      </c>
      <c r="D136">
        <f t="shared" si="6"/>
        <v>3.2890875332728539E-2</v>
      </c>
      <c r="E136">
        <f t="shared" si="7"/>
        <v>0.65385338330600118</v>
      </c>
    </row>
    <row r="137" spans="1:5" x14ac:dyDescent="0.25">
      <c r="A137">
        <v>4051</v>
      </c>
      <c r="B137">
        <v>127.78</v>
      </c>
      <c r="C137">
        <f t="shared" si="8"/>
        <v>0.3959088080097416</v>
      </c>
      <c r="D137">
        <f t="shared" si="6"/>
        <v>3.24925737898491E-2</v>
      </c>
      <c r="E137">
        <f t="shared" si="7"/>
        <v>0.64593535714363337</v>
      </c>
    </row>
    <row r="138" spans="1:5" x14ac:dyDescent="0.25">
      <c r="A138">
        <v>4081</v>
      </c>
      <c r="B138">
        <v>127</v>
      </c>
      <c r="C138">
        <f t="shared" si="8"/>
        <v>0.39349208496820459</v>
      </c>
      <c r="D138">
        <f t="shared" si="6"/>
        <v>3.1901171023101811E-2</v>
      </c>
      <c r="E138">
        <f t="shared" si="7"/>
        <v>0.63417857973888425</v>
      </c>
    </row>
    <row r="139" spans="1:5" x14ac:dyDescent="0.25">
      <c r="A139">
        <v>4111</v>
      </c>
      <c r="B139">
        <v>126.41</v>
      </c>
      <c r="C139">
        <f t="shared" si="8"/>
        <v>0.39166405087268302</v>
      </c>
      <c r="D139">
        <f t="shared" si="6"/>
        <v>3.1458626449315408E-2</v>
      </c>
      <c r="E139">
        <f t="shared" si="7"/>
        <v>0.62538102528322581</v>
      </c>
    </row>
    <row r="140" spans="1:5" x14ac:dyDescent="0.25">
      <c r="A140">
        <v>4141</v>
      </c>
      <c r="B140">
        <v>125.75</v>
      </c>
      <c r="C140">
        <f t="shared" si="8"/>
        <v>0.38961913137599791</v>
      </c>
      <c r="D140">
        <f t="shared" si="6"/>
        <v>3.0968448190521934E-2</v>
      </c>
      <c r="E140">
        <f t="shared" si="7"/>
        <v>0.61563653810576735</v>
      </c>
    </row>
    <row r="141" spans="1:5" x14ac:dyDescent="0.25">
      <c r="A141">
        <v>4172</v>
      </c>
      <c r="B141">
        <v>125.32</v>
      </c>
      <c r="C141">
        <f t="shared" si="8"/>
        <v>0.38828683534027875</v>
      </c>
      <c r="D141">
        <f t="shared" si="6"/>
        <v>3.0651845026124079E-2</v>
      </c>
      <c r="E141">
        <f t="shared" si="7"/>
        <v>0.60934263293867275</v>
      </c>
    </row>
    <row r="142" spans="1:5" x14ac:dyDescent="0.25">
      <c r="A142">
        <v>4201</v>
      </c>
      <c r="B142">
        <v>124.58</v>
      </c>
      <c r="C142">
        <f t="shared" si="8"/>
        <v>0.38599404681369237</v>
      </c>
      <c r="D142">
        <f t="shared" si="6"/>
        <v>3.011205826690987E-2</v>
      </c>
      <c r="E142">
        <f t="shared" si="7"/>
        <v>0.59861195474280271</v>
      </c>
    </row>
    <row r="143" spans="1:5" x14ac:dyDescent="0.25">
      <c r="A143">
        <v>4231</v>
      </c>
      <c r="B143">
        <v>123.96</v>
      </c>
      <c r="C143">
        <f t="shared" si="8"/>
        <v>0.38407306183195783</v>
      </c>
      <c r="D143">
        <f t="shared" si="6"/>
        <v>2.9664713970779705E-2</v>
      </c>
      <c r="E143">
        <f t="shared" si="7"/>
        <v>0.58971898431959546</v>
      </c>
    </row>
    <row r="144" spans="1:5" x14ac:dyDescent="0.25">
      <c r="A144">
        <v>4261</v>
      </c>
      <c r="B144">
        <v>123.38</v>
      </c>
      <c r="C144">
        <f t="shared" si="8"/>
        <v>0.38227601136517386</v>
      </c>
      <c r="D144">
        <f t="shared" si="6"/>
        <v>2.9250261981606698E-2</v>
      </c>
      <c r="E144">
        <f t="shared" si="7"/>
        <v>0.58147989573963843</v>
      </c>
    </row>
    <row r="145" spans="1:5" x14ac:dyDescent="0.25">
      <c r="A145">
        <v>4291</v>
      </c>
      <c r="B145">
        <v>123.02</v>
      </c>
      <c r="C145">
        <f t="shared" si="8"/>
        <v>0.38116060073061836</v>
      </c>
      <c r="D145">
        <f t="shared" si="6"/>
        <v>2.8994967784881528E-2</v>
      </c>
      <c r="E145">
        <f t="shared" si="7"/>
        <v>0.57640478075475265</v>
      </c>
    </row>
    <row r="146" spans="1:5" x14ac:dyDescent="0.25">
      <c r="A146">
        <v>4322</v>
      </c>
      <c r="B146">
        <v>122.39</v>
      </c>
      <c r="C146">
        <f t="shared" si="8"/>
        <v>0.37920863212014616</v>
      </c>
      <c r="D146">
        <f t="shared" si="6"/>
        <v>2.8551785144846617E-2</v>
      </c>
      <c r="E146">
        <f t="shared" si="7"/>
        <v>0.56759454187610037</v>
      </c>
    </row>
    <row r="147" spans="1:5" x14ac:dyDescent="0.25">
      <c r="A147">
        <v>4351</v>
      </c>
      <c r="B147">
        <v>121.9</v>
      </c>
      <c r="C147">
        <f t="shared" si="8"/>
        <v>0.37769043431200111</v>
      </c>
      <c r="D147">
        <f t="shared" si="6"/>
        <v>2.8210226904582688E-2</v>
      </c>
      <c r="E147">
        <f t="shared" si="7"/>
        <v>0.56080454286472148</v>
      </c>
    </row>
    <row r="148" spans="1:5" x14ac:dyDescent="0.25">
      <c r="A148">
        <v>4381</v>
      </c>
      <c r="B148">
        <v>121.34</v>
      </c>
      <c r="C148">
        <f t="shared" si="8"/>
        <v>0.37595535110269251</v>
      </c>
      <c r="D148">
        <f t="shared" si="6"/>
        <v>2.782322285481208E-2</v>
      </c>
      <c r="E148">
        <f t="shared" si="7"/>
        <v>0.5531111049511418</v>
      </c>
    </row>
    <row r="149" spans="1:5" x14ac:dyDescent="0.25">
      <c r="A149">
        <v>4411</v>
      </c>
      <c r="B149">
        <v>120.82</v>
      </c>
      <c r="C149">
        <f t="shared" si="8"/>
        <v>0.37434420240833449</v>
      </c>
      <c r="D149">
        <f t="shared" si="6"/>
        <v>2.7467046116175391E-2</v>
      </c>
      <c r="E149">
        <f t="shared" si="7"/>
        <v>0.54603049784486757</v>
      </c>
    </row>
    <row r="150" spans="1:5" x14ac:dyDescent="0.25">
      <c r="A150">
        <v>4441</v>
      </c>
      <c r="B150">
        <v>120.49</v>
      </c>
      <c r="C150">
        <f t="shared" si="8"/>
        <v>0.37332174265999191</v>
      </c>
      <c r="D150">
        <f t="shared" si="6"/>
        <v>2.7242595100084491E-2</v>
      </c>
      <c r="E150">
        <f t="shared" si="7"/>
        <v>0.54156852914464659</v>
      </c>
    </row>
    <row r="151" spans="1:5" x14ac:dyDescent="0.25">
      <c r="A151">
        <v>4471</v>
      </c>
      <c r="B151">
        <v>119.93</v>
      </c>
      <c r="C151">
        <f t="shared" si="8"/>
        <v>0.37158665945068331</v>
      </c>
      <c r="D151">
        <f t="shared" si="6"/>
        <v>2.6864512471285722E-2</v>
      </c>
      <c r="E151">
        <f t="shared" si="7"/>
        <v>0.53405244440964073</v>
      </c>
    </row>
    <row r="152" spans="1:5" x14ac:dyDescent="0.25">
      <c r="A152">
        <v>4501</v>
      </c>
      <c r="B152">
        <v>119.43</v>
      </c>
      <c r="C152">
        <f t="shared" si="8"/>
        <v>0.3700374780138006</v>
      </c>
      <c r="D152">
        <f t="shared" si="6"/>
        <v>2.6529908944441086E-2</v>
      </c>
      <c r="E152">
        <f t="shared" si="7"/>
        <v>0.52740070146025853</v>
      </c>
    </row>
    <row r="153" spans="1:5" x14ac:dyDescent="0.25">
      <c r="A153">
        <v>4531</v>
      </c>
      <c r="B153">
        <v>119.16</v>
      </c>
      <c r="C153">
        <f t="shared" si="8"/>
        <v>0.36920092003788396</v>
      </c>
      <c r="D153">
        <f t="shared" si="6"/>
        <v>2.6350383855822154E-2</v>
      </c>
      <c r="E153">
        <f t="shared" si="7"/>
        <v>0.52383183667954547</v>
      </c>
    </row>
    <row r="154" spans="1:5" x14ac:dyDescent="0.25">
      <c r="A154">
        <v>4561</v>
      </c>
      <c r="B154">
        <v>118.57</v>
      </c>
      <c r="C154">
        <f t="shared" si="8"/>
        <v>0.36737288594236234</v>
      </c>
      <c r="D154">
        <f t="shared" si="6"/>
        <v>2.5960910627960802E-2</v>
      </c>
      <c r="E154">
        <f t="shared" si="7"/>
        <v>0.51608931279813175</v>
      </c>
    </row>
    <row r="155" spans="1:5" x14ac:dyDescent="0.25">
      <c r="A155">
        <v>4591</v>
      </c>
      <c r="B155">
        <v>118.27</v>
      </c>
      <c r="C155">
        <f t="shared" si="8"/>
        <v>0.36644337708023272</v>
      </c>
      <c r="D155">
        <f t="shared" si="6"/>
        <v>2.5764353717255842E-2</v>
      </c>
      <c r="E155">
        <f t="shared" si="7"/>
        <v>0.51218186431047386</v>
      </c>
    </row>
    <row r="156" spans="1:5" x14ac:dyDescent="0.25">
      <c r="A156">
        <v>4622</v>
      </c>
      <c r="B156">
        <v>117.71</v>
      </c>
      <c r="C156">
        <f t="shared" si="8"/>
        <v>0.36470829387092407</v>
      </c>
      <c r="D156">
        <f t="shared" si="6"/>
        <v>2.5400106735547507E-2</v>
      </c>
      <c r="E156">
        <f t="shared" si="7"/>
        <v>0.50494082499669179</v>
      </c>
    </row>
    <row r="157" spans="1:5" x14ac:dyDescent="0.25">
      <c r="A157">
        <v>4651</v>
      </c>
      <c r="B157">
        <v>117.31</v>
      </c>
      <c r="C157">
        <f t="shared" si="8"/>
        <v>0.36346894872141799</v>
      </c>
      <c r="D157">
        <f t="shared" si="6"/>
        <v>2.5142043118306798E-2</v>
      </c>
      <c r="E157">
        <f t="shared" si="7"/>
        <v>0.49981065538174324</v>
      </c>
    </row>
    <row r="158" spans="1:5" x14ac:dyDescent="0.25">
      <c r="A158">
        <v>4681</v>
      </c>
      <c r="B158">
        <v>116.79</v>
      </c>
      <c r="C158">
        <f t="shared" si="8"/>
        <v>0.36185780002705997</v>
      </c>
      <c r="D158">
        <f t="shared" si="6"/>
        <v>2.4809181583628454E-2</v>
      </c>
      <c r="E158">
        <f t="shared" si="7"/>
        <v>0.49319354232469748</v>
      </c>
    </row>
    <row r="159" spans="1:5" x14ac:dyDescent="0.25">
      <c r="A159">
        <v>4711</v>
      </c>
      <c r="B159">
        <v>116.41</v>
      </c>
      <c r="C159">
        <f t="shared" si="8"/>
        <v>0.3606804221350291</v>
      </c>
      <c r="D159">
        <f t="shared" si="6"/>
        <v>2.4567803519958142E-2</v>
      </c>
      <c r="E159">
        <f t="shared" si="7"/>
        <v>0.48839507277987393</v>
      </c>
    </row>
    <row r="160" spans="1:5" x14ac:dyDescent="0.25">
      <c r="A160">
        <v>4741</v>
      </c>
      <c r="B160">
        <v>116.15</v>
      </c>
      <c r="C160">
        <f t="shared" si="8"/>
        <v>0.35987484778785012</v>
      </c>
      <c r="D160">
        <f t="shared" si="6"/>
        <v>2.4403555443435223E-2</v>
      </c>
      <c r="E160">
        <f t="shared" si="7"/>
        <v>0.48512990700214381</v>
      </c>
    </row>
    <row r="161" spans="1:5" x14ac:dyDescent="0.25">
      <c r="A161">
        <v>4772</v>
      </c>
      <c r="B161">
        <v>115.78</v>
      </c>
      <c r="C161">
        <f t="shared" si="8"/>
        <v>0.3587284535245569</v>
      </c>
      <c r="D161">
        <f t="shared" si="6"/>
        <v>2.4171082360860394E-2</v>
      </c>
      <c r="E161">
        <f t="shared" si="7"/>
        <v>0.48050846381975837</v>
      </c>
    </row>
    <row r="162" spans="1:5" x14ac:dyDescent="0.25">
      <c r="A162">
        <v>4801</v>
      </c>
      <c r="B162">
        <v>115.4</v>
      </c>
      <c r="C162">
        <f t="shared" si="8"/>
        <v>0.35755107563252608</v>
      </c>
      <c r="D162">
        <f t="shared" si="6"/>
        <v>2.3933867860752613E-2</v>
      </c>
      <c r="E162">
        <f t="shared" si="7"/>
        <v>0.47579276373894064</v>
      </c>
    </row>
    <row r="163" spans="1:5" x14ac:dyDescent="0.25">
      <c r="A163">
        <v>4831</v>
      </c>
      <c r="B163">
        <v>114.9</v>
      </c>
      <c r="C163">
        <f t="shared" si="8"/>
        <v>0.35600189419564343</v>
      </c>
      <c r="D163">
        <f t="shared" si="6"/>
        <v>2.3624115026762423E-2</v>
      </c>
      <c r="E163">
        <f t="shared" si="7"/>
        <v>0.46963503955421593</v>
      </c>
    </row>
    <row r="164" spans="1:5" x14ac:dyDescent="0.25">
      <c r="A164">
        <v>4861</v>
      </c>
      <c r="B164">
        <v>114.7</v>
      </c>
      <c r="C164">
        <f t="shared" si="8"/>
        <v>0.35538222162089034</v>
      </c>
      <c r="D164">
        <f t="shared" si="6"/>
        <v>2.3500966109212078E-2</v>
      </c>
      <c r="E164">
        <f t="shared" si="7"/>
        <v>0.46718690354153158</v>
      </c>
    </row>
    <row r="165" spans="1:5" x14ac:dyDescent="0.25">
      <c r="A165">
        <v>4891</v>
      </c>
      <c r="B165">
        <v>114.2</v>
      </c>
      <c r="C165">
        <f t="shared" si="8"/>
        <v>0.35383304018400763</v>
      </c>
      <c r="D165">
        <f t="shared" si="6"/>
        <v>2.3194967814441473E-2</v>
      </c>
      <c r="E165">
        <f t="shared" si="7"/>
        <v>0.46110381763099828</v>
      </c>
    </row>
    <row r="166" spans="1:5" x14ac:dyDescent="0.25">
      <c r="A166">
        <v>4922</v>
      </c>
      <c r="B166">
        <v>113.87</v>
      </c>
      <c r="C166">
        <f t="shared" si="8"/>
        <v>0.35281058043566504</v>
      </c>
      <c r="D166">
        <f t="shared" si="6"/>
        <v>2.2994471084407282E-2</v>
      </c>
      <c r="E166">
        <f t="shared" si="7"/>
        <v>0.45711804759756303</v>
      </c>
    </row>
    <row r="167" spans="1:5" x14ac:dyDescent="0.25">
      <c r="A167">
        <v>4951</v>
      </c>
      <c r="B167">
        <v>113.37</v>
      </c>
      <c r="C167">
        <f t="shared" si="8"/>
        <v>0.35126139899878234</v>
      </c>
      <c r="D167">
        <f t="shared" si="6"/>
        <v>2.2692894934613312E-2</v>
      </c>
      <c r="E167">
        <f t="shared" si="7"/>
        <v>0.45112287161418102</v>
      </c>
    </row>
    <row r="168" spans="1:5" x14ac:dyDescent="0.25">
      <c r="A168">
        <v>4981</v>
      </c>
      <c r="B168">
        <v>113.15</v>
      </c>
      <c r="C168">
        <f t="shared" si="8"/>
        <v>0.35057975916655398</v>
      </c>
      <c r="D168">
        <f t="shared" si="6"/>
        <v>2.2561041135044705E-2</v>
      </c>
      <c r="E168">
        <f t="shared" si="7"/>
        <v>0.44850168710396227</v>
      </c>
    </row>
    <row r="169" spans="1:5" x14ac:dyDescent="0.25">
      <c r="A169">
        <v>5011</v>
      </c>
      <c r="B169">
        <v>112.85</v>
      </c>
      <c r="C169">
        <f t="shared" si="8"/>
        <v>0.34965025030442431</v>
      </c>
      <c r="D169">
        <f t="shared" si="6"/>
        <v>2.2382065004678698E-2</v>
      </c>
      <c r="E169">
        <f t="shared" si="7"/>
        <v>0.44494373532593878</v>
      </c>
    </row>
    <row r="170" spans="1:5" x14ac:dyDescent="0.25">
      <c r="A170">
        <v>5041</v>
      </c>
      <c r="B170">
        <v>112.31</v>
      </c>
      <c r="C170">
        <f t="shared" si="8"/>
        <v>0.34797713435259103</v>
      </c>
      <c r="D170">
        <f t="shared" si="6"/>
        <v>2.2062297889909196E-2</v>
      </c>
      <c r="E170">
        <f t="shared" si="7"/>
        <v>0.43858693248177766</v>
      </c>
    </row>
    <row r="171" spans="1:5" x14ac:dyDescent="0.25">
      <c r="A171">
        <v>5072</v>
      </c>
      <c r="B171">
        <v>112.12</v>
      </c>
      <c r="C171">
        <f t="shared" si="8"/>
        <v>0.34738844540657565</v>
      </c>
      <c r="D171">
        <f t="shared" si="6"/>
        <v>2.1950515793700925E-2</v>
      </c>
      <c r="E171">
        <f t="shared" si="7"/>
        <v>0.4363647629268651</v>
      </c>
    </row>
    <row r="172" spans="1:5" x14ac:dyDescent="0.25">
      <c r="A172">
        <v>5101</v>
      </c>
      <c r="B172">
        <v>111.79</v>
      </c>
      <c r="C172">
        <f t="shared" si="8"/>
        <v>0.34636598565823301</v>
      </c>
      <c r="D172">
        <f t="shared" si="6"/>
        <v>2.17572664800634E-2</v>
      </c>
      <c r="E172">
        <f t="shared" si="7"/>
        <v>0.43252306773738725</v>
      </c>
    </row>
    <row r="173" spans="1:5" x14ac:dyDescent="0.25">
      <c r="A173">
        <v>5131</v>
      </c>
      <c r="B173">
        <v>111.41</v>
      </c>
      <c r="C173">
        <f t="shared" si="8"/>
        <v>0.34518860776620214</v>
      </c>
      <c r="D173">
        <f t="shared" si="6"/>
        <v>2.1536145921555248E-2</v>
      </c>
      <c r="E173">
        <f t="shared" si="7"/>
        <v>0.42812730679042332</v>
      </c>
    </row>
    <row r="174" spans="1:5" x14ac:dyDescent="0.25">
      <c r="A174">
        <v>5161</v>
      </c>
      <c r="B174">
        <v>111.15</v>
      </c>
      <c r="C174">
        <f t="shared" si="8"/>
        <v>0.34438303341902315</v>
      </c>
      <c r="D174">
        <f t="shared" si="6"/>
        <v>2.1385719371018574E-2</v>
      </c>
      <c r="E174">
        <f t="shared" si="7"/>
        <v>0.42513690571375801</v>
      </c>
    </row>
    <row r="175" spans="1:5" x14ac:dyDescent="0.25">
      <c r="A175">
        <v>5191</v>
      </c>
      <c r="B175">
        <v>110.71</v>
      </c>
      <c r="C175">
        <f t="shared" si="8"/>
        <v>0.34301975375456639</v>
      </c>
      <c r="D175">
        <f t="shared" si="6"/>
        <v>2.113274997195844E-2</v>
      </c>
      <c r="E175">
        <f t="shared" si="7"/>
        <v>0.42010800648942614</v>
      </c>
    </row>
    <row r="176" spans="1:5" x14ac:dyDescent="0.25">
      <c r="A176">
        <v>5221</v>
      </c>
      <c r="B176">
        <v>110.45</v>
      </c>
      <c r="C176">
        <f t="shared" si="8"/>
        <v>0.34221417940738741</v>
      </c>
      <c r="D176">
        <f t="shared" si="6"/>
        <v>2.0984209966182461E-2</v>
      </c>
      <c r="E176">
        <f t="shared" si="7"/>
        <v>0.41715510893500096</v>
      </c>
    </row>
    <row r="177" spans="1:5" x14ac:dyDescent="0.25">
      <c r="A177">
        <v>5251</v>
      </c>
      <c r="B177">
        <v>110.07</v>
      </c>
      <c r="C177">
        <f t="shared" si="8"/>
        <v>0.34103680151535654</v>
      </c>
      <c r="D177">
        <f t="shared" si="6"/>
        <v>2.0768367586752021E-2</v>
      </c>
      <c r="E177">
        <f t="shared" si="7"/>
        <v>0.41286427542498561</v>
      </c>
    </row>
    <row r="178" spans="1:5" x14ac:dyDescent="0.25">
      <c r="A178">
        <v>5281</v>
      </c>
      <c r="B178">
        <v>109.95</v>
      </c>
      <c r="C178">
        <f t="shared" si="8"/>
        <v>0.3406649979705047</v>
      </c>
      <c r="D178">
        <f t="shared" si="6"/>
        <v>2.0700515636392237E-2</v>
      </c>
      <c r="E178">
        <f t="shared" si="7"/>
        <v>0.41151541417219584</v>
      </c>
    </row>
    <row r="179" spans="1:5" x14ac:dyDescent="0.25">
      <c r="A179">
        <v>5311</v>
      </c>
      <c r="B179">
        <v>109.64</v>
      </c>
      <c r="C179">
        <f t="shared" si="8"/>
        <v>0.33970450547963743</v>
      </c>
      <c r="D179">
        <f t="shared" si="6"/>
        <v>2.0525915802718488E-2</v>
      </c>
      <c r="E179">
        <f t="shared" si="7"/>
        <v>0.4080444608814317</v>
      </c>
    </row>
    <row r="180" spans="1:5" x14ac:dyDescent="0.25">
      <c r="A180">
        <v>5341</v>
      </c>
      <c r="B180">
        <v>109.16</v>
      </c>
      <c r="C180">
        <f t="shared" si="8"/>
        <v>0.33821729130023004</v>
      </c>
      <c r="D180">
        <f t="shared" si="6"/>
        <v>2.0257509138101034E-2</v>
      </c>
      <c r="E180">
        <f t="shared" si="7"/>
        <v>0.40270867689919854</v>
      </c>
    </row>
    <row r="181" spans="1:5" x14ac:dyDescent="0.25">
      <c r="A181">
        <v>5371</v>
      </c>
      <c r="B181">
        <v>108.84</v>
      </c>
      <c r="C181">
        <f t="shared" si="8"/>
        <v>0.33722581518062517</v>
      </c>
      <c r="D181">
        <f t="shared" si="6"/>
        <v>2.0079877629861204E-2</v>
      </c>
      <c r="E181">
        <f t="shared" si="7"/>
        <v>0.39917745550513645</v>
      </c>
    </row>
    <row r="182" spans="1:5" x14ac:dyDescent="0.25">
      <c r="A182">
        <v>5400</v>
      </c>
      <c r="B182">
        <v>108.14</v>
      </c>
      <c r="C182">
        <f t="shared" si="8"/>
        <v>0.33505696116898936</v>
      </c>
      <c r="D182">
        <f t="shared" si="6"/>
        <v>1.9694935289586261E-2</v>
      </c>
      <c r="E182">
        <f t="shared" si="7"/>
        <v>0.39152500329702972</v>
      </c>
    </row>
    <row r="183" spans="1:5" x14ac:dyDescent="0.25">
      <c r="A183">
        <v>5430</v>
      </c>
      <c r="B183">
        <v>108.92</v>
      </c>
      <c r="C183">
        <f t="shared" si="8"/>
        <v>0.33747368421052637</v>
      </c>
      <c r="D183">
        <f t="shared" si="6"/>
        <v>2.0124187752100918E-2</v>
      </c>
      <c r="E183">
        <f t="shared" si="7"/>
        <v>0.40005831753900001</v>
      </c>
    </row>
    <row r="184" spans="1:5" x14ac:dyDescent="0.25">
      <c r="A184">
        <v>5460</v>
      </c>
      <c r="B184">
        <v>118.95</v>
      </c>
      <c r="C184">
        <f t="shared" si="8"/>
        <v>0.36855026383439321</v>
      </c>
      <c r="D184">
        <f t="shared" si="6"/>
        <v>2.6211314512714662E-2</v>
      </c>
      <c r="E184">
        <f t="shared" si="7"/>
        <v>0.52106721094109654</v>
      </c>
    </row>
    <row r="185" spans="1:5" x14ac:dyDescent="0.25">
      <c r="A185">
        <v>5491</v>
      </c>
      <c r="B185">
        <v>118.43</v>
      </c>
      <c r="C185">
        <f t="shared" si="8"/>
        <v>0.36693911514003524</v>
      </c>
      <c r="D185">
        <f t="shared" si="6"/>
        <v>2.5869060132335798E-2</v>
      </c>
      <c r="E185">
        <f t="shared" si="7"/>
        <v>0.51426337302866076</v>
      </c>
    </row>
    <row r="186" spans="1:5" x14ac:dyDescent="0.25">
      <c r="A186">
        <v>5521</v>
      </c>
      <c r="B186">
        <v>122.34</v>
      </c>
      <c r="C186">
        <f t="shared" si="8"/>
        <v>0.37905371397645787</v>
      </c>
      <c r="D186">
        <f t="shared" si="6"/>
        <v>2.8516806646845107E-2</v>
      </c>
      <c r="E186">
        <f t="shared" si="7"/>
        <v>0.56689918764700542</v>
      </c>
    </row>
    <row r="187" spans="1:5" x14ac:dyDescent="0.25">
      <c r="A187">
        <v>5550</v>
      </c>
      <c r="B187">
        <v>123.66</v>
      </c>
      <c r="C187">
        <f t="shared" si="8"/>
        <v>0.38314355296982816</v>
      </c>
      <c r="D187">
        <f t="shared" si="6"/>
        <v>2.9449856909367213E-2</v>
      </c>
      <c r="E187">
        <f t="shared" si="7"/>
        <v>0.58544773841596487</v>
      </c>
    </row>
    <row r="188" spans="1:5" x14ac:dyDescent="0.25">
      <c r="A188">
        <v>5580</v>
      </c>
      <c r="B188">
        <v>125.91</v>
      </c>
      <c r="C188">
        <f t="shared" si="8"/>
        <v>0.39011486943580032</v>
      </c>
      <c r="D188">
        <f t="shared" si="6"/>
        <v>3.1086808243694586E-2</v>
      </c>
      <c r="E188">
        <f t="shared" si="7"/>
        <v>0.61798947400158433</v>
      </c>
    </row>
    <row r="189" spans="1:5" x14ac:dyDescent="0.25">
      <c r="A189">
        <v>5610</v>
      </c>
      <c r="B189">
        <v>126.48</v>
      </c>
      <c r="C189">
        <f t="shared" si="8"/>
        <v>0.39188093627384663</v>
      </c>
      <c r="D189">
        <f t="shared" si="6"/>
        <v>3.151091638285556E-2</v>
      </c>
      <c r="E189">
        <f t="shared" si="7"/>
        <v>0.62642052178832652</v>
      </c>
    </row>
    <row r="190" spans="1:5" x14ac:dyDescent="0.25">
      <c r="A190">
        <v>5641</v>
      </c>
      <c r="B190">
        <v>127.76</v>
      </c>
      <c r="C190">
        <f t="shared" si="8"/>
        <v>0.39584684075226634</v>
      </c>
      <c r="D190">
        <f t="shared" si="6"/>
        <v>3.2477319060619431E-2</v>
      </c>
      <c r="E190">
        <f t="shared" si="7"/>
        <v>0.64563210111236835</v>
      </c>
    </row>
    <row r="191" spans="1:5" x14ac:dyDescent="0.25">
      <c r="A191">
        <v>5671</v>
      </c>
      <c r="B191">
        <v>126.41</v>
      </c>
      <c r="C191">
        <f t="shared" si="8"/>
        <v>0.39166405087268302</v>
      </c>
      <c r="D191">
        <f t="shared" si="6"/>
        <v>3.1458626449315408E-2</v>
      </c>
      <c r="E191">
        <f t="shared" si="7"/>
        <v>0.62538102528322581</v>
      </c>
    </row>
    <row r="192" spans="1:5" x14ac:dyDescent="0.25">
      <c r="A192">
        <v>5700</v>
      </c>
      <c r="B192">
        <v>127.74</v>
      </c>
      <c r="C192">
        <f t="shared" si="8"/>
        <v>0.39578487349479097</v>
      </c>
      <c r="D192">
        <f t="shared" si="6"/>
        <v>3.2462069106700145E-2</v>
      </c>
      <c r="E192">
        <f t="shared" si="7"/>
        <v>0.64532894001177388</v>
      </c>
    </row>
    <row r="193" spans="1:5" x14ac:dyDescent="0.25">
      <c r="A193">
        <v>5730</v>
      </c>
      <c r="B193">
        <v>129.18</v>
      </c>
      <c r="C193">
        <f t="shared" si="8"/>
        <v>0.40024651603301314</v>
      </c>
      <c r="D193">
        <f t="shared" si="6"/>
        <v>3.3572316065813762E-2</v>
      </c>
      <c r="E193">
        <f t="shared" si="7"/>
        <v>0.66740006834684995</v>
      </c>
    </row>
    <row r="194" spans="1:5" x14ac:dyDescent="0.25">
      <c r="A194">
        <v>5760</v>
      </c>
      <c r="B194">
        <v>127.5</v>
      </c>
      <c r="C194">
        <f t="shared" si="8"/>
        <v>0.3950412664050873</v>
      </c>
      <c r="D194">
        <f t="shared" si="6"/>
        <v>3.2279441861774921E-2</v>
      </c>
      <c r="E194">
        <f t="shared" si="7"/>
        <v>0.64169840598766448</v>
      </c>
    </row>
    <row r="195" spans="1:5" x14ac:dyDescent="0.25">
      <c r="A195">
        <v>5790</v>
      </c>
      <c r="B195">
        <v>129.1</v>
      </c>
      <c r="C195">
        <f t="shared" si="8"/>
        <v>0.39999864700311188</v>
      </c>
      <c r="D195">
        <f t="shared" ref="D195:D258" si="9">4/3*PI()*(C195/2)^3</f>
        <v>3.35099815942346E-2</v>
      </c>
      <c r="E195">
        <f t="shared" ref="E195:E258" si="10">D195/$D$2</f>
        <v>0.66616089168382964</v>
      </c>
    </row>
    <row r="196" spans="1:5" x14ac:dyDescent="0.25">
      <c r="A196">
        <v>5821</v>
      </c>
      <c r="B196">
        <v>130.25</v>
      </c>
      <c r="C196">
        <f t="shared" ref="C196:C259" si="11">B196/$B$2*$C$2</f>
        <v>0.40356176430794211</v>
      </c>
      <c r="D196">
        <f t="shared" si="9"/>
        <v>3.4413485256405647E-2</v>
      </c>
      <c r="E196">
        <f t="shared" si="10"/>
        <v>0.68412207150539728</v>
      </c>
    </row>
    <row r="197" spans="1:5" x14ac:dyDescent="0.25">
      <c r="A197">
        <v>5850</v>
      </c>
      <c r="B197">
        <v>129.5</v>
      </c>
      <c r="C197">
        <f t="shared" si="11"/>
        <v>0.40123799215261807</v>
      </c>
      <c r="D197">
        <f t="shared" si="9"/>
        <v>3.3822426972322767E-2</v>
      </c>
      <c r="E197">
        <f t="shared" si="10"/>
        <v>0.67237214223568054</v>
      </c>
    </row>
    <row r="198" spans="1:5" x14ac:dyDescent="0.25">
      <c r="A198">
        <v>5880</v>
      </c>
      <c r="B198">
        <v>129.67000000000002</v>
      </c>
      <c r="C198">
        <f t="shared" si="11"/>
        <v>0.40176471384115825</v>
      </c>
      <c r="D198">
        <f t="shared" si="9"/>
        <v>3.3955802197913838E-2</v>
      </c>
      <c r="E198">
        <f t="shared" si="10"/>
        <v>0.67502357189876239</v>
      </c>
    </row>
    <row r="199" spans="1:5" x14ac:dyDescent="0.25">
      <c r="A199">
        <v>5910</v>
      </c>
      <c r="B199">
        <v>130.81</v>
      </c>
      <c r="C199">
        <f t="shared" si="11"/>
        <v>0.40529684751725076</v>
      </c>
      <c r="D199">
        <f t="shared" si="9"/>
        <v>3.4859270908560981E-2</v>
      </c>
      <c r="E199">
        <f t="shared" si="10"/>
        <v>0.69298405690233189</v>
      </c>
    </row>
    <row r="200" spans="1:5" x14ac:dyDescent="0.25">
      <c r="A200">
        <v>5941</v>
      </c>
      <c r="B200">
        <v>131.22</v>
      </c>
      <c r="C200">
        <f t="shared" si="11"/>
        <v>0.40656717629549455</v>
      </c>
      <c r="D200">
        <f t="shared" si="9"/>
        <v>3.5188079359204809E-2</v>
      </c>
      <c r="E200">
        <f t="shared" si="10"/>
        <v>0.699520596770553</v>
      </c>
    </row>
    <row r="201" spans="1:5" x14ac:dyDescent="0.25">
      <c r="A201">
        <v>5971</v>
      </c>
      <c r="B201">
        <v>131.81</v>
      </c>
      <c r="C201">
        <f t="shared" si="11"/>
        <v>0.40839521039101617</v>
      </c>
      <c r="D201">
        <f t="shared" si="9"/>
        <v>3.5664861562024822E-2</v>
      </c>
      <c r="E201">
        <f t="shared" si="10"/>
        <v>0.70899877736806804</v>
      </c>
    </row>
    <row r="202" spans="1:5" x14ac:dyDescent="0.25">
      <c r="A202">
        <v>6000</v>
      </c>
      <c r="B202">
        <v>130.52000000000001</v>
      </c>
      <c r="C202">
        <f t="shared" si="11"/>
        <v>0.40439832228385886</v>
      </c>
      <c r="D202">
        <f t="shared" si="9"/>
        <v>3.4627940119625604E-2</v>
      </c>
      <c r="E202">
        <f t="shared" si="10"/>
        <v>0.6883853219195103</v>
      </c>
    </row>
    <row r="203" spans="1:5" x14ac:dyDescent="0.25">
      <c r="A203">
        <v>6030</v>
      </c>
      <c r="B203">
        <v>132.31</v>
      </c>
      <c r="C203">
        <f t="shared" si="11"/>
        <v>0.40994439182789882</v>
      </c>
      <c r="D203">
        <f t="shared" si="9"/>
        <v>3.6072269818616082E-2</v>
      </c>
      <c r="E203">
        <f t="shared" si="10"/>
        <v>0.71709784023168011</v>
      </c>
    </row>
    <row r="204" spans="1:5" x14ac:dyDescent="0.25">
      <c r="A204">
        <v>6060</v>
      </c>
      <c r="B204">
        <v>131.93</v>
      </c>
      <c r="C204">
        <f t="shared" si="11"/>
        <v>0.40876701393586801</v>
      </c>
      <c r="D204">
        <f t="shared" si="9"/>
        <v>3.5762358282084572E-2</v>
      </c>
      <c r="E204">
        <f t="shared" si="10"/>
        <v>0.71093696112351445</v>
      </c>
    </row>
    <row r="205" spans="1:5" x14ac:dyDescent="0.25">
      <c r="A205">
        <v>6091</v>
      </c>
      <c r="B205">
        <v>132.4</v>
      </c>
      <c r="C205">
        <f t="shared" si="11"/>
        <v>0.41022324448653774</v>
      </c>
      <c r="D205">
        <f t="shared" si="9"/>
        <v>3.614593121511956E-2</v>
      </c>
      <c r="E205">
        <f t="shared" si="10"/>
        <v>0.71856219023257284</v>
      </c>
    </row>
    <row r="206" spans="1:5" x14ac:dyDescent="0.25">
      <c r="A206">
        <v>6121</v>
      </c>
      <c r="B206">
        <v>135.46</v>
      </c>
      <c r="C206">
        <f t="shared" si="11"/>
        <v>0.41970423488025987</v>
      </c>
      <c r="D206">
        <f t="shared" si="9"/>
        <v>3.8710490679461508E-2</v>
      </c>
      <c r="E206">
        <f t="shared" si="10"/>
        <v>0.76954428984184775</v>
      </c>
    </row>
    <row r="207" spans="1:5" x14ac:dyDescent="0.25">
      <c r="A207">
        <v>6150</v>
      </c>
      <c r="B207">
        <v>133.22</v>
      </c>
      <c r="C207">
        <f t="shared" si="11"/>
        <v>0.41276390204302532</v>
      </c>
      <c r="D207">
        <f t="shared" si="9"/>
        <v>3.6821692804522119E-2</v>
      </c>
      <c r="E207">
        <f t="shared" si="10"/>
        <v>0.73199597687003082</v>
      </c>
    </row>
    <row r="208" spans="1:5" x14ac:dyDescent="0.25">
      <c r="A208">
        <v>6180</v>
      </c>
      <c r="B208">
        <v>133.15</v>
      </c>
      <c r="C208">
        <f t="shared" si="11"/>
        <v>0.41254701664186177</v>
      </c>
      <c r="D208">
        <f t="shared" si="9"/>
        <v>3.6763679794798602E-2</v>
      </c>
      <c r="E208">
        <f t="shared" si="10"/>
        <v>0.73084270860642397</v>
      </c>
    </row>
    <row r="209" spans="1:5" x14ac:dyDescent="0.25">
      <c r="A209">
        <v>6210</v>
      </c>
      <c r="B209">
        <v>132.41</v>
      </c>
      <c r="C209">
        <f t="shared" si="11"/>
        <v>0.41025422811527534</v>
      </c>
      <c r="D209">
        <f t="shared" si="9"/>
        <v>3.6154121999410878E-2</v>
      </c>
      <c r="E209">
        <f t="shared" si="10"/>
        <v>0.7187250187364248</v>
      </c>
    </row>
    <row r="210" spans="1:5" x14ac:dyDescent="0.25">
      <c r="A210">
        <v>6241</v>
      </c>
      <c r="B210">
        <v>134.59</v>
      </c>
      <c r="C210">
        <f t="shared" si="11"/>
        <v>0.41700865918008395</v>
      </c>
      <c r="D210">
        <f t="shared" si="9"/>
        <v>3.7969409397288136E-2</v>
      </c>
      <c r="E210">
        <f t="shared" si="10"/>
        <v>0.75481198190683696</v>
      </c>
    </row>
    <row r="211" spans="1:5" x14ac:dyDescent="0.25">
      <c r="A211">
        <v>6271</v>
      </c>
      <c r="B211">
        <v>132.76</v>
      </c>
      <c r="C211">
        <f t="shared" si="11"/>
        <v>0.41133865512109324</v>
      </c>
      <c r="D211">
        <f t="shared" si="9"/>
        <v>3.6441579602303091E-2</v>
      </c>
      <c r="E211">
        <f t="shared" si="10"/>
        <v>0.72443952539843137</v>
      </c>
    </row>
    <row r="212" spans="1:5" x14ac:dyDescent="0.25">
      <c r="A212">
        <v>6300</v>
      </c>
      <c r="B212">
        <v>137.22999999999999</v>
      </c>
      <c r="C212">
        <f t="shared" si="11"/>
        <v>0.42518833716682453</v>
      </c>
      <c r="D212">
        <f t="shared" si="9"/>
        <v>4.0247846920444669E-2</v>
      </c>
      <c r="E212">
        <f t="shared" si="10"/>
        <v>0.80010612710962004</v>
      </c>
    </row>
    <row r="213" spans="1:5" x14ac:dyDescent="0.25">
      <c r="A213">
        <v>6330</v>
      </c>
      <c r="B213">
        <v>132.59</v>
      </c>
      <c r="C213">
        <f t="shared" si="11"/>
        <v>0.41081193343255318</v>
      </c>
      <c r="D213">
        <f t="shared" si="9"/>
        <v>3.6301767781840286E-2</v>
      </c>
      <c r="E213">
        <f t="shared" si="10"/>
        <v>0.72166013959884423</v>
      </c>
    </row>
    <row r="214" spans="1:5" x14ac:dyDescent="0.25">
      <c r="A214">
        <v>6361</v>
      </c>
      <c r="B214">
        <v>134.87</v>
      </c>
      <c r="C214">
        <f t="shared" si="11"/>
        <v>0.41787620078473825</v>
      </c>
      <c r="D214">
        <f t="shared" si="9"/>
        <v>3.820687653876393E-2</v>
      </c>
      <c r="E214">
        <f t="shared" si="10"/>
        <v>0.75953270436579345</v>
      </c>
    </row>
    <row r="215" spans="1:5" x14ac:dyDescent="0.25">
      <c r="A215">
        <v>6391</v>
      </c>
      <c r="B215">
        <v>134.68</v>
      </c>
      <c r="C215">
        <f t="shared" si="11"/>
        <v>0.41728751183872281</v>
      </c>
      <c r="D215">
        <f t="shared" si="9"/>
        <v>3.8045630493794884E-2</v>
      </c>
      <c r="E215">
        <f t="shared" si="10"/>
        <v>0.75632721740379671</v>
      </c>
    </row>
    <row r="216" spans="1:5" x14ac:dyDescent="0.25">
      <c r="A216">
        <v>6420</v>
      </c>
      <c r="B216">
        <v>136.1</v>
      </c>
      <c r="C216">
        <f t="shared" si="11"/>
        <v>0.42168718711946968</v>
      </c>
      <c r="D216">
        <f t="shared" si="9"/>
        <v>3.926176670258421E-2</v>
      </c>
      <c r="E216">
        <f t="shared" si="10"/>
        <v>0.78050336858961156</v>
      </c>
    </row>
    <row r="217" spans="1:5" x14ac:dyDescent="0.25">
      <c r="A217">
        <v>6450</v>
      </c>
      <c r="B217">
        <v>135.58000000000001</v>
      </c>
      <c r="C217">
        <f t="shared" si="11"/>
        <v>0.42007603842511171</v>
      </c>
      <c r="D217">
        <f t="shared" si="9"/>
        <v>3.8813459272268445E-2</v>
      </c>
      <c r="E217">
        <f t="shared" si="10"/>
        <v>0.77159125156299357</v>
      </c>
    </row>
    <row r="218" spans="1:5" x14ac:dyDescent="0.25">
      <c r="A218">
        <v>6480</v>
      </c>
      <c r="B218">
        <v>135.08000000000001</v>
      </c>
      <c r="C218">
        <f t="shared" si="11"/>
        <v>0.418526856988229</v>
      </c>
      <c r="D218">
        <f t="shared" si="9"/>
        <v>3.8385625189326353E-2</v>
      </c>
      <c r="E218">
        <f t="shared" si="10"/>
        <v>0.76308613396440694</v>
      </c>
    </row>
    <row r="219" spans="1:5" x14ac:dyDescent="0.25">
      <c r="A219">
        <v>6510</v>
      </c>
      <c r="B219">
        <v>134.02000000000001</v>
      </c>
      <c r="C219">
        <f t="shared" si="11"/>
        <v>0.4152425923420377</v>
      </c>
      <c r="D219">
        <f t="shared" si="9"/>
        <v>3.7489038611893559E-2</v>
      </c>
      <c r="E219">
        <f t="shared" si="10"/>
        <v>0.7452624621663555</v>
      </c>
    </row>
    <row r="220" spans="1:5" x14ac:dyDescent="0.25">
      <c r="A220">
        <v>6541</v>
      </c>
      <c r="B220">
        <v>133.54</v>
      </c>
      <c r="C220">
        <f t="shared" si="11"/>
        <v>0.41375537816263025</v>
      </c>
      <c r="D220">
        <f t="shared" si="9"/>
        <v>3.7087672405413746E-2</v>
      </c>
      <c r="E220">
        <f t="shared" si="10"/>
        <v>0.73728351209595766</v>
      </c>
    </row>
    <row r="221" spans="1:5" x14ac:dyDescent="0.25">
      <c r="A221">
        <v>6570</v>
      </c>
      <c r="B221">
        <v>134.99</v>
      </c>
      <c r="C221">
        <f t="shared" si="11"/>
        <v>0.41824800432959008</v>
      </c>
      <c r="D221">
        <f t="shared" si="9"/>
        <v>3.8308950514953886E-2</v>
      </c>
      <c r="E221">
        <f t="shared" si="10"/>
        <v>0.76156188157692373</v>
      </c>
    </row>
    <row r="222" spans="1:5" x14ac:dyDescent="0.25">
      <c r="A222">
        <v>6600</v>
      </c>
      <c r="B222">
        <v>133.44999999999999</v>
      </c>
      <c r="C222">
        <f t="shared" si="11"/>
        <v>0.41347652550399133</v>
      </c>
      <c r="D222">
        <f t="shared" si="9"/>
        <v>3.7012736623641393E-2</v>
      </c>
      <c r="E222">
        <f t="shared" si="10"/>
        <v>0.73579382798305781</v>
      </c>
    </row>
    <row r="223" spans="1:5" x14ac:dyDescent="0.25">
      <c r="A223">
        <v>6630</v>
      </c>
      <c r="B223">
        <v>134.82</v>
      </c>
      <c r="C223">
        <f t="shared" si="11"/>
        <v>0.41772128264104991</v>
      </c>
      <c r="D223">
        <f t="shared" si="9"/>
        <v>3.8164399285904434E-2</v>
      </c>
      <c r="E223">
        <f t="shared" si="10"/>
        <v>0.75868827881570522</v>
      </c>
    </row>
    <row r="224" spans="1:5" x14ac:dyDescent="0.25">
      <c r="A224">
        <v>6661</v>
      </c>
      <c r="B224">
        <v>134.77000000000001</v>
      </c>
      <c r="C224">
        <f t="shared" si="11"/>
        <v>0.41756636449736173</v>
      </c>
      <c r="D224">
        <f t="shared" si="9"/>
        <v>3.8121953528003766E-2</v>
      </c>
      <c r="E224">
        <f t="shared" si="10"/>
        <v>0.75784447936891075</v>
      </c>
    </row>
    <row r="225" spans="1:5" x14ac:dyDescent="0.25">
      <c r="A225">
        <v>6691</v>
      </c>
      <c r="B225">
        <v>135.5</v>
      </c>
      <c r="C225">
        <f t="shared" si="11"/>
        <v>0.41982816939521039</v>
      </c>
      <c r="D225">
        <f t="shared" si="9"/>
        <v>3.8744793283297427E-2</v>
      </c>
      <c r="E225">
        <f t="shared" si="10"/>
        <v>0.77022620764876004</v>
      </c>
    </row>
    <row r="226" spans="1:5" x14ac:dyDescent="0.25">
      <c r="A226">
        <v>6720</v>
      </c>
      <c r="B226">
        <v>135.69</v>
      </c>
      <c r="C226">
        <f t="shared" si="11"/>
        <v>0.42041685834122583</v>
      </c>
      <c r="D226">
        <f t="shared" si="9"/>
        <v>3.8908007407920275E-2</v>
      </c>
      <c r="E226">
        <f t="shared" si="10"/>
        <v>0.77347081900398862</v>
      </c>
    </row>
    <row r="227" spans="1:5" x14ac:dyDescent="0.25">
      <c r="A227">
        <v>6750</v>
      </c>
      <c r="B227">
        <v>135.69</v>
      </c>
      <c r="C227">
        <f t="shared" si="11"/>
        <v>0.42041685834122583</v>
      </c>
      <c r="D227">
        <f t="shared" si="9"/>
        <v>3.8908007407920275E-2</v>
      </c>
      <c r="E227">
        <f t="shared" si="10"/>
        <v>0.77347081900398862</v>
      </c>
    </row>
    <row r="228" spans="1:5" x14ac:dyDescent="0.25">
      <c r="A228">
        <v>6780</v>
      </c>
      <c r="B228">
        <v>135.72</v>
      </c>
      <c r="C228">
        <f t="shared" si="11"/>
        <v>0.4205098092274388</v>
      </c>
      <c r="D228">
        <f t="shared" si="9"/>
        <v>3.8933819884350955E-2</v>
      </c>
      <c r="E228">
        <f t="shared" si="10"/>
        <v>0.77398395752264981</v>
      </c>
    </row>
    <row r="229" spans="1:5" x14ac:dyDescent="0.25">
      <c r="A229">
        <v>6810</v>
      </c>
      <c r="B229">
        <v>136.63999999999999</v>
      </c>
      <c r="C229">
        <f t="shared" si="11"/>
        <v>0.42336030307130296</v>
      </c>
      <c r="D229">
        <f t="shared" si="9"/>
        <v>3.9730956679074628E-2</v>
      </c>
      <c r="E229">
        <f t="shared" si="10"/>
        <v>0.78983061970220991</v>
      </c>
    </row>
    <row r="230" spans="1:5" x14ac:dyDescent="0.25">
      <c r="A230">
        <v>6841</v>
      </c>
      <c r="B230">
        <v>135.76</v>
      </c>
      <c r="C230">
        <f t="shared" si="11"/>
        <v>0.42063374374238938</v>
      </c>
      <c r="D230">
        <f t="shared" si="9"/>
        <v>3.8968254274943014E-2</v>
      </c>
      <c r="E230">
        <f t="shared" si="10"/>
        <v>0.77466849518128411</v>
      </c>
    </row>
    <row r="231" spans="1:5" x14ac:dyDescent="0.25">
      <c r="A231">
        <v>6870</v>
      </c>
      <c r="B231">
        <v>135.69</v>
      </c>
      <c r="C231">
        <f t="shared" si="11"/>
        <v>0.42041685834122583</v>
      </c>
      <c r="D231">
        <f t="shared" si="9"/>
        <v>3.8908007407920275E-2</v>
      </c>
      <c r="E231">
        <f t="shared" si="10"/>
        <v>0.77347081900398862</v>
      </c>
    </row>
    <row r="232" spans="1:5" x14ac:dyDescent="0.25">
      <c r="A232">
        <v>6900</v>
      </c>
      <c r="B232">
        <v>137.93</v>
      </c>
      <c r="C232">
        <f t="shared" si="11"/>
        <v>0.42735719117846033</v>
      </c>
      <c r="D232">
        <f t="shared" si="9"/>
        <v>4.0866897742070814E-2</v>
      </c>
      <c r="E232">
        <f t="shared" si="10"/>
        <v>0.81241253337165842</v>
      </c>
    </row>
    <row r="233" spans="1:5" x14ac:dyDescent="0.25">
      <c r="A233">
        <v>6930</v>
      </c>
      <c r="B233">
        <v>137.33000000000001</v>
      </c>
      <c r="C233">
        <f t="shared" si="11"/>
        <v>0.42549817345420116</v>
      </c>
      <c r="D233">
        <f t="shared" si="9"/>
        <v>4.0335897309128302E-2</v>
      </c>
      <c r="E233">
        <f t="shared" si="10"/>
        <v>0.80185652274244512</v>
      </c>
    </row>
    <row r="234" spans="1:5" x14ac:dyDescent="0.25">
      <c r="A234">
        <v>6961</v>
      </c>
      <c r="B234">
        <v>139.87</v>
      </c>
      <c r="C234">
        <f t="shared" si="11"/>
        <v>0.43336801515356516</v>
      </c>
      <c r="D234">
        <f t="shared" si="9"/>
        <v>4.2615656886683707E-2</v>
      </c>
      <c r="E234">
        <f t="shared" si="10"/>
        <v>0.84717694969458501</v>
      </c>
    </row>
    <row r="235" spans="1:5" x14ac:dyDescent="0.25">
      <c r="A235">
        <v>6991</v>
      </c>
      <c r="B235">
        <v>137.75</v>
      </c>
      <c r="C235">
        <f t="shared" si="11"/>
        <v>0.42679948586118255</v>
      </c>
      <c r="D235">
        <f t="shared" si="9"/>
        <v>4.0707111341798233E-2</v>
      </c>
      <c r="E235">
        <f t="shared" si="10"/>
        <v>0.8092360633821063</v>
      </c>
    </row>
    <row r="236" spans="1:5" x14ac:dyDescent="0.25">
      <c r="A236">
        <v>7020</v>
      </c>
      <c r="B236">
        <v>135.87</v>
      </c>
      <c r="C236">
        <f t="shared" si="11"/>
        <v>0.42097456365850366</v>
      </c>
      <c r="D236">
        <f t="shared" si="9"/>
        <v>3.9063053525073346E-2</v>
      </c>
      <c r="E236">
        <f t="shared" si="10"/>
        <v>0.77655305464665381</v>
      </c>
    </row>
    <row r="237" spans="1:5" x14ac:dyDescent="0.25">
      <c r="A237">
        <v>7050</v>
      </c>
      <c r="B237">
        <v>135.63999999999999</v>
      </c>
      <c r="C237">
        <f t="shared" si="11"/>
        <v>0.42026194019753754</v>
      </c>
      <c r="D237">
        <f t="shared" si="9"/>
        <v>3.8865011971181043E-2</v>
      </c>
      <c r="E237">
        <f t="shared" si="10"/>
        <v>0.77261609222963934</v>
      </c>
    </row>
    <row r="238" spans="1:5" x14ac:dyDescent="0.25">
      <c r="A238">
        <v>7080</v>
      </c>
      <c r="B238">
        <v>137.91</v>
      </c>
      <c r="C238">
        <f t="shared" si="11"/>
        <v>0.42729522392098501</v>
      </c>
      <c r="D238">
        <f t="shared" si="9"/>
        <v>4.084912308581741E-2</v>
      </c>
      <c r="E238">
        <f t="shared" si="10"/>
        <v>0.81205918251033837</v>
      </c>
    </row>
    <row r="239" spans="1:5" x14ac:dyDescent="0.25">
      <c r="A239">
        <v>7111</v>
      </c>
      <c r="B239">
        <v>138.54</v>
      </c>
      <c r="C239">
        <f t="shared" si="11"/>
        <v>0.42924719253145721</v>
      </c>
      <c r="D239">
        <f t="shared" si="9"/>
        <v>4.1411504831763174E-2</v>
      </c>
      <c r="E239">
        <f t="shared" si="10"/>
        <v>0.82323903721400071</v>
      </c>
    </row>
    <row r="240" spans="1:5" x14ac:dyDescent="0.25">
      <c r="A240">
        <v>7141</v>
      </c>
      <c r="B240">
        <v>137.09</v>
      </c>
      <c r="C240">
        <f t="shared" si="11"/>
        <v>0.42475456636449738</v>
      </c>
      <c r="D240">
        <f t="shared" si="9"/>
        <v>4.0124791784799094E-2</v>
      </c>
      <c r="E240">
        <f t="shared" si="10"/>
        <v>0.79765985543210782</v>
      </c>
    </row>
    <row r="241" spans="1:5" x14ac:dyDescent="0.25">
      <c r="A241">
        <v>7170</v>
      </c>
      <c r="B241">
        <v>137.27000000000001</v>
      </c>
      <c r="C241">
        <f t="shared" si="11"/>
        <v>0.42531227168177521</v>
      </c>
      <c r="D241">
        <f t="shared" si="9"/>
        <v>4.0283051682867992E-2</v>
      </c>
      <c r="E241">
        <f t="shared" si="10"/>
        <v>0.80080597935697173</v>
      </c>
    </row>
    <row r="242" spans="1:5" x14ac:dyDescent="0.25">
      <c r="A242">
        <v>7197</v>
      </c>
      <c r="B242">
        <v>136.68</v>
      </c>
      <c r="C242">
        <f t="shared" si="11"/>
        <v>0.42348423758625359</v>
      </c>
      <c r="D242">
        <f t="shared" si="9"/>
        <v>3.976585942086866E-2</v>
      </c>
      <c r="E242">
        <f t="shared" si="10"/>
        <v>0.79052446793755848</v>
      </c>
    </row>
    <row r="243" spans="1:5" x14ac:dyDescent="0.25">
      <c r="A243">
        <v>7227</v>
      </c>
      <c r="B243">
        <v>136.24</v>
      </c>
      <c r="C243">
        <f t="shared" si="11"/>
        <v>0.42212095792179688</v>
      </c>
      <c r="D243">
        <f t="shared" si="9"/>
        <v>3.938305186275446E-2</v>
      </c>
      <c r="E243">
        <f t="shared" si="10"/>
        <v>0.78291445408125304</v>
      </c>
    </row>
    <row r="244" spans="1:5" x14ac:dyDescent="0.25">
      <c r="A244">
        <v>7257</v>
      </c>
      <c r="B244">
        <v>134.88999999999999</v>
      </c>
      <c r="C244">
        <f t="shared" si="11"/>
        <v>0.41793816804221351</v>
      </c>
      <c r="D244">
        <f t="shared" si="9"/>
        <v>3.8223876261112573E-2</v>
      </c>
      <c r="E244">
        <f t="shared" si="10"/>
        <v>0.75987064994676323</v>
      </c>
    </row>
    <row r="245" spans="1:5" x14ac:dyDescent="0.25">
      <c r="A245">
        <v>7288</v>
      </c>
      <c r="B245">
        <v>133.57</v>
      </c>
      <c r="C245">
        <f t="shared" si="11"/>
        <v>0.41384832904884322</v>
      </c>
      <c r="D245">
        <f t="shared" si="9"/>
        <v>3.7112673457051597E-2</v>
      </c>
      <c r="E245">
        <f t="shared" si="10"/>
        <v>0.73778051991451665</v>
      </c>
    </row>
    <row r="246" spans="1:5" x14ac:dyDescent="0.25">
      <c r="A246">
        <v>7318</v>
      </c>
      <c r="B246">
        <v>132.52000000000001</v>
      </c>
      <c r="C246">
        <f t="shared" si="11"/>
        <v>0.41059504803138958</v>
      </c>
      <c r="D246">
        <f t="shared" si="9"/>
        <v>3.6244302307560046E-2</v>
      </c>
      <c r="E246">
        <f t="shared" si="10"/>
        <v>0.720517756053216</v>
      </c>
    </row>
    <row r="247" spans="1:5" x14ac:dyDescent="0.25">
      <c r="A247">
        <v>7347</v>
      </c>
      <c r="B247">
        <v>131.32</v>
      </c>
      <c r="C247">
        <f t="shared" si="11"/>
        <v>0.40687701258287107</v>
      </c>
      <c r="D247">
        <f t="shared" si="9"/>
        <v>3.5268588966579792E-2</v>
      </c>
      <c r="E247">
        <f t="shared" si="10"/>
        <v>0.70112108561854636</v>
      </c>
    </row>
    <row r="248" spans="1:5" x14ac:dyDescent="0.25">
      <c r="A248">
        <v>7377</v>
      </c>
      <c r="B248">
        <v>130.81</v>
      </c>
      <c r="C248">
        <f t="shared" si="11"/>
        <v>0.40529684751725076</v>
      </c>
      <c r="D248">
        <f t="shared" si="9"/>
        <v>3.4859270908560981E-2</v>
      </c>
      <c r="E248">
        <f t="shared" si="10"/>
        <v>0.69298405690233189</v>
      </c>
    </row>
    <row r="249" spans="1:5" x14ac:dyDescent="0.25">
      <c r="A249">
        <v>7407</v>
      </c>
      <c r="B249">
        <v>129.93</v>
      </c>
      <c r="C249">
        <f t="shared" si="11"/>
        <v>0.40257028818833723</v>
      </c>
      <c r="D249">
        <f t="shared" si="9"/>
        <v>3.4160465320201082E-2</v>
      </c>
      <c r="E249">
        <f t="shared" si="10"/>
        <v>0.67909216762909019</v>
      </c>
    </row>
    <row r="250" spans="1:5" x14ac:dyDescent="0.25">
      <c r="A250">
        <v>7438</v>
      </c>
      <c r="B250">
        <v>129.11000000000001</v>
      </c>
      <c r="C250">
        <f t="shared" si="11"/>
        <v>0.40002963063184965</v>
      </c>
      <c r="D250">
        <f t="shared" si="9"/>
        <v>3.3517769179979506E-2</v>
      </c>
      <c r="E250">
        <f t="shared" si="10"/>
        <v>0.66631570481165259</v>
      </c>
    </row>
    <row r="251" spans="1:5" x14ac:dyDescent="0.25">
      <c r="A251">
        <v>7468</v>
      </c>
      <c r="B251">
        <v>128.36000000000001</v>
      </c>
      <c r="C251">
        <f t="shared" si="11"/>
        <v>0.39770585847652562</v>
      </c>
      <c r="D251">
        <f t="shared" si="9"/>
        <v>3.2937041557748042E-2</v>
      </c>
      <c r="E251">
        <f t="shared" si="10"/>
        <v>0.65477114369146072</v>
      </c>
    </row>
    <row r="252" spans="1:5" x14ac:dyDescent="0.25">
      <c r="A252">
        <v>7497</v>
      </c>
      <c r="B252">
        <v>127.81</v>
      </c>
      <c r="C252">
        <f t="shared" si="11"/>
        <v>0.39600175889595457</v>
      </c>
      <c r="D252">
        <f t="shared" si="9"/>
        <v>3.251546483903589E-2</v>
      </c>
      <c r="E252">
        <f t="shared" si="10"/>
        <v>0.64639041921804752</v>
      </c>
    </row>
    <row r="253" spans="1:5" x14ac:dyDescent="0.25">
      <c r="A253">
        <v>7527</v>
      </c>
      <c r="B253">
        <v>127.18</v>
      </c>
      <c r="C253">
        <f t="shared" si="11"/>
        <v>0.39404979028548243</v>
      </c>
      <c r="D253">
        <f t="shared" si="9"/>
        <v>3.2037006137958901E-2</v>
      </c>
      <c r="E253">
        <f t="shared" si="10"/>
        <v>0.63687891071282732</v>
      </c>
    </row>
    <row r="254" spans="1:5" x14ac:dyDescent="0.25">
      <c r="A254">
        <v>7557</v>
      </c>
      <c r="B254">
        <v>126.38</v>
      </c>
      <c r="C254">
        <f t="shared" si="11"/>
        <v>0.39157109998647005</v>
      </c>
      <c r="D254">
        <f t="shared" si="9"/>
        <v>3.1436234197859049E-2</v>
      </c>
      <c r="E254">
        <f t="shared" si="10"/>
        <v>0.624935879046573</v>
      </c>
    </row>
    <row r="255" spans="1:5" x14ac:dyDescent="0.25">
      <c r="A255">
        <v>7588</v>
      </c>
      <c r="B255">
        <v>125.77</v>
      </c>
      <c r="C255">
        <f t="shared" si="11"/>
        <v>0.38968109863347317</v>
      </c>
      <c r="D255">
        <f t="shared" si="9"/>
        <v>3.0983226738681424E-2</v>
      </c>
      <c r="E255">
        <f t="shared" si="10"/>
        <v>0.61593032790663704</v>
      </c>
    </row>
    <row r="256" spans="1:5" x14ac:dyDescent="0.25">
      <c r="A256">
        <v>7618</v>
      </c>
      <c r="B256">
        <v>125.11</v>
      </c>
      <c r="C256">
        <f t="shared" si="11"/>
        <v>0.38763617913678805</v>
      </c>
      <c r="D256">
        <f t="shared" si="9"/>
        <v>3.0498012267045564E-2</v>
      </c>
      <c r="E256">
        <f t="shared" si="10"/>
        <v>0.60628451821933915</v>
      </c>
    </row>
    <row r="257" spans="1:5" x14ac:dyDescent="0.25">
      <c r="A257">
        <v>7647</v>
      </c>
      <c r="B257">
        <v>124.38</v>
      </c>
      <c r="C257">
        <f t="shared" si="11"/>
        <v>0.38537437423893928</v>
      </c>
      <c r="D257">
        <f t="shared" si="9"/>
        <v>2.9967265800632758E-2</v>
      </c>
      <c r="E257">
        <f t="shared" si="10"/>
        <v>0.59573355631178537</v>
      </c>
    </row>
    <row r="258" spans="1:5" x14ac:dyDescent="0.25">
      <c r="A258">
        <v>7677</v>
      </c>
      <c r="B258">
        <v>123.74</v>
      </c>
      <c r="C258">
        <f t="shared" si="11"/>
        <v>0.38339142199972942</v>
      </c>
      <c r="D258">
        <f t="shared" si="9"/>
        <v>2.9507050336180049E-2</v>
      </c>
      <c r="E258">
        <f t="shared" si="10"/>
        <v>0.58658471380035737</v>
      </c>
    </row>
    <row r="259" spans="1:5" x14ac:dyDescent="0.25">
      <c r="A259">
        <v>7708</v>
      </c>
      <c r="B259">
        <v>123.4</v>
      </c>
      <c r="C259">
        <f t="shared" si="11"/>
        <v>0.38233797862264923</v>
      </c>
      <c r="D259">
        <f t="shared" ref="D259:D322" si="12">4/3*PI()*(C259/2)^3</f>
        <v>2.9264488762476931E-2</v>
      </c>
      <c r="E259">
        <f t="shared" ref="E259:E322" si="13">D259/$D$2</f>
        <v>0.58176271669564683</v>
      </c>
    </row>
    <row r="260" spans="1:5" x14ac:dyDescent="0.25">
      <c r="A260">
        <v>7738</v>
      </c>
      <c r="B260">
        <v>122.69</v>
      </c>
      <c r="C260">
        <f t="shared" ref="C260:C323" si="14">B260/$B$2*$C$2</f>
        <v>0.38013814098227577</v>
      </c>
      <c r="D260">
        <f t="shared" si="12"/>
        <v>2.8762256957245911E-2</v>
      </c>
      <c r="E260">
        <f t="shared" si="13"/>
        <v>0.57177861132501784</v>
      </c>
    </row>
    <row r="261" spans="1:5" x14ac:dyDescent="0.25">
      <c r="A261">
        <v>7767</v>
      </c>
      <c r="B261">
        <v>122.17</v>
      </c>
      <c r="C261">
        <f t="shared" si="14"/>
        <v>0.37852699228791775</v>
      </c>
      <c r="D261">
        <f t="shared" si="12"/>
        <v>2.8398093458685807E-2</v>
      </c>
      <c r="E261">
        <f t="shared" si="13"/>
        <v>0.5645392316125194</v>
      </c>
    </row>
    <row r="262" spans="1:5" x14ac:dyDescent="0.25">
      <c r="A262">
        <v>7797</v>
      </c>
      <c r="B262">
        <v>121.69</v>
      </c>
      <c r="C262">
        <f t="shared" si="14"/>
        <v>0.37703977810851041</v>
      </c>
      <c r="D262">
        <f t="shared" si="12"/>
        <v>2.8064682659090241E-2</v>
      </c>
      <c r="E262">
        <f t="shared" si="13"/>
        <v>0.55791119945645828</v>
      </c>
    </row>
    <row r="263" spans="1:5" x14ac:dyDescent="0.25">
      <c r="A263">
        <v>7828</v>
      </c>
      <c r="B263">
        <v>120.94</v>
      </c>
      <c r="C263">
        <f t="shared" si="14"/>
        <v>0.37471600595318633</v>
      </c>
      <c r="D263">
        <f t="shared" si="12"/>
        <v>2.7548969314979698E-2</v>
      </c>
      <c r="E263">
        <f t="shared" si="13"/>
        <v>0.54765908815046349</v>
      </c>
    </row>
    <row r="264" spans="1:5" x14ac:dyDescent="0.25">
      <c r="A264">
        <v>7858</v>
      </c>
      <c r="B264">
        <v>120.59</v>
      </c>
      <c r="C264">
        <f t="shared" si="14"/>
        <v>0.37363157894736848</v>
      </c>
      <c r="D264">
        <f t="shared" si="12"/>
        <v>2.7310480927607433E-2</v>
      </c>
      <c r="E264">
        <f t="shared" si="13"/>
        <v>0.54291806385770536</v>
      </c>
    </row>
    <row r="265" spans="1:5" x14ac:dyDescent="0.25">
      <c r="A265">
        <v>7888</v>
      </c>
      <c r="B265">
        <v>120.23</v>
      </c>
      <c r="C265">
        <f t="shared" si="14"/>
        <v>0.37251616831281292</v>
      </c>
      <c r="D265">
        <f t="shared" si="12"/>
        <v>2.7066618633941015E-2</v>
      </c>
      <c r="E265">
        <f t="shared" si="13"/>
        <v>0.53807020912104875</v>
      </c>
    </row>
    <row r="266" spans="1:5" x14ac:dyDescent="0.25">
      <c r="A266">
        <v>7917</v>
      </c>
      <c r="B266">
        <v>119.57</v>
      </c>
      <c r="C266">
        <f t="shared" si="14"/>
        <v>0.37047124881612775</v>
      </c>
      <c r="D266">
        <f t="shared" si="12"/>
        <v>2.6623316200230316E-2</v>
      </c>
      <c r="E266">
        <f t="shared" si="13"/>
        <v>0.52925758880683349</v>
      </c>
    </row>
    <row r="267" spans="1:5" x14ac:dyDescent="0.25">
      <c r="A267">
        <v>7947</v>
      </c>
      <c r="B267">
        <v>119.16</v>
      </c>
      <c r="C267">
        <f t="shared" si="14"/>
        <v>0.36920092003788396</v>
      </c>
      <c r="D267">
        <f t="shared" si="12"/>
        <v>2.6350383855822154E-2</v>
      </c>
      <c r="E267">
        <f t="shared" si="13"/>
        <v>0.52383183667954547</v>
      </c>
    </row>
    <row r="268" spans="1:5" x14ac:dyDescent="0.25">
      <c r="A268">
        <v>7978</v>
      </c>
      <c r="B268">
        <v>118.88</v>
      </c>
      <c r="C268">
        <f t="shared" si="14"/>
        <v>0.36833337843322961</v>
      </c>
      <c r="D268">
        <f t="shared" si="12"/>
        <v>2.6165067035171189E-2</v>
      </c>
      <c r="E268">
        <f t="shared" si="13"/>
        <v>0.52014783529799602</v>
      </c>
    </row>
    <row r="269" spans="1:5" x14ac:dyDescent="0.25">
      <c r="A269">
        <v>8008</v>
      </c>
      <c r="B269">
        <v>118.25</v>
      </c>
      <c r="C269">
        <f t="shared" si="14"/>
        <v>0.36638140982275741</v>
      </c>
      <c r="D269">
        <f t="shared" si="12"/>
        <v>2.5751285315923803E-2</v>
      </c>
      <c r="E269">
        <f t="shared" si="13"/>
        <v>0.51192207133327539</v>
      </c>
    </row>
    <row r="270" spans="1:5" x14ac:dyDescent="0.25">
      <c r="A270">
        <v>8037</v>
      </c>
      <c r="B270">
        <v>117.67</v>
      </c>
      <c r="C270">
        <f t="shared" si="14"/>
        <v>0.36458435935597355</v>
      </c>
      <c r="D270">
        <f t="shared" si="12"/>
        <v>2.5374221278446407E-2</v>
      </c>
      <c r="E270">
        <f t="shared" si="13"/>
        <v>0.50442623566050782</v>
      </c>
    </row>
    <row r="271" spans="1:5" x14ac:dyDescent="0.25">
      <c r="A271">
        <v>8067</v>
      </c>
      <c r="B271">
        <v>117.28</v>
      </c>
      <c r="C271">
        <f t="shared" si="14"/>
        <v>0.36337599783520502</v>
      </c>
      <c r="D271">
        <f t="shared" si="12"/>
        <v>2.5122759124937066E-2</v>
      </c>
      <c r="E271">
        <f t="shared" si="13"/>
        <v>0.49942729968868566</v>
      </c>
    </row>
    <row r="272" spans="1:5" x14ac:dyDescent="0.25">
      <c r="A272">
        <v>8097</v>
      </c>
      <c r="B272">
        <v>116.87</v>
      </c>
      <c r="C272">
        <f t="shared" si="14"/>
        <v>0.36210566905696118</v>
      </c>
      <c r="D272">
        <f t="shared" si="12"/>
        <v>2.4860198649149078E-2</v>
      </c>
      <c r="E272">
        <f t="shared" si="13"/>
        <v>0.49420773487991387</v>
      </c>
    </row>
    <row r="273" spans="1:5" x14ac:dyDescent="0.25">
      <c r="A273">
        <v>8128</v>
      </c>
      <c r="B273">
        <v>116.37</v>
      </c>
      <c r="C273">
        <f t="shared" si="14"/>
        <v>0.36055648762007853</v>
      </c>
      <c r="D273">
        <f t="shared" si="12"/>
        <v>2.4542486764351643E-2</v>
      </c>
      <c r="E273">
        <f t="shared" si="13"/>
        <v>0.48789178893168861</v>
      </c>
    </row>
    <row r="274" spans="1:5" x14ac:dyDescent="0.25">
      <c r="A274">
        <v>8158</v>
      </c>
      <c r="B274">
        <v>115.93</v>
      </c>
      <c r="C274">
        <f t="shared" si="14"/>
        <v>0.35919320795562176</v>
      </c>
      <c r="D274">
        <f t="shared" si="12"/>
        <v>2.426514942722139E-2</v>
      </c>
      <c r="E274">
        <f t="shared" si="13"/>
        <v>0.48237846785509048</v>
      </c>
    </row>
    <row r="275" spans="1:5" x14ac:dyDescent="0.25">
      <c r="A275">
        <v>8187</v>
      </c>
      <c r="B275">
        <v>115.5</v>
      </c>
      <c r="C275">
        <f t="shared" si="14"/>
        <v>0.3578609119199026</v>
      </c>
      <c r="D275">
        <f t="shared" si="12"/>
        <v>2.3996141553399863E-2</v>
      </c>
      <c r="E275">
        <f t="shared" si="13"/>
        <v>0.47703073214861219</v>
      </c>
    </row>
    <row r="276" spans="1:5" x14ac:dyDescent="0.25">
      <c r="A276">
        <v>8217</v>
      </c>
      <c r="B276">
        <v>115.14</v>
      </c>
      <c r="C276">
        <f t="shared" si="14"/>
        <v>0.3567455012853471</v>
      </c>
      <c r="D276">
        <f t="shared" si="12"/>
        <v>2.3772460686045074E-2</v>
      </c>
      <c r="E276">
        <f t="shared" si="13"/>
        <v>0.47258407360209376</v>
      </c>
    </row>
    <row r="277" spans="1:5" x14ac:dyDescent="0.25">
      <c r="A277">
        <v>8247</v>
      </c>
      <c r="B277">
        <v>114.64</v>
      </c>
      <c r="C277">
        <f t="shared" si="14"/>
        <v>0.35519631984846439</v>
      </c>
      <c r="D277">
        <f t="shared" si="12"/>
        <v>2.3464105067663017E-2</v>
      </c>
      <c r="E277">
        <f t="shared" si="13"/>
        <v>0.46645412533221908</v>
      </c>
    </row>
    <row r="278" spans="1:5" x14ac:dyDescent="0.25">
      <c r="A278">
        <v>8278</v>
      </c>
      <c r="B278">
        <v>114.54</v>
      </c>
      <c r="C278">
        <f t="shared" si="14"/>
        <v>0.35488648356108782</v>
      </c>
      <c r="D278">
        <f t="shared" si="12"/>
        <v>2.3402755686879599E-2</v>
      </c>
      <c r="E278">
        <f t="shared" si="13"/>
        <v>0.46523453175852508</v>
      </c>
    </row>
    <row r="279" spans="1:5" x14ac:dyDescent="0.25">
      <c r="A279">
        <v>8308</v>
      </c>
      <c r="B279">
        <v>113.91</v>
      </c>
      <c r="C279">
        <f t="shared" si="14"/>
        <v>0.35293451495061562</v>
      </c>
      <c r="D279">
        <f t="shared" si="12"/>
        <v>2.3018711937460905E-2</v>
      </c>
      <c r="E279">
        <f t="shared" si="13"/>
        <v>0.45759994306623003</v>
      </c>
    </row>
    <row r="280" spans="1:5" x14ac:dyDescent="0.25">
      <c r="A280">
        <v>8337</v>
      </c>
      <c r="B280">
        <v>113.7</v>
      </c>
      <c r="C280">
        <f t="shared" si="14"/>
        <v>0.35228385874712492</v>
      </c>
      <c r="D280">
        <f t="shared" si="12"/>
        <v>2.289163731695109E-2</v>
      </c>
      <c r="E280">
        <f t="shared" si="13"/>
        <v>0.45507376613380923</v>
      </c>
    </row>
    <row r="281" spans="1:5" x14ac:dyDescent="0.25">
      <c r="A281">
        <v>8367</v>
      </c>
      <c r="B281">
        <v>113.1</v>
      </c>
      <c r="C281">
        <f t="shared" si="14"/>
        <v>0.3504248410228657</v>
      </c>
      <c r="D281">
        <f t="shared" si="12"/>
        <v>2.2531145766406812E-2</v>
      </c>
      <c r="E281">
        <f t="shared" si="13"/>
        <v>0.44790738282560771</v>
      </c>
    </row>
    <row r="282" spans="1:5" x14ac:dyDescent="0.25">
      <c r="A282">
        <v>8398</v>
      </c>
      <c r="B282">
        <v>112.84</v>
      </c>
      <c r="C282">
        <f t="shared" si="14"/>
        <v>0.34961926667568671</v>
      </c>
      <c r="D282">
        <f t="shared" si="12"/>
        <v>2.2376115492481068E-2</v>
      </c>
      <c r="E282">
        <f t="shared" si="13"/>
        <v>0.44482546213800783</v>
      </c>
    </row>
    <row r="283" spans="1:5" x14ac:dyDescent="0.25">
      <c r="A283">
        <v>8428</v>
      </c>
      <c r="B283">
        <v>112.43</v>
      </c>
      <c r="C283">
        <f t="shared" si="14"/>
        <v>0.34834893789744292</v>
      </c>
      <c r="D283">
        <f t="shared" si="12"/>
        <v>2.2133092267235695E-2</v>
      </c>
      <c r="E283">
        <f t="shared" si="13"/>
        <v>0.43999428764231097</v>
      </c>
    </row>
    <row r="284" spans="1:5" x14ac:dyDescent="0.25">
      <c r="A284">
        <v>8458</v>
      </c>
      <c r="B284">
        <v>112.14</v>
      </c>
      <c r="C284">
        <f t="shared" si="14"/>
        <v>0.34745041266405091</v>
      </c>
      <c r="D284">
        <f t="shared" si="12"/>
        <v>2.1962264508417071E-2</v>
      </c>
      <c r="E284">
        <f t="shared" si="13"/>
        <v>0.43659832122499298</v>
      </c>
    </row>
    <row r="285" spans="1:5" x14ac:dyDescent="0.25">
      <c r="A285">
        <v>8487</v>
      </c>
      <c r="B285">
        <v>111.78</v>
      </c>
      <c r="C285">
        <f t="shared" si="14"/>
        <v>0.34633500202949535</v>
      </c>
      <c r="D285">
        <f t="shared" si="12"/>
        <v>2.1751428215386118E-2</v>
      </c>
      <c r="E285">
        <f t="shared" si="13"/>
        <v>0.43240700609192301</v>
      </c>
    </row>
    <row r="286" spans="1:5" x14ac:dyDescent="0.25">
      <c r="A286">
        <v>8517</v>
      </c>
      <c r="B286">
        <v>111.54</v>
      </c>
      <c r="C286">
        <f t="shared" si="14"/>
        <v>0.34559139493979169</v>
      </c>
      <c r="D286">
        <f t="shared" si="12"/>
        <v>2.1611622999925265E-2</v>
      </c>
      <c r="E286">
        <f t="shared" si="13"/>
        <v>0.42962775159631694</v>
      </c>
    </row>
    <row r="287" spans="1:5" x14ac:dyDescent="0.25">
      <c r="A287">
        <v>8548</v>
      </c>
      <c r="B287">
        <v>110.94</v>
      </c>
      <c r="C287">
        <f t="shared" si="14"/>
        <v>0.34373237721553246</v>
      </c>
      <c r="D287">
        <f t="shared" si="12"/>
        <v>2.1264733638512584E-2</v>
      </c>
      <c r="E287">
        <f t="shared" si="13"/>
        <v>0.42273177268733231</v>
      </c>
    </row>
    <row r="288" spans="1:5" x14ac:dyDescent="0.25">
      <c r="A288">
        <v>8578</v>
      </c>
      <c r="B288">
        <v>110.68</v>
      </c>
      <c r="C288">
        <f t="shared" si="14"/>
        <v>0.34292680286835348</v>
      </c>
      <c r="D288">
        <f t="shared" si="12"/>
        <v>2.1115575081183811E-2</v>
      </c>
      <c r="E288">
        <f t="shared" si="13"/>
        <v>0.41976657865184813</v>
      </c>
    </row>
    <row r="289" spans="1:5" x14ac:dyDescent="0.25">
      <c r="A289">
        <v>8608</v>
      </c>
      <c r="B289">
        <v>110.45</v>
      </c>
      <c r="C289">
        <f t="shared" si="14"/>
        <v>0.34221417940738741</v>
      </c>
      <c r="D289">
        <f t="shared" si="12"/>
        <v>2.0984209966182461E-2</v>
      </c>
      <c r="E289">
        <f t="shared" si="13"/>
        <v>0.41715510893500096</v>
      </c>
    </row>
    <row r="290" spans="1:5" x14ac:dyDescent="0.25">
      <c r="A290">
        <v>8637</v>
      </c>
      <c r="B290">
        <v>110.17</v>
      </c>
      <c r="C290">
        <f t="shared" si="14"/>
        <v>0.34134663780273306</v>
      </c>
      <c r="D290">
        <f t="shared" si="12"/>
        <v>2.0825024009831446E-2</v>
      </c>
      <c r="E290">
        <f t="shared" si="13"/>
        <v>0.41399057545627832</v>
      </c>
    </row>
    <row r="291" spans="1:5" x14ac:dyDescent="0.25">
      <c r="A291">
        <v>8667</v>
      </c>
      <c r="B291">
        <v>109.73</v>
      </c>
      <c r="C291">
        <f t="shared" si="14"/>
        <v>0.33998335813827635</v>
      </c>
      <c r="D291">
        <f t="shared" si="12"/>
        <v>2.0576504527284038E-2</v>
      </c>
      <c r="E291">
        <f t="shared" si="13"/>
        <v>0.40905013824269693</v>
      </c>
    </row>
    <row r="292" spans="1:5" x14ac:dyDescent="0.25">
      <c r="A292">
        <v>8697</v>
      </c>
      <c r="B292">
        <v>109.48</v>
      </c>
      <c r="C292">
        <f t="shared" si="14"/>
        <v>0.33920876741983497</v>
      </c>
      <c r="D292">
        <f t="shared" si="12"/>
        <v>2.0436185150555009E-2</v>
      </c>
      <c r="E292">
        <f t="shared" si="13"/>
        <v>0.40626066249024195</v>
      </c>
    </row>
    <row r="293" spans="1:5" x14ac:dyDescent="0.25">
      <c r="A293">
        <v>8728</v>
      </c>
      <c r="B293">
        <v>109.19</v>
      </c>
      <c r="C293">
        <f t="shared" si="14"/>
        <v>0.33831024218644301</v>
      </c>
      <c r="D293">
        <f t="shared" si="12"/>
        <v>2.0274215595817654E-2</v>
      </c>
      <c r="E293">
        <f t="shared" si="13"/>
        <v>0.40304079253280717</v>
      </c>
    </row>
    <row r="294" spans="1:5" x14ac:dyDescent="0.25">
      <c r="A294">
        <v>8758</v>
      </c>
      <c r="B294">
        <v>108.83</v>
      </c>
      <c r="C294">
        <f t="shared" si="14"/>
        <v>0.33719483155188745</v>
      </c>
      <c r="D294">
        <f t="shared" si="12"/>
        <v>2.0074343442213E-2</v>
      </c>
      <c r="E294">
        <f t="shared" si="13"/>
        <v>0.39906743875182654</v>
      </c>
    </row>
    <row r="295" spans="1:5" x14ac:dyDescent="0.25">
      <c r="A295">
        <v>8787</v>
      </c>
      <c r="B295">
        <v>108.5</v>
      </c>
      <c r="C295">
        <f t="shared" si="14"/>
        <v>0.33617237180354487</v>
      </c>
      <c r="D295">
        <f t="shared" si="12"/>
        <v>1.9892285194015508E-2</v>
      </c>
      <c r="E295">
        <f t="shared" si="13"/>
        <v>0.39544821608479575</v>
      </c>
    </row>
    <row r="296" spans="1:5" x14ac:dyDescent="0.25">
      <c r="A296">
        <v>8817</v>
      </c>
      <c r="B296">
        <v>108.22</v>
      </c>
      <c r="C296">
        <f t="shared" si="14"/>
        <v>0.33530483019889057</v>
      </c>
      <c r="D296">
        <f t="shared" si="12"/>
        <v>1.973867749525245E-2</v>
      </c>
      <c r="E296">
        <f t="shared" si="13"/>
        <v>0.3923945754467148</v>
      </c>
    </row>
    <row r="297" spans="1:5" x14ac:dyDescent="0.25">
      <c r="A297">
        <v>8848</v>
      </c>
      <c r="B297">
        <v>107.87</v>
      </c>
      <c r="C297">
        <f t="shared" si="14"/>
        <v>0.33422040319307267</v>
      </c>
      <c r="D297">
        <f t="shared" si="12"/>
        <v>1.9547782523522975E-2</v>
      </c>
      <c r="E297">
        <f t="shared" si="13"/>
        <v>0.38859968334187561</v>
      </c>
    </row>
    <row r="298" spans="1:5" x14ac:dyDescent="0.25">
      <c r="A298">
        <v>8878</v>
      </c>
      <c r="B298">
        <v>107.58</v>
      </c>
      <c r="C298">
        <f t="shared" si="14"/>
        <v>0.33332187795968071</v>
      </c>
      <c r="D298">
        <f t="shared" si="12"/>
        <v>1.9390547973217362E-2</v>
      </c>
      <c r="E298">
        <f t="shared" si="13"/>
        <v>0.38547394279377833</v>
      </c>
    </row>
    <row r="299" spans="1:5" x14ac:dyDescent="0.25">
      <c r="A299">
        <v>8907</v>
      </c>
      <c r="B299">
        <v>107.3</v>
      </c>
      <c r="C299">
        <f t="shared" si="14"/>
        <v>0.33245433635502641</v>
      </c>
      <c r="D299">
        <f t="shared" si="12"/>
        <v>1.923953752601703E-2</v>
      </c>
      <c r="E299">
        <f t="shared" si="13"/>
        <v>0.38247193415710828</v>
      </c>
    </row>
    <row r="300" spans="1:5" x14ac:dyDescent="0.25">
      <c r="A300">
        <v>8937</v>
      </c>
      <c r="B300">
        <v>107.01</v>
      </c>
      <c r="C300">
        <f t="shared" si="14"/>
        <v>0.33155581112163446</v>
      </c>
      <c r="D300">
        <f t="shared" si="12"/>
        <v>1.9083962507462967E-2</v>
      </c>
      <c r="E300">
        <f t="shared" si="13"/>
        <v>0.37937918423147021</v>
      </c>
    </row>
    <row r="301" spans="1:5" x14ac:dyDescent="0.25">
      <c r="A301">
        <v>8967</v>
      </c>
      <c r="B301">
        <v>106.72</v>
      </c>
      <c r="C301">
        <f t="shared" si="14"/>
        <v>0.33065728588824245</v>
      </c>
      <c r="D301">
        <f t="shared" si="12"/>
        <v>1.8929228432902002E-2</v>
      </c>
      <c r="E301">
        <f t="shared" si="13"/>
        <v>0.37630315183218233</v>
      </c>
    </row>
    <row r="302" spans="1:5" x14ac:dyDescent="0.25">
      <c r="A302">
        <v>8995</v>
      </c>
      <c r="B302">
        <v>106.5</v>
      </c>
      <c r="C302">
        <f t="shared" si="14"/>
        <v>0.32997564605601409</v>
      </c>
      <c r="D302">
        <f t="shared" si="12"/>
        <v>1.8812403527278199E-2</v>
      </c>
      <c r="E302">
        <f t="shared" si="13"/>
        <v>0.37398073386598979</v>
      </c>
    </row>
    <row r="303" spans="1:5" x14ac:dyDescent="0.25">
      <c r="A303">
        <v>9025</v>
      </c>
      <c r="B303">
        <v>109.26</v>
      </c>
      <c r="C303">
        <f t="shared" si="14"/>
        <v>0.33852712758760661</v>
      </c>
      <c r="D303">
        <f t="shared" si="12"/>
        <v>2.0313233045489581E-2</v>
      </c>
      <c r="E303">
        <f t="shared" si="13"/>
        <v>0.40381643900672676</v>
      </c>
    </row>
    <row r="304" spans="1:5" x14ac:dyDescent="0.25">
      <c r="A304">
        <v>9055</v>
      </c>
      <c r="B304">
        <v>114.55</v>
      </c>
      <c r="C304">
        <f t="shared" si="14"/>
        <v>0.35491746718982548</v>
      </c>
      <c r="D304">
        <f t="shared" si="12"/>
        <v>2.3408885807084247E-2</v>
      </c>
      <c r="E304">
        <f t="shared" si="13"/>
        <v>0.46535639533908763</v>
      </c>
    </row>
    <row r="305" spans="1:5" x14ac:dyDescent="0.25">
      <c r="A305">
        <v>9085</v>
      </c>
      <c r="B305">
        <v>118.63</v>
      </c>
      <c r="C305">
        <f t="shared" si="14"/>
        <v>0.36755878771478828</v>
      </c>
      <c r="D305">
        <f t="shared" si="12"/>
        <v>2.6000341588344779E-2</v>
      </c>
      <c r="E305">
        <f t="shared" si="13"/>
        <v>0.51687317964853485</v>
      </c>
    </row>
    <row r="306" spans="1:5" x14ac:dyDescent="0.25">
      <c r="A306">
        <v>9115</v>
      </c>
      <c r="B306">
        <v>121.03</v>
      </c>
      <c r="C306">
        <f t="shared" si="14"/>
        <v>0.37499485861182524</v>
      </c>
      <c r="D306">
        <f t="shared" si="12"/>
        <v>2.7610518499653933E-2</v>
      </c>
      <c r="E306">
        <f t="shared" si="13"/>
        <v>0.54888265372091005</v>
      </c>
    </row>
    <row r="307" spans="1:5" x14ac:dyDescent="0.25">
      <c r="A307">
        <v>9145</v>
      </c>
      <c r="B307">
        <v>123.15</v>
      </c>
      <c r="C307">
        <f t="shared" si="14"/>
        <v>0.38156338790420785</v>
      </c>
      <c r="D307">
        <f t="shared" si="12"/>
        <v>2.9086985272172787E-2</v>
      </c>
      <c r="E307">
        <f t="shared" si="13"/>
        <v>0.57823404023112901</v>
      </c>
    </row>
    <row r="308" spans="1:5" x14ac:dyDescent="0.25">
      <c r="A308">
        <v>9175</v>
      </c>
      <c r="B308">
        <v>124.2</v>
      </c>
      <c r="C308">
        <f t="shared" si="14"/>
        <v>0.3848166689216615</v>
      </c>
      <c r="D308">
        <f t="shared" si="12"/>
        <v>2.9837350089692891E-2</v>
      </c>
      <c r="E308">
        <f t="shared" si="13"/>
        <v>0.59315089998892034</v>
      </c>
    </row>
    <row r="309" spans="1:5" x14ac:dyDescent="0.25">
      <c r="A309">
        <v>9205</v>
      </c>
      <c r="B309">
        <v>127.24</v>
      </c>
      <c r="C309">
        <f t="shared" si="14"/>
        <v>0.39423569205790832</v>
      </c>
      <c r="D309">
        <f t="shared" si="12"/>
        <v>3.2082370048035803E-2</v>
      </c>
      <c r="E309">
        <f t="shared" si="13"/>
        <v>0.6377807214972383</v>
      </c>
    </row>
    <row r="310" spans="1:5" x14ac:dyDescent="0.25">
      <c r="A310">
        <v>9235</v>
      </c>
      <c r="B310">
        <v>126.15</v>
      </c>
      <c r="C310">
        <f t="shared" si="14"/>
        <v>0.39085847652550404</v>
      </c>
      <c r="D310">
        <f t="shared" si="12"/>
        <v>3.126491318257258E-2</v>
      </c>
      <c r="E310">
        <f t="shared" si="13"/>
        <v>0.6215301069488931</v>
      </c>
    </row>
    <row r="311" spans="1:5" x14ac:dyDescent="0.25">
      <c r="A311">
        <v>9265</v>
      </c>
      <c r="B311">
        <v>127.51</v>
      </c>
      <c r="C311">
        <f t="shared" si="14"/>
        <v>0.39507225003382496</v>
      </c>
      <c r="D311">
        <f t="shared" si="12"/>
        <v>3.2287037620280547E-2</v>
      </c>
      <c r="E311">
        <f t="shared" si="13"/>
        <v>0.64184940569039173</v>
      </c>
    </row>
    <row r="312" spans="1:5" x14ac:dyDescent="0.25">
      <c r="A312">
        <v>9295</v>
      </c>
      <c r="B312">
        <v>126.87</v>
      </c>
      <c r="C312">
        <f t="shared" si="14"/>
        <v>0.39308929779461516</v>
      </c>
      <c r="D312">
        <f t="shared" si="12"/>
        <v>3.1803307041251221E-2</v>
      </c>
      <c r="E312">
        <f t="shared" si="13"/>
        <v>0.63223309501129676</v>
      </c>
    </row>
    <row r="313" spans="1:5" x14ac:dyDescent="0.25">
      <c r="A313">
        <v>9325</v>
      </c>
      <c r="B313">
        <v>129.12</v>
      </c>
      <c r="C313">
        <f t="shared" si="14"/>
        <v>0.40006061426058726</v>
      </c>
      <c r="D313">
        <f t="shared" si="12"/>
        <v>3.3525557972166775E-2</v>
      </c>
      <c r="E313">
        <f t="shared" si="13"/>
        <v>0.66647054192291799</v>
      </c>
    </row>
    <row r="314" spans="1:5" x14ac:dyDescent="0.25">
      <c r="A314">
        <v>9355</v>
      </c>
      <c r="B314">
        <v>130.79</v>
      </c>
      <c r="C314">
        <f t="shared" si="14"/>
        <v>0.40523488025977539</v>
      </c>
      <c r="D314">
        <f t="shared" si="12"/>
        <v>3.4843284084270509E-2</v>
      </c>
      <c r="E314">
        <f t="shared" si="13"/>
        <v>0.69266624720450842</v>
      </c>
    </row>
    <row r="315" spans="1:5" x14ac:dyDescent="0.25">
      <c r="A315">
        <v>9385</v>
      </c>
      <c r="B315">
        <v>128.97</v>
      </c>
      <c r="C315">
        <f t="shared" si="14"/>
        <v>0.39959585982952245</v>
      </c>
      <c r="D315">
        <f t="shared" si="12"/>
        <v>3.3408852723293622E-2</v>
      </c>
      <c r="E315">
        <f t="shared" si="13"/>
        <v>0.6641505026702883</v>
      </c>
    </row>
    <row r="316" spans="1:5" x14ac:dyDescent="0.25">
      <c r="A316">
        <v>9415</v>
      </c>
      <c r="B316">
        <v>134.43</v>
      </c>
      <c r="C316">
        <f t="shared" si="14"/>
        <v>0.41651292112028149</v>
      </c>
      <c r="D316">
        <f t="shared" si="12"/>
        <v>3.7834156711946378E-2</v>
      </c>
      <c r="E316">
        <f t="shared" si="13"/>
        <v>0.7521232293267579</v>
      </c>
    </row>
    <row r="317" spans="1:5" x14ac:dyDescent="0.25">
      <c r="A317">
        <v>9445</v>
      </c>
      <c r="B317">
        <v>131.18</v>
      </c>
      <c r="C317">
        <f t="shared" si="14"/>
        <v>0.40644324178054397</v>
      </c>
      <c r="D317">
        <f t="shared" si="12"/>
        <v>3.5155909853936164E-2</v>
      </c>
      <c r="E317">
        <f t="shared" si="13"/>
        <v>0.69888108384648517</v>
      </c>
    </row>
    <row r="318" spans="1:5" x14ac:dyDescent="0.25">
      <c r="A318">
        <v>9475</v>
      </c>
      <c r="B318">
        <v>132.32</v>
      </c>
      <c r="C318">
        <f t="shared" si="14"/>
        <v>0.40997537545663648</v>
      </c>
      <c r="D318">
        <f t="shared" si="12"/>
        <v>3.6080449471605026E-2</v>
      </c>
      <c r="E318">
        <f t="shared" si="13"/>
        <v>0.71726044745106809</v>
      </c>
    </row>
    <row r="319" spans="1:5" x14ac:dyDescent="0.25">
      <c r="A319">
        <v>9505</v>
      </c>
      <c r="B319">
        <v>135.36000000000001</v>
      </c>
      <c r="C319">
        <f t="shared" si="14"/>
        <v>0.4193943985928833</v>
      </c>
      <c r="D319">
        <f t="shared" si="12"/>
        <v>3.8624822761298812E-2</v>
      </c>
      <c r="E319">
        <f t="shared" si="13"/>
        <v>0.76784125647576029</v>
      </c>
    </row>
    <row r="320" spans="1:5" x14ac:dyDescent="0.25">
      <c r="A320">
        <v>9535</v>
      </c>
      <c r="B320">
        <v>134.68</v>
      </c>
      <c r="C320">
        <f t="shared" si="14"/>
        <v>0.41728751183872281</v>
      </c>
      <c r="D320">
        <f t="shared" si="12"/>
        <v>3.8045630493794884E-2</v>
      </c>
      <c r="E320">
        <f t="shared" si="13"/>
        <v>0.75632721740379671</v>
      </c>
    </row>
    <row r="321" spans="1:5" x14ac:dyDescent="0.25">
      <c r="A321">
        <v>9565</v>
      </c>
      <c r="B321">
        <v>132.53</v>
      </c>
      <c r="C321">
        <f t="shared" si="14"/>
        <v>0.41062603166012723</v>
      </c>
      <c r="D321">
        <f t="shared" si="12"/>
        <v>3.6252507945361709E-2</v>
      </c>
      <c r="E321">
        <f t="shared" si="13"/>
        <v>0.72068087983707785</v>
      </c>
    </row>
    <row r="322" spans="1:5" x14ac:dyDescent="0.25">
      <c r="A322">
        <v>9595</v>
      </c>
      <c r="B322">
        <v>133.76</v>
      </c>
      <c r="C322">
        <f t="shared" si="14"/>
        <v>0.4144370179948586</v>
      </c>
      <c r="D322">
        <f t="shared" si="12"/>
        <v>3.7271274411573144E-2</v>
      </c>
      <c r="E322">
        <f t="shared" si="13"/>
        <v>0.74093342386311678</v>
      </c>
    </row>
    <row r="323" spans="1:5" x14ac:dyDescent="0.25">
      <c r="A323">
        <v>9625</v>
      </c>
      <c r="B323">
        <v>132.62</v>
      </c>
      <c r="C323">
        <f t="shared" si="14"/>
        <v>0.41090488431876615</v>
      </c>
      <c r="D323">
        <f t="shared" ref="D323:D386" si="15">4/3*PI()*(C323/2)^3</f>
        <v>3.6326414424785708E-2</v>
      </c>
      <c r="E323">
        <f t="shared" ref="E323:E386" si="16">D323/$D$2</f>
        <v>0.72215010195813012</v>
      </c>
    </row>
    <row r="324" spans="1:5" x14ac:dyDescent="0.25">
      <c r="A324">
        <v>9655</v>
      </c>
      <c r="B324">
        <v>137.24</v>
      </c>
      <c r="C324">
        <f t="shared" ref="C324:C387" si="17">B324/$B$2*$C$2</f>
        <v>0.42521932079556224</v>
      </c>
      <c r="D324">
        <f t="shared" si="15"/>
        <v>4.0256646187339734E-2</v>
      </c>
      <c r="E324">
        <f t="shared" si="16"/>
        <v>0.80028105192909504</v>
      </c>
    </row>
    <row r="325" spans="1:5" x14ac:dyDescent="0.25">
      <c r="A325">
        <v>9685</v>
      </c>
      <c r="B325">
        <v>132.08000000000001</v>
      </c>
      <c r="C325">
        <f t="shared" si="17"/>
        <v>0.40923176836693281</v>
      </c>
      <c r="D325">
        <f t="shared" si="15"/>
        <v>3.5884478841730405E-2</v>
      </c>
      <c r="E325">
        <f t="shared" si="16"/>
        <v>0.71336465391940052</v>
      </c>
    </row>
    <row r="326" spans="1:5" x14ac:dyDescent="0.25">
      <c r="A326">
        <v>9715</v>
      </c>
      <c r="B326">
        <v>134.93</v>
      </c>
      <c r="C326">
        <f t="shared" si="17"/>
        <v>0.41806210255716414</v>
      </c>
      <c r="D326">
        <f t="shared" si="15"/>
        <v>3.8257890831986864E-2</v>
      </c>
      <c r="E326">
        <f t="shared" si="16"/>
        <v>0.76054684180918308</v>
      </c>
    </row>
    <row r="327" spans="1:5" x14ac:dyDescent="0.25">
      <c r="A327">
        <v>9745</v>
      </c>
      <c r="B327">
        <v>133.51</v>
      </c>
      <c r="C327">
        <f t="shared" si="17"/>
        <v>0.41366242727641728</v>
      </c>
      <c r="D327">
        <f t="shared" si="15"/>
        <v>3.7062682584314735E-2</v>
      </c>
      <c r="E327">
        <f t="shared" si="16"/>
        <v>0.73678672753463159</v>
      </c>
    </row>
    <row r="328" spans="1:5" x14ac:dyDescent="0.25">
      <c r="A328">
        <v>9775</v>
      </c>
      <c r="B328">
        <v>132.75</v>
      </c>
      <c r="C328">
        <f t="shared" si="17"/>
        <v>0.41130767149235559</v>
      </c>
      <c r="D328">
        <f t="shared" si="15"/>
        <v>3.6433345457662469E-2</v>
      </c>
      <c r="E328">
        <f t="shared" si="16"/>
        <v>0.72427583491353442</v>
      </c>
    </row>
    <row r="329" spans="1:5" x14ac:dyDescent="0.25">
      <c r="A329">
        <v>9805</v>
      </c>
      <c r="B329">
        <v>134.80000000000001</v>
      </c>
      <c r="C329">
        <f t="shared" si="17"/>
        <v>0.4176593153835747</v>
      </c>
      <c r="D329">
        <f t="shared" si="15"/>
        <v>3.8147417204003227E-2</v>
      </c>
      <c r="E329">
        <f t="shared" si="16"/>
        <v>0.75835068391759575</v>
      </c>
    </row>
    <row r="330" spans="1:5" x14ac:dyDescent="0.25">
      <c r="A330">
        <v>9835</v>
      </c>
      <c r="B330">
        <v>138.65</v>
      </c>
      <c r="C330">
        <f t="shared" si="17"/>
        <v>0.42958801244757144</v>
      </c>
      <c r="D330">
        <f t="shared" si="15"/>
        <v>4.1510224696306088E-2</v>
      </c>
      <c r="E330">
        <f t="shared" si="16"/>
        <v>0.82520153644145855</v>
      </c>
    </row>
    <row r="331" spans="1:5" x14ac:dyDescent="0.25">
      <c r="A331">
        <v>9865</v>
      </c>
      <c r="B331">
        <v>133.66</v>
      </c>
      <c r="C331">
        <f t="shared" si="17"/>
        <v>0.41412718170748208</v>
      </c>
      <c r="D331">
        <f t="shared" si="15"/>
        <v>3.7187744020427793E-2</v>
      </c>
      <c r="E331">
        <f t="shared" si="16"/>
        <v>0.73927288341514297</v>
      </c>
    </row>
    <row r="332" spans="1:5" x14ac:dyDescent="0.25">
      <c r="A332">
        <v>9895</v>
      </c>
      <c r="B332">
        <v>134.38</v>
      </c>
      <c r="C332">
        <f t="shared" si="17"/>
        <v>0.41635800297659314</v>
      </c>
      <c r="D332">
        <f t="shared" si="15"/>
        <v>3.779195621385377E-2</v>
      </c>
      <c r="E332">
        <f t="shared" si="16"/>
        <v>0.75128430551655478</v>
      </c>
    </row>
    <row r="333" spans="1:5" x14ac:dyDescent="0.25">
      <c r="A333">
        <v>9925</v>
      </c>
      <c r="B333">
        <v>134.75</v>
      </c>
      <c r="C333">
        <f t="shared" si="17"/>
        <v>0.41750439723988642</v>
      </c>
      <c r="D333">
        <f t="shared" si="15"/>
        <v>3.810498404081554E-2</v>
      </c>
      <c r="E333">
        <f t="shared" si="16"/>
        <v>0.75750713484710208</v>
      </c>
    </row>
    <row r="334" spans="1:5" x14ac:dyDescent="0.25">
      <c r="A334">
        <v>9955</v>
      </c>
      <c r="B334">
        <v>133.38</v>
      </c>
      <c r="C334">
        <f t="shared" si="17"/>
        <v>0.41325964010282779</v>
      </c>
      <c r="D334">
        <f t="shared" si="15"/>
        <v>3.6954523073120096E-2</v>
      </c>
      <c r="E334">
        <f t="shared" si="16"/>
        <v>0.73463657307337382</v>
      </c>
    </row>
    <row r="335" spans="1:5" x14ac:dyDescent="0.25">
      <c r="A335">
        <v>9986</v>
      </c>
      <c r="B335">
        <v>136.77000000000001</v>
      </c>
      <c r="C335">
        <f t="shared" si="17"/>
        <v>0.4237630902448925</v>
      </c>
      <c r="D335">
        <f t="shared" si="15"/>
        <v>3.9844465313972614E-2</v>
      </c>
      <c r="E335">
        <f t="shared" si="16"/>
        <v>0.79208711194243442</v>
      </c>
    </row>
    <row r="336" spans="1:5" x14ac:dyDescent="0.25">
      <c r="A336">
        <v>10015</v>
      </c>
      <c r="B336">
        <v>134.87</v>
      </c>
      <c r="C336">
        <f t="shared" si="17"/>
        <v>0.41787620078473825</v>
      </c>
      <c r="D336">
        <f t="shared" si="15"/>
        <v>3.820687653876393E-2</v>
      </c>
      <c r="E336">
        <f t="shared" si="16"/>
        <v>0.75953270436579345</v>
      </c>
    </row>
    <row r="337" spans="1:5" x14ac:dyDescent="0.25">
      <c r="A337">
        <v>10045</v>
      </c>
      <c r="B337">
        <v>135.74</v>
      </c>
      <c r="C337">
        <f t="shared" si="17"/>
        <v>0.42057177648491417</v>
      </c>
      <c r="D337">
        <f t="shared" si="15"/>
        <v>3.8951034542856797E-2</v>
      </c>
      <c r="E337">
        <f t="shared" si="16"/>
        <v>0.774326175921906</v>
      </c>
    </row>
    <row r="338" spans="1:5" x14ac:dyDescent="0.25">
      <c r="A338">
        <v>10075</v>
      </c>
      <c r="B338">
        <v>136.83000000000001</v>
      </c>
      <c r="C338">
        <f t="shared" si="17"/>
        <v>0.42394899201731845</v>
      </c>
      <c r="D338">
        <f t="shared" si="15"/>
        <v>3.9896926749391673E-2</v>
      </c>
      <c r="E338">
        <f t="shared" si="16"/>
        <v>0.79313001781510684</v>
      </c>
    </row>
    <row r="339" spans="1:5" x14ac:dyDescent="0.25">
      <c r="A339">
        <v>10105</v>
      </c>
      <c r="B339">
        <v>134.97</v>
      </c>
      <c r="C339">
        <f t="shared" si="17"/>
        <v>0.41818603707211477</v>
      </c>
      <c r="D339">
        <f t="shared" si="15"/>
        <v>3.8291925576080736E-2</v>
      </c>
      <c r="E339">
        <f t="shared" si="16"/>
        <v>0.76122343470464759</v>
      </c>
    </row>
    <row r="340" spans="1:5" x14ac:dyDescent="0.25">
      <c r="A340">
        <v>10135</v>
      </c>
      <c r="B340">
        <v>135.16999999999999</v>
      </c>
      <c r="C340">
        <f t="shared" si="17"/>
        <v>0.41880570964686781</v>
      </c>
      <c r="D340">
        <f t="shared" si="15"/>
        <v>3.8462402104156197E-2</v>
      </c>
      <c r="E340">
        <f t="shared" si="16"/>
        <v>0.76461241883866016</v>
      </c>
    </row>
    <row r="341" spans="1:5" x14ac:dyDescent="0.25">
      <c r="A341">
        <v>10165</v>
      </c>
      <c r="B341">
        <v>137.79</v>
      </c>
      <c r="C341">
        <f t="shared" si="17"/>
        <v>0.42692342037613318</v>
      </c>
      <c r="D341">
        <f t="shared" si="15"/>
        <v>4.0742583370600632E-2</v>
      </c>
      <c r="E341">
        <f t="shared" si="16"/>
        <v>0.80994122874516061</v>
      </c>
    </row>
    <row r="342" spans="1:5" x14ac:dyDescent="0.25">
      <c r="A342">
        <v>10195</v>
      </c>
      <c r="B342">
        <v>135.94</v>
      </c>
      <c r="C342">
        <f t="shared" si="17"/>
        <v>0.42119144905966721</v>
      </c>
      <c r="D342">
        <f t="shared" si="15"/>
        <v>3.9123460298183088E-2</v>
      </c>
      <c r="E342">
        <f t="shared" si="16"/>
        <v>0.77775390967324842</v>
      </c>
    </row>
    <row r="343" spans="1:5" x14ac:dyDescent="0.25">
      <c r="A343">
        <v>10225</v>
      </c>
      <c r="B343">
        <v>139.74</v>
      </c>
      <c r="C343">
        <f t="shared" si="17"/>
        <v>0.43296522797997572</v>
      </c>
      <c r="D343">
        <f t="shared" si="15"/>
        <v>4.2496941910835487E-2</v>
      </c>
      <c r="E343">
        <f t="shared" si="16"/>
        <v>0.84481695812177904</v>
      </c>
    </row>
    <row r="344" spans="1:5" x14ac:dyDescent="0.25">
      <c r="A344">
        <v>10256</v>
      </c>
      <c r="B344">
        <v>135.28</v>
      </c>
      <c r="C344">
        <f t="shared" si="17"/>
        <v>0.41914652956298204</v>
      </c>
      <c r="D344">
        <f t="shared" si="15"/>
        <v>3.8556379500041559E-2</v>
      </c>
      <c r="E344">
        <f t="shared" si="16"/>
        <v>0.7664806402718789</v>
      </c>
    </row>
    <row r="345" spans="1:5" x14ac:dyDescent="0.25">
      <c r="A345">
        <v>10285</v>
      </c>
      <c r="B345">
        <v>139.79</v>
      </c>
      <c r="C345">
        <f t="shared" si="17"/>
        <v>0.4331201461236639</v>
      </c>
      <c r="D345">
        <f t="shared" si="15"/>
        <v>4.2542575390271752E-2</v>
      </c>
      <c r="E345">
        <f t="shared" si="16"/>
        <v>0.84572412780393513</v>
      </c>
    </row>
    <row r="346" spans="1:5" x14ac:dyDescent="0.25">
      <c r="A346">
        <v>10315</v>
      </c>
      <c r="B346">
        <v>136.63999999999999</v>
      </c>
      <c r="C346">
        <f t="shared" si="17"/>
        <v>0.42336030307130296</v>
      </c>
      <c r="D346">
        <f t="shared" si="15"/>
        <v>3.9730956679074628E-2</v>
      </c>
      <c r="E346">
        <f t="shared" si="16"/>
        <v>0.78983061970220991</v>
      </c>
    </row>
    <row r="347" spans="1:5" x14ac:dyDescent="0.25">
      <c r="A347">
        <v>10345</v>
      </c>
      <c r="B347">
        <v>136.46</v>
      </c>
      <c r="C347">
        <f t="shared" si="17"/>
        <v>0.42280259775402523</v>
      </c>
      <c r="D347">
        <f t="shared" si="15"/>
        <v>3.9574147062045255E-2</v>
      </c>
      <c r="E347">
        <f t="shared" si="16"/>
        <v>0.78671332660519244</v>
      </c>
    </row>
    <row r="348" spans="1:5" x14ac:dyDescent="0.25">
      <c r="A348">
        <v>10375</v>
      </c>
      <c r="B348">
        <v>137.47999999999999</v>
      </c>
      <c r="C348">
        <f t="shared" si="17"/>
        <v>0.42596292788526591</v>
      </c>
      <c r="D348">
        <f t="shared" si="15"/>
        <v>4.0468213531206082E-2</v>
      </c>
      <c r="E348">
        <f t="shared" si="16"/>
        <v>0.80448689997006895</v>
      </c>
    </row>
    <row r="349" spans="1:5" x14ac:dyDescent="0.25">
      <c r="A349">
        <v>10406</v>
      </c>
      <c r="B349">
        <v>138.82</v>
      </c>
      <c r="C349">
        <f t="shared" si="17"/>
        <v>0.43011473413611151</v>
      </c>
      <c r="D349">
        <f t="shared" si="15"/>
        <v>4.1663100153879098E-2</v>
      </c>
      <c r="E349">
        <f t="shared" si="16"/>
        <v>0.82824062050800829</v>
      </c>
    </row>
    <row r="350" spans="1:5" x14ac:dyDescent="0.25">
      <c r="A350">
        <v>10435</v>
      </c>
      <c r="B350">
        <v>138.5</v>
      </c>
      <c r="C350">
        <f t="shared" si="17"/>
        <v>0.42912325801650658</v>
      </c>
      <c r="D350">
        <f t="shared" si="15"/>
        <v>4.1375645542517395E-2</v>
      </c>
      <c r="E350">
        <f t="shared" si="16"/>
        <v>0.82252617331606204</v>
      </c>
    </row>
    <row r="351" spans="1:5" x14ac:dyDescent="0.25">
      <c r="A351">
        <v>10465</v>
      </c>
      <c r="B351">
        <v>137.30000000000001</v>
      </c>
      <c r="C351">
        <f t="shared" si="17"/>
        <v>0.42540522256798818</v>
      </c>
      <c r="D351">
        <f t="shared" si="15"/>
        <v>4.0309468722623185E-2</v>
      </c>
      <c r="E351">
        <f t="shared" si="16"/>
        <v>0.80133113627803654</v>
      </c>
    </row>
    <row r="352" spans="1:5" x14ac:dyDescent="0.25">
      <c r="A352">
        <v>10495</v>
      </c>
      <c r="B352">
        <v>139.94999999999999</v>
      </c>
      <c r="C352">
        <f t="shared" si="17"/>
        <v>0.43361588418346642</v>
      </c>
      <c r="D352">
        <f t="shared" si="15"/>
        <v>4.2688822030267477E-2</v>
      </c>
      <c r="E352">
        <f t="shared" si="16"/>
        <v>0.84863143444722133</v>
      </c>
    </row>
    <row r="353" spans="1:5" x14ac:dyDescent="0.25">
      <c r="A353">
        <v>10525</v>
      </c>
      <c r="B353">
        <v>139.86000000000001</v>
      </c>
      <c r="C353">
        <f t="shared" si="17"/>
        <v>0.43333703152482761</v>
      </c>
      <c r="D353">
        <f t="shared" si="15"/>
        <v>4.2606517126158684E-2</v>
      </c>
      <c r="E353">
        <f t="shared" si="16"/>
        <v>0.84699525603999415</v>
      </c>
    </row>
    <row r="354" spans="1:5" x14ac:dyDescent="0.25">
      <c r="A354">
        <v>10555</v>
      </c>
      <c r="B354">
        <v>139.11000000000001</v>
      </c>
      <c r="C354">
        <f t="shared" si="17"/>
        <v>0.43101325936950352</v>
      </c>
      <c r="D354">
        <f t="shared" si="15"/>
        <v>4.1924753164545941E-2</v>
      </c>
      <c r="E354">
        <f t="shared" si="16"/>
        <v>0.83344214538522787</v>
      </c>
    </row>
    <row r="355" spans="1:5" x14ac:dyDescent="0.25">
      <c r="A355">
        <v>10585</v>
      </c>
      <c r="B355">
        <v>138.44999999999999</v>
      </c>
      <c r="C355">
        <f t="shared" si="17"/>
        <v>0.42896833987281829</v>
      </c>
      <c r="D355">
        <f t="shared" si="15"/>
        <v>4.1330850549430198E-2</v>
      </c>
      <c r="E355">
        <f t="shared" si="16"/>
        <v>0.82163567230357948</v>
      </c>
    </row>
    <row r="356" spans="1:5" x14ac:dyDescent="0.25">
      <c r="A356">
        <v>10615</v>
      </c>
      <c r="B356">
        <v>138.65</v>
      </c>
      <c r="C356">
        <f t="shared" si="17"/>
        <v>0.42958801244757144</v>
      </c>
      <c r="D356">
        <f t="shared" si="15"/>
        <v>4.1510224696306088E-2</v>
      </c>
      <c r="E356">
        <f t="shared" si="16"/>
        <v>0.82520153644145855</v>
      </c>
    </row>
    <row r="357" spans="1:5" x14ac:dyDescent="0.25">
      <c r="A357">
        <v>10645</v>
      </c>
      <c r="B357">
        <v>138.24</v>
      </c>
      <c r="C357">
        <f t="shared" si="17"/>
        <v>0.4283176836693276</v>
      </c>
      <c r="D357">
        <f t="shared" si="15"/>
        <v>4.1143064627467502E-2</v>
      </c>
      <c r="E357">
        <f t="shared" si="16"/>
        <v>0.8179025864805225</v>
      </c>
    </row>
    <row r="358" spans="1:5" x14ac:dyDescent="0.25">
      <c r="A358">
        <v>10676</v>
      </c>
      <c r="B358">
        <v>137.75</v>
      </c>
      <c r="C358">
        <f t="shared" si="17"/>
        <v>0.42679948586118255</v>
      </c>
      <c r="D358">
        <f t="shared" si="15"/>
        <v>4.0707111341798233E-2</v>
      </c>
      <c r="E358">
        <f t="shared" si="16"/>
        <v>0.8092360633821063</v>
      </c>
    </row>
    <row r="359" spans="1:5" x14ac:dyDescent="0.25">
      <c r="A359">
        <v>10705</v>
      </c>
      <c r="B359">
        <v>137.29</v>
      </c>
      <c r="C359">
        <f t="shared" si="17"/>
        <v>0.42537423893925042</v>
      </c>
      <c r="D359">
        <f t="shared" si="15"/>
        <v>4.0300661759857137E-2</v>
      </c>
      <c r="E359">
        <f t="shared" si="16"/>
        <v>0.80115605846867521</v>
      </c>
    </row>
    <row r="360" spans="1:5" x14ac:dyDescent="0.25">
      <c r="A360">
        <v>10735</v>
      </c>
      <c r="B360">
        <v>140.85</v>
      </c>
      <c r="C360">
        <f t="shared" si="17"/>
        <v>0.4364044107698552</v>
      </c>
      <c r="D360">
        <f t="shared" si="15"/>
        <v>4.3517708268805001E-2</v>
      </c>
      <c r="E360">
        <f t="shared" si="16"/>
        <v>0.86510925894902924</v>
      </c>
    </row>
    <row r="361" spans="1:5" x14ac:dyDescent="0.25">
      <c r="A361">
        <v>10765</v>
      </c>
      <c r="B361">
        <v>137.21</v>
      </c>
      <c r="C361">
        <f t="shared" si="17"/>
        <v>0.42512636990934927</v>
      </c>
      <c r="D361">
        <f t="shared" si="15"/>
        <v>4.0230252233515472E-2</v>
      </c>
      <c r="E361">
        <f t="shared" si="16"/>
        <v>0.79975635394425171</v>
      </c>
    </row>
    <row r="362" spans="1:5" x14ac:dyDescent="0.25">
      <c r="A362">
        <v>10793</v>
      </c>
      <c r="B362">
        <v>135.80000000000001</v>
      </c>
      <c r="C362">
        <f t="shared" si="17"/>
        <v>0.42075767825734006</v>
      </c>
      <c r="D362">
        <f t="shared" si="15"/>
        <v>3.9002708962846973E-2</v>
      </c>
      <c r="E362">
        <f t="shared" si="16"/>
        <v>0.77535343633985332</v>
      </c>
    </row>
    <row r="363" spans="1:5" x14ac:dyDescent="0.25">
      <c r="A363">
        <v>10823</v>
      </c>
      <c r="B363">
        <v>133.94999999999999</v>
      </c>
      <c r="C363">
        <f t="shared" si="17"/>
        <v>0.41502570694087404</v>
      </c>
      <c r="D363">
        <f t="shared" si="15"/>
        <v>3.7430326577610223E-2</v>
      </c>
      <c r="E363">
        <f t="shared" si="16"/>
        <v>0.74409529766043736</v>
      </c>
    </row>
    <row r="364" spans="1:5" x14ac:dyDescent="0.25">
      <c r="A364">
        <v>10853</v>
      </c>
      <c r="B364">
        <v>132.85</v>
      </c>
      <c r="C364">
        <f t="shared" si="17"/>
        <v>0.41161750777973216</v>
      </c>
      <c r="D364">
        <f t="shared" si="15"/>
        <v>3.6515742739991093E-2</v>
      </c>
      <c r="E364">
        <f t="shared" si="16"/>
        <v>0.72591384975141193</v>
      </c>
    </row>
    <row r="365" spans="1:5" x14ac:dyDescent="0.25">
      <c r="A365">
        <v>10883</v>
      </c>
      <c r="B365">
        <v>130.81</v>
      </c>
      <c r="C365">
        <f t="shared" si="17"/>
        <v>0.40529684751725076</v>
      </c>
      <c r="D365">
        <f t="shared" si="15"/>
        <v>3.4859270908560981E-2</v>
      </c>
      <c r="E365">
        <f t="shared" si="16"/>
        <v>0.69298405690233189</v>
      </c>
    </row>
    <row r="366" spans="1:5" x14ac:dyDescent="0.25">
      <c r="A366">
        <v>10914</v>
      </c>
      <c r="B366">
        <v>130.02000000000001</v>
      </c>
      <c r="C366">
        <f t="shared" si="17"/>
        <v>0.40284914084697609</v>
      </c>
      <c r="D366">
        <f t="shared" si="15"/>
        <v>3.4231501385243883E-2</v>
      </c>
      <c r="E366">
        <f t="shared" si="16"/>
        <v>0.68050432741490063</v>
      </c>
    </row>
    <row r="367" spans="1:5" x14ac:dyDescent="0.25">
      <c r="A367">
        <v>10943</v>
      </c>
      <c r="B367">
        <v>129.02000000000001</v>
      </c>
      <c r="C367">
        <f t="shared" si="17"/>
        <v>0.39975077797321074</v>
      </c>
      <c r="D367">
        <f t="shared" si="15"/>
        <v>3.3447724328989084E-2</v>
      </c>
      <c r="E367">
        <f t="shared" si="16"/>
        <v>0.66492324984230489</v>
      </c>
    </row>
    <row r="368" spans="1:5" x14ac:dyDescent="0.25">
      <c r="A368">
        <v>10973</v>
      </c>
      <c r="B368">
        <v>128.22999999999999</v>
      </c>
      <c r="C368">
        <f t="shared" si="17"/>
        <v>0.39730307130293596</v>
      </c>
      <c r="D368">
        <f t="shared" si="15"/>
        <v>3.2837069284200535E-2</v>
      </c>
      <c r="E368">
        <f t="shared" si="16"/>
        <v>0.6527837472286252</v>
      </c>
    </row>
    <row r="369" spans="1:5" x14ac:dyDescent="0.25">
      <c r="A369">
        <v>11003</v>
      </c>
      <c r="B369">
        <v>127.55</v>
      </c>
      <c r="C369">
        <f t="shared" si="17"/>
        <v>0.39519618454877559</v>
      </c>
      <c r="D369">
        <f t="shared" si="15"/>
        <v>3.2317432570152752E-2</v>
      </c>
      <c r="E369">
        <f t="shared" si="16"/>
        <v>0.64245364138215455</v>
      </c>
    </row>
    <row r="370" spans="1:5" x14ac:dyDescent="0.25">
      <c r="A370">
        <v>11033</v>
      </c>
      <c r="B370">
        <v>126.7</v>
      </c>
      <c r="C370">
        <f t="shared" si="17"/>
        <v>0.39256257610607498</v>
      </c>
      <c r="D370">
        <f t="shared" si="15"/>
        <v>3.1675633338564456E-2</v>
      </c>
      <c r="E370">
        <f t="shared" si="16"/>
        <v>0.62969500863881656</v>
      </c>
    </row>
    <row r="371" spans="1:5" x14ac:dyDescent="0.25">
      <c r="A371">
        <v>11064</v>
      </c>
      <c r="B371">
        <v>126.34</v>
      </c>
      <c r="C371">
        <f t="shared" si="17"/>
        <v>0.39144716547151948</v>
      </c>
      <c r="D371">
        <f t="shared" si="15"/>
        <v>3.140639439520243E-2</v>
      </c>
      <c r="E371">
        <f t="shared" si="16"/>
        <v>0.62434267939083754</v>
      </c>
    </row>
    <row r="372" spans="1:5" x14ac:dyDescent="0.25">
      <c r="A372">
        <v>11093</v>
      </c>
      <c r="B372">
        <v>125.59</v>
      </c>
      <c r="C372">
        <f t="shared" si="17"/>
        <v>0.38912339331619539</v>
      </c>
      <c r="D372">
        <f t="shared" si="15"/>
        <v>3.0850388949013159E-2</v>
      </c>
      <c r="E372">
        <f t="shared" si="16"/>
        <v>0.61328958218835394</v>
      </c>
    </row>
    <row r="373" spans="1:5" x14ac:dyDescent="0.25">
      <c r="A373">
        <v>11123</v>
      </c>
      <c r="B373">
        <v>125.08</v>
      </c>
      <c r="C373">
        <f t="shared" si="17"/>
        <v>0.38754322825057508</v>
      </c>
      <c r="D373">
        <f t="shared" si="15"/>
        <v>3.0476078265137051E-2</v>
      </c>
      <c r="E373">
        <f t="shared" si="16"/>
        <v>0.6058484817438049</v>
      </c>
    </row>
    <row r="374" spans="1:5" x14ac:dyDescent="0.25">
      <c r="A374">
        <v>11153</v>
      </c>
      <c r="B374">
        <v>124.47</v>
      </c>
      <c r="C374">
        <f t="shared" si="17"/>
        <v>0.38565322689757814</v>
      </c>
      <c r="D374">
        <f t="shared" si="15"/>
        <v>3.0032364834673274E-2</v>
      </c>
      <c r="E374">
        <f t="shared" si="16"/>
        <v>0.59702769102929443</v>
      </c>
    </row>
    <row r="375" spans="1:5" x14ac:dyDescent="0.25">
      <c r="A375">
        <v>11184</v>
      </c>
      <c r="B375">
        <v>124.2</v>
      </c>
      <c r="C375">
        <f t="shared" si="17"/>
        <v>0.3848166689216615</v>
      </c>
      <c r="D375">
        <f t="shared" si="15"/>
        <v>2.9837350089692891E-2</v>
      </c>
      <c r="E375">
        <f t="shared" si="16"/>
        <v>0.59315089998892034</v>
      </c>
    </row>
    <row r="376" spans="1:5" x14ac:dyDescent="0.25">
      <c r="A376">
        <v>11213</v>
      </c>
      <c r="B376">
        <v>123.64</v>
      </c>
      <c r="C376">
        <f t="shared" si="17"/>
        <v>0.3830815857123529</v>
      </c>
      <c r="D376">
        <f t="shared" si="15"/>
        <v>2.9435570109692652E-2</v>
      </c>
      <c r="E376">
        <f t="shared" si="16"/>
        <v>0.58516372431754615</v>
      </c>
    </row>
    <row r="377" spans="1:5" x14ac:dyDescent="0.25">
      <c r="A377">
        <v>11243</v>
      </c>
      <c r="B377">
        <v>123.06</v>
      </c>
      <c r="C377">
        <f t="shared" si="17"/>
        <v>0.38128453524556899</v>
      </c>
      <c r="D377">
        <f t="shared" si="15"/>
        <v>2.9023260156721763E-2</v>
      </c>
      <c r="E377">
        <f t="shared" si="16"/>
        <v>0.57696721829593545</v>
      </c>
    </row>
    <row r="378" spans="1:5" x14ac:dyDescent="0.25">
      <c r="A378">
        <v>11273</v>
      </c>
      <c r="B378">
        <v>122.52</v>
      </c>
      <c r="C378">
        <f t="shared" si="17"/>
        <v>0.37961141929373565</v>
      </c>
      <c r="D378">
        <f t="shared" si="15"/>
        <v>2.8642863075704798E-2</v>
      </c>
      <c r="E378">
        <f t="shared" si="16"/>
        <v>0.5694051234624431</v>
      </c>
    </row>
    <row r="379" spans="1:5" x14ac:dyDescent="0.25">
      <c r="A379">
        <v>11303</v>
      </c>
      <c r="B379">
        <v>122.25</v>
      </c>
      <c r="C379">
        <f t="shared" si="17"/>
        <v>0.37877486131781901</v>
      </c>
      <c r="D379">
        <f t="shared" si="15"/>
        <v>2.8453917363027926E-2</v>
      </c>
      <c r="E379">
        <f t="shared" si="16"/>
        <v>0.56564898160713639</v>
      </c>
    </row>
    <row r="380" spans="1:5" x14ac:dyDescent="0.25">
      <c r="A380">
        <v>11334</v>
      </c>
      <c r="B380">
        <v>121.67</v>
      </c>
      <c r="C380">
        <f t="shared" si="17"/>
        <v>0.37697781085103504</v>
      </c>
      <c r="D380">
        <f t="shared" si="15"/>
        <v>2.8050847469465501E-2</v>
      </c>
      <c r="E380">
        <f t="shared" si="16"/>
        <v>0.55763616312941311</v>
      </c>
    </row>
    <row r="381" spans="1:5" x14ac:dyDescent="0.25">
      <c r="A381">
        <v>11363</v>
      </c>
      <c r="B381">
        <v>121.19</v>
      </c>
      <c r="C381">
        <f t="shared" si="17"/>
        <v>0.37549059667162765</v>
      </c>
      <c r="D381">
        <f t="shared" si="15"/>
        <v>2.7720165504109287E-2</v>
      </c>
      <c r="E381">
        <f t="shared" si="16"/>
        <v>0.55106237876949093</v>
      </c>
    </row>
    <row r="382" spans="1:5" x14ac:dyDescent="0.25">
      <c r="A382">
        <v>11393</v>
      </c>
      <c r="B382">
        <v>120.53</v>
      </c>
      <c r="C382">
        <f t="shared" si="17"/>
        <v>0.37344567717494254</v>
      </c>
      <c r="D382">
        <f t="shared" si="15"/>
        <v>2.7269735915126252E-2</v>
      </c>
      <c r="E382">
        <f t="shared" si="16"/>
        <v>0.54210807433951347</v>
      </c>
    </row>
    <row r="383" spans="1:5" x14ac:dyDescent="0.25">
      <c r="A383">
        <v>11423</v>
      </c>
      <c r="B383">
        <v>120.04</v>
      </c>
      <c r="C383">
        <f t="shared" si="17"/>
        <v>0.37192747936679749</v>
      </c>
      <c r="D383">
        <f t="shared" si="15"/>
        <v>2.6938500821654957E-2</v>
      </c>
      <c r="E383">
        <f t="shared" si="16"/>
        <v>0.53552329408222499</v>
      </c>
    </row>
    <row r="384" spans="1:5" x14ac:dyDescent="0.25">
      <c r="A384">
        <v>11454</v>
      </c>
      <c r="B384">
        <v>119.46</v>
      </c>
      <c r="C384">
        <f t="shared" si="17"/>
        <v>0.37013042890001352</v>
      </c>
      <c r="D384">
        <f t="shared" si="15"/>
        <v>2.6549906362402113E-2</v>
      </c>
      <c r="E384">
        <f t="shared" si="16"/>
        <v>0.52779823966071471</v>
      </c>
    </row>
    <row r="385" spans="1:5" x14ac:dyDescent="0.25">
      <c r="A385">
        <v>11484</v>
      </c>
      <c r="B385">
        <v>119.06</v>
      </c>
      <c r="C385">
        <f t="shared" si="17"/>
        <v>0.36889108375050739</v>
      </c>
      <c r="D385">
        <f t="shared" si="15"/>
        <v>2.628409917154621E-2</v>
      </c>
      <c r="E385">
        <f t="shared" si="16"/>
        <v>0.52251413185604179</v>
      </c>
    </row>
    <row r="386" spans="1:5" x14ac:dyDescent="0.25">
      <c r="A386">
        <v>11513</v>
      </c>
      <c r="B386">
        <v>118.75</v>
      </c>
      <c r="C386">
        <f t="shared" si="17"/>
        <v>0.36793059125964012</v>
      </c>
      <c r="D386">
        <f t="shared" si="15"/>
        <v>2.6079323248825181E-2</v>
      </c>
      <c r="E386">
        <f t="shared" si="16"/>
        <v>0.51844329371214115</v>
      </c>
    </row>
    <row r="387" spans="1:5" x14ac:dyDescent="0.25">
      <c r="A387">
        <v>11543</v>
      </c>
      <c r="B387">
        <v>118.21</v>
      </c>
      <c r="C387">
        <f t="shared" si="17"/>
        <v>0.36625747530780683</v>
      </c>
      <c r="D387">
        <f t="shared" ref="D387:D450" si="18">4/3*PI()*(C387/2)^3</f>
        <v>2.5725161772072045E-2</v>
      </c>
      <c r="E387">
        <f t="shared" ref="E387:E450" si="19">D387/$D$2</f>
        <v>0.51140274895712634</v>
      </c>
    </row>
    <row r="388" spans="1:5" x14ac:dyDescent="0.25">
      <c r="A388">
        <v>11573</v>
      </c>
      <c r="B388">
        <v>117.93</v>
      </c>
      <c r="C388">
        <f t="shared" ref="C388:C451" si="20">B388/$B$2*$C$2</f>
        <v>0.36538993370315254</v>
      </c>
      <c r="D388">
        <f t="shared" si="18"/>
        <v>2.5542791486328386E-2</v>
      </c>
      <c r="E388">
        <f t="shared" si="19"/>
        <v>0.50777732314702884</v>
      </c>
    </row>
    <row r="389" spans="1:5" x14ac:dyDescent="0.25">
      <c r="A389">
        <v>11604</v>
      </c>
      <c r="B389">
        <v>117.42</v>
      </c>
      <c r="C389">
        <f t="shared" si="20"/>
        <v>0.36380976863753217</v>
      </c>
      <c r="D389">
        <f t="shared" si="18"/>
        <v>2.5212835519018206E-2</v>
      </c>
      <c r="E389">
        <f t="shared" si="19"/>
        <v>0.50121797124820333</v>
      </c>
    </row>
    <row r="390" spans="1:5" x14ac:dyDescent="0.25">
      <c r="A390">
        <v>11633</v>
      </c>
      <c r="B390">
        <v>116.92</v>
      </c>
      <c r="C390">
        <f t="shared" si="20"/>
        <v>0.36226058720064952</v>
      </c>
      <c r="D390">
        <f t="shared" si="18"/>
        <v>2.4892119804278749E-2</v>
      </c>
      <c r="E390">
        <f t="shared" si="19"/>
        <v>0.49484231073322971</v>
      </c>
    </row>
    <row r="391" spans="1:5" x14ac:dyDescent="0.25">
      <c r="A391">
        <v>11663</v>
      </c>
      <c r="B391">
        <v>116.49</v>
      </c>
      <c r="C391">
        <f t="shared" si="20"/>
        <v>0.36092829116493036</v>
      </c>
      <c r="D391">
        <f t="shared" si="18"/>
        <v>2.4618489250102491E-2</v>
      </c>
      <c r="E391">
        <f t="shared" si="19"/>
        <v>0.48940267856126346</v>
      </c>
    </row>
    <row r="392" spans="1:5" x14ac:dyDescent="0.25">
      <c r="A392">
        <v>11693</v>
      </c>
      <c r="B392">
        <v>116.03</v>
      </c>
      <c r="C392">
        <f t="shared" si="20"/>
        <v>0.35950304424299828</v>
      </c>
      <c r="D392">
        <f t="shared" si="18"/>
        <v>2.4327996195896689E-2</v>
      </c>
      <c r="E392">
        <f t="shared" si="19"/>
        <v>0.48362782871619547</v>
      </c>
    </row>
    <row r="393" spans="1:5" x14ac:dyDescent="0.25">
      <c r="A393">
        <v>11723</v>
      </c>
      <c r="B393">
        <v>115.89</v>
      </c>
      <c r="C393">
        <f t="shared" si="20"/>
        <v>0.35906927344067108</v>
      </c>
      <c r="D393">
        <f t="shared" si="18"/>
        <v>2.4240041056951427E-2</v>
      </c>
      <c r="E393">
        <f t="shared" si="19"/>
        <v>0.48187932659830612</v>
      </c>
    </row>
    <row r="394" spans="1:5" x14ac:dyDescent="0.25">
      <c r="A394">
        <v>11754</v>
      </c>
      <c r="B394">
        <v>115.45</v>
      </c>
      <c r="C394">
        <f t="shared" si="20"/>
        <v>0.35770599377621437</v>
      </c>
      <c r="D394">
        <f t="shared" si="18"/>
        <v>2.3964991222085175E-2</v>
      </c>
      <c r="E394">
        <f t="shared" si="19"/>
        <v>0.47641147986921345</v>
      </c>
    </row>
    <row r="395" spans="1:5" x14ac:dyDescent="0.25">
      <c r="A395">
        <v>11783</v>
      </c>
      <c r="B395">
        <v>114.77</v>
      </c>
      <c r="C395">
        <f t="shared" si="20"/>
        <v>0.35559910702205383</v>
      </c>
      <c r="D395">
        <f t="shared" si="18"/>
        <v>2.3544019425596488E-2</v>
      </c>
      <c r="E395">
        <f t="shared" si="19"/>
        <v>0.46804278093292706</v>
      </c>
    </row>
    <row r="396" spans="1:5" x14ac:dyDescent="0.25">
      <c r="A396">
        <v>11813</v>
      </c>
      <c r="B396">
        <v>114.63</v>
      </c>
      <c r="C396">
        <f t="shared" si="20"/>
        <v>0.35516533621972668</v>
      </c>
      <c r="D396">
        <f t="shared" si="18"/>
        <v>2.3457965310589655E-2</v>
      </c>
      <c r="E396">
        <f t="shared" si="19"/>
        <v>0.46633207017575146</v>
      </c>
    </row>
    <row r="397" spans="1:5" x14ac:dyDescent="0.25">
      <c r="A397">
        <v>11843</v>
      </c>
      <c r="B397">
        <v>114.25</v>
      </c>
      <c r="C397">
        <f t="shared" si="20"/>
        <v>0.35398795832769586</v>
      </c>
      <c r="D397">
        <f t="shared" si="18"/>
        <v>2.3225447400314757E-2</v>
      </c>
      <c r="E397">
        <f t="shared" si="19"/>
        <v>0.46170973584215586</v>
      </c>
    </row>
    <row r="398" spans="1:5" x14ac:dyDescent="0.25">
      <c r="A398">
        <v>11873</v>
      </c>
      <c r="B398">
        <v>114</v>
      </c>
      <c r="C398">
        <f t="shared" si="20"/>
        <v>0.35321336760925454</v>
      </c>
      <c r="D398">
        <f t="shared" si="18"/>
        <v>2.30733161338726E-2</v>
      </c>
      <c r="E398">
        <f t="shared" si="19"/>
        <v>0.45868544590570498</v>
      </c>
    </row>
    <row r="399" spans="1:5" x14ac:dyDescent="0.25">
      <c r="A399">
        <v>11904</v>
      </c>
      <c r="B399">
        <v>113.37</v>
      </c>
      <c r="C399">
        <f t="shared" si="20"/>
        <v>0.35126139899878234</v>
      </c>
      <c r="D399">
        <f t="shared" si="18"/>
        <v>2.2692894934613312E-2</v>
      </c>
      <c r="E399">
        <f t="shared" si="19"/>
        <v>0.45112287161418102</v>
      </c>
    </row>
    <row r="400" spans="1:5" x14ac:dyDescent="0.25">
      <c r="A400">
        <v>11934</v>
      </c>
      <c r="B400">
        <v>113.1</v>
      </c>
      <c r="C400">
        <f t="shared" si="20"/>
        <v>0.3504248410228657</v>
      </c>
      <c r="D400">
        <f t="shared" si="18"/>
        <v>2.2531145766406812E-2</v>
      </c>
      <c r="E400">
        <f t="shared" si="19"/>
        <v>0.44790738282560771</v>
      </c>
    </row>
    <row r="401" spans="1:5" x14ac:dyDescent="0.25">
      <c r="A401">
        <v>11963</v>
      </c>
      <c r="B401">
        <v>112.73</v>
      </c>
      <c r="C401">
        <f t="shared" si="20"/>
        <v>0.34927844675957248</v>
      </c>
      <c r="D401">
        <f t="shared" si="18"/>
        <v>2.2310740428853525E-2</v>
      </c>
      <c r="E401">
        <f t="shared" si="19"/>
        <v>0.44352584009680973</v>
      </c>
    </row>
    <row r="402" spans="1:5" x14ac:dyDescent="0.25">
      <c r="A402">
        <v>11993</v>
      </c>
      <c r="B402">
        <v>112.31</v>
      </c>
      <c r="C402">
        <f t="shared" si="20"/>
        <v>0.34797713435259103</v>
      </c>
      <c r="D402">
        <f t="shared" si="18"/>
        <v>2.2062297889909196E-2</v>
      </c>
      <c r="E402">
        <f t="shared" si="19"/>
        <v>0.43858693248177766</v>
      </c>
    </row>
    <row r="403" spans="1:5" x14ac:dyDescent="0.25">
      <c r="A403">
        <v>12023</v>
      </c>
      <c r="B403">
        <v>111.95</v>
      </c>
      <c r="C403">
        <f t="shared" si="20"/>
        <v>0.34686172371803548</v>
      </c>
      <c r="D403">
        <f t="shared" si="18"/>
        <v>2.1850820843925835E-2</v>
      </c>
      <c r="E403">
        <f t="shared" si="19"/>
        <v>0.43438287951544674</v>
      </c>
    </row>
    <row r="404" spans="1:5" x14ac:dyDescent="0.25">
      <c r="A404">
        <v>12054</v>
      </c>
      <c r="B404">
        <v>111.61</v>
      </c>
      <c r="C404">
        <f t="shared" si="20"/>
        <v>0.34580828034095523</v>
      </c>
      <c r="D404">
        <f t="shared" si="18"/>
        <v>2.1652337448996369E-2</v>
      </c>
      <c r="E404">
        <f t="shared" si="19"/>
        <v>0.43043713352991636</v>
      </c>
    </row>
    <row r="405" spans="1:5" x14ac:dyDescent="0.25">
      <c r="A405">
        <v>12084</v>
      </c>
      <c r="B405">
        <v>111.31</v>
      </c>
      <c r="C405">
        <f t="shared" si="20"/>
        <v>0.34487877147882567</v>
      </c>
      <c r="D405">
        <f t="shared" si="18"/>
        <v>2.1478206361804E-2</v>
      </c>
      <c r="E405">
        <f t="shared" si="19"/>
        <v>0.42697549867381424</v>
      </c>
    </row>
    <row r="406" spans="1:5" x14ac:dyDescent="0.25">
      <c r="A406">
        <v>12113</v>
      </c>
      <c r="B406">
        <v>110.95</v>
      </c>
      <c r="C406">
        <f t="shared" si="20"/>
        <v>0.34376336084427006</v>
      </c>
      <c r="D406">
        <f t="shared" si="18"/>
        <v>2.1270484490452535E-2</v>
      </c>
      <c r="E406">
        <f t="shared" si="19"/>
        <v>0.42284609661333883</v>
      </c>
    </row>
    <row r="407" spans="1:5" x14ac:dyDescent="0.25">
      <c r="A407">
        <v>12143</v>
      </c>
      <c r="B407">
        <v>110.66</v>
      </c>
      <c r="C407">
        <f t="shared" si="20"/>
        <v>0.3428648356108781</v>
      </c>
      <c r="D407">
        <f t="shared" si="18"/>
        <v>2.1104130325291352E-2</v>
      </c>
      <c r="E407">
        <f t="shared" si="19"/>
        <v>0.41953906289601328</v>
      </c>
    </row>
    <row r="408" spans="1:5" x14ac:dyDescent="0.25">
      <c r="A408">
        <v>12173</v>
      </c>
      <c r="B408">
        <v>110.21</v>
      </c>
      <c r="C408">
        <f t="shared" si="20"/>
        <v>0.34147057231768368</v>
      </c>
      <c r="D408">
        <f t="shared" si="18"/>
        <v>2.084771539874929E-2</v>
      </c>
      <c r="E408">
        <f t="shared" si="19"/>
        <v>0.41444166838906754</v>
      </c>
    </row>
    <row r="409" spans="1:5" x14ac:dyDescent="0.25">
      <c r="A409">
        <v>12204</v>
      </c>
      <c r="B409">
        <v>110.12</v>
      </c>
      <c r="C409">
        <f t="shared" si="20"/>
        <v>0.34119171965904482</v>
      </c>
      <c r="D409">
        <f t="shared" si="18"/>
        <v>2.079668293586457E-2</v>
      </c>
      <c r="E409">
        <f t="shared" si="19"/>
        <v>0.41342716974231342</v>
      </c>
    </row>
    <row r="410" spans="1:5" x14ac:dyDescent="0.25">
      <c r="A410">
        <v>12234</v>
      </c>
      <c r="B410">
        <v>109.64</v>
      </c>
      <c r="C410">
        <f t="shared" si="20"/>
        <v>0.33970450547963743</v>
      </c>
      <c r="D410">
        <f t="shared" si="18"/>
        <v>2.0525915802718488E-2</v>
      </c>
      <c r="E410">
        <f t="shared" si="19"/>
        <v>0.4080444608814317</v>
      </c>
    </row>
    <row r="411" spans="1:5" x14ac:dyDescent="0.25">
      <c r="A411">
        <v>12263</v>
      </c>
      <c r="B411">
        <v>109.26</v>
      </c>
      <c r="C411">
        <f t="shared" si="20"/>
        <v>0.33852712758760661</v>
      </c>
      <c r="D411">
        <f t="shared" si="18"/>
        <v>2.0313233045489581E-2</v>
      </c>
      <c r="E411">
        <f t="shared" si="19"/>
        <v>0.40381643900672676</v>
      </c>
    </row>
    <row r="412" spans="1:5" x14ac:dyDescent="0.25">
      <c r="A412">
        <v>12293</v>
      </c>
      <c r="B412">
        <v>109.09</v>
      </c>
      <c r="C412">
        <f t="shared" si="20"/>
        <v>0.33800040589906649</v>
      </c>
      <c r="D412">
        <f t="shared" si="18"/>
        <v>2.0218563099895896E-2</v>
      </c>
      <c r="E412">
        <f t="shared" si="19"/>
        <v>0.40193445004785494</v>
      </c>
    </row>
    <row r="413" spans="1:5" x14ac:dyDescent="0.25">
      <c r="A413">
        <v>12323</v>
      </c>
      <c r="B413">
        <v>108.8</v>
      </c>
      <c r="C413">
        <f t="shared" si="20"/>
        <v>0.33710188066567448</v>
      </c>
      <c r="D413">
        <f t="shared" si="18"/>
        <v>2.0057746980534814E-2</v>
      </c>
      <c r="E413">
        <f t="shared" si="19"/>
        <v>0.39873750978187927</v>
      </c>
    </row>
    <row r="414" spans="1:5" x14ac:dyDescent="0.25">
      <c r="A414">
        <v>12354</v>
      </c>
      <c r="B414">
        <v>108.6</v>
      </c>
      <c r="C414">
        <f t="shared" si="20"/>
        <v>0.33648220809092139</v>
      </c>
      <c r="D414">
        <f t="shared" si="18"/>
        <v>1.9947337612623676E-2</v>
      </c>
      <c r="E414">
        <f t="shared" si="19"/>
        <v>0.39654262934689311</v>
      </c>
    </row>
    <row r="415" spans="1:5" x14ac:dyDescent="0.25">
      <c r="A415">
        <v>12384</v>
      </c>
      <c r="B415">
        <v>108.22</v>
      </c>
      <c r="C415">
        <f t="shared" si="20"/>
        <v>0.33530483019889057</v>
      </c>
      <c r="D415">
        <f t="shared" si="18"/>
        <v>1.973867749525245E-2</v>
      </c>
      <c r="E415">
        <f t="shared" si="19"/>
        <v>0.3923945754467148</v>
      </c>
    </row>
    <row r="416" spans="1:5" x14ac:dyDescent="0.25">
      <c r="A416">
        <v>12413</v>
      </c>
      <c r="B416">
        <v>107.89</v>
      </c>
      <c r="C416">
        <f t="shared" si="20"/>
        <v>0.33428237045054804</v>
      </c>
      <c r="D416">
        <f t="shared" si="18"/>
        <v>1.9558657506596973E-2</v>
      </c>
      <c r="E416">
        <f t="shared" si="19"/>
        <v>0.38881587231235443</v>
      </c>
    </row>
    <row r="417" spans="1:5" x14ac:dyDescent="0.25">
      <c r="A417">
        <v>12443</v>
      </c>
      <c r="B417">
        <v>107.57</v>
      </c>
      <c r="C417">
        <f t="shared" si="20"/>
        <v>0.33329089433094305</v>
      </c>
      <c r="D417">
        <f t="shared" si="18"/>
        <v>1.938514118414918E-2</v>
      </c>
      <c r="E417">
        <f t="shared" si="19"/>
        <v>0.38536645865754637</v>
      </c>
    </row>
    <row r="418" spans="1:5" x14ac:dyDescent="0.25">
      <c r="A418">
        <v>12474</v>
      </c>
      <c r="B418">
        <v>107.45</v>
      </c>
      <c r="C418">
        <f t="shared" si="20"/>
        <v>0.33291909078609122</v>
      </c>
      <c r="D418">
        <f t="shared" si="18"/>
        <v>1.9320338091570802E-2</v>
      </c>
      <c r="E418">
        <f t="shared" si="19"/>
        <v>0.38407820710137991</v>
      </c>
    </row>
    <row r="419" spans="1:5" x14ac:dyDescent="0.25">
      <c r="A419">
        <v>12504</v>
      </c>
      <c r="B419">
        <v>107.08</v>
      </c>
      <c r="C419">
        <f t="shared" si="20"/>
        <v>0.33177269652279801</v>
      </c>
      <c r="D419">
        <f t="shared" si="18"/>
        <v>1.9121438016934968E-2</v>
      </c>
      <c r="E419">
        <f t="shared" si="19"/>
        <v>0.38012417774141799</v>
      </c>
    </row>
    <row r="420" spans="1:5" x14ac:dyDescent="0.25">
      <c r="A420">
        <v>12533</v>
      </c>
      <c r="B420">
        <v>106.76</v>
      </c>
      <c r="C420">
        <f t="shared" si="20"/>
        <v>0.33078122040319313</v>
      </c>
      <c r="D420">
        <f t="shared" si="18"/>
        <v>1.8950521151304408E-2</v>
      </c>
      <c r="E420">
        <f t="shared" si="19"/>
        <v>0.37672643992732591</v>
      </c>
    </row>
    <row r="421" spans="1:5" x14ac:dyDescent="0.25">
      <c r="A421">
        <v>12563</v>
      </c>
      <c r="B421">
        <v>106.74</v>
      </c>
      <c r="C421">
        <f t="shared" si="20"/>
        <v>0.33071925314571782</v>
      </c>
      <c r="D421">
        <f t="shared" si="18"/>
        <v>1.893987279728232E-2</v>
      </c>
      <c r="E421">
        <f t="shared" si="19"/>
        <v>0.37651475622375924</v>
      </c>
    </row>
    <row r="422" spans="1:5" x14ac:dyDescent="0.25">
      <c r="A422">
        <v>12591</v>
      </c>
      <c r="B422">
        <v>104.29</v>
      </c>
      <c r="C422">
        <f t="shared" si="20"/>
        <v>0.32312826410499262</v>
      </c>
      <c r="D422">
        <f t="shared" si="18"/>
        <v>1.7665399560633187E-2</v>
      </c>
      <c r="E422">
        <f t="shared" si="19"/>
        <v>0.35117889546341091</v>
      </c>
    </row>
    <row r="423" spans="1:5" x14ac:dyDescent="0.25">
      <c r="A423">
        <v>12622</v>
      </c>
      <c r="B423">
        <v>105.54</v>
      </c>
      <c r="C423">
        <f t="shared" si="20"/>
        <v>0.32700121769719931</v>
      </c>
      <c r="D423">
        <f t="shared" si="18"/>
        <v>1.8308245696300691E-2</v>
      </c>
      <c r="E423">
        <f t="shared" si="19"/>
        <v>0.36395834011179135</v>
      </c>
    </row>
    <row r="424" spans="1:5" x14ac:dyDescent="0.25">
      <c r="A424">
        <v>12652</v>
      </c>
      <c r="B424">
        <v>108.38</v>
      </c>
      <c r="C424">
        <f t="shared" si="20"/>
        <v>0.33580056825869303</v>
      </c>
      <c r="D424">
        <f t="shared" si="18"/>
        <v>1.982635611250877E-2</v>
      </c>
      <c r="E424">
        <f t="shared" si="19"/>
        <v>0.39413758045818648</v>
      </c>
    </row>
    <row r="425" spans="1:5" x14ac:dyDescent="0.25">
      <c r="A425">
        <v>12682</v>
      </c>
      <c r="B425">
        <v>115.35</v>
      </c>
      <c r="C425">
        <f t="shared" si="20"/>
        <v>0.3573961574888378</v>
      </c>
      <c r="D425">
        <f t="shared" si="18"/>
        <v>2.3902771457721819E-2</v>
      </c>
      <c r="E425">
        <f t="shared" si="19"/>
        <v>0.47517458352559439</v>
      </c>
    </row>
    <row r="426" spans="1:5" x14ac:dyDescent="0.25">
      <c r="A426">
        <v>12712</v>
      </c>
      <c r="B426">
        <v>118.25</v>
      </c>
      <c r="C426">
        <f t="shared" si="20"/>
        <v>0.36638140982275741</v>
      </c>
      <c r="D426">
        <f t="shared" si="18"/>
        <v>2.5751285315923803E-2</v>
      </c>
      <c r="E426">
        <f t="shared" si="19"/>
        <v>0.51192207133327539</v>
      </c>
    </row>
    <row r="427" spans="1:5" x14ac:dyDescent="0.25">
      <c r="A427">
        <v>12741</v>
      </c>
      <c r="B427">
        <v>120.77</v>
      </c>
      <c r="C427">
        <f t="shared" si="20"/>
        <v>0.3741892842646462</v>
      </c>
      <c r="D427">
        <f t="shared" si="18"/>
        <v>2.7432959440845558E-2</v>
      </c>
      <c r="E427">
        <f t="shared" si="19"/>
        <v>0.54535287258361809</v>
      </c>
    </row>
    <row r="428" spans="1:5" x14ac:dyDescent="0.25">
      <c r="A428">
        <v>12772</v>
      </c>
      <c r="B428">
        <v>122.1</v>
      </c>
      <c r="C428">
        <f t="shared" si="20"/>
        <v>0.3783101068867542</v>
      </c>
      <c r="D428">
        <f t="shared" si="18"/>
        <v>2.834930747765279E-2</v>
      </c>
      <c r="E428">
        <f t="shared" si="19"/>
        <v>0.56356939184894816</v>
      </c>
    </row>
    <row r="429" spans="1:5" x14ac:dyDescent="0.25">
      <c r="A429">
        <v>12802</v>
      </c>
      <c r="B429">
        <v>121.49</v>
      </c>
      <c r="C429">
        <f t="shared" si="20"/>
        <v>0.37642010553375732</v>
      </c>
      <c r="D429">
        <f t="shared" si="18"/>
        <v>2.7926535318885955E-2</v>
      </c>
      <c r="E429">
        <f t="shared" si="19"/>
        <v>0.5551649026530584</v>
      </c>
    </row>
    <row r="430" spans="1:5" x14ac:dyDescent="0.25">
      <c r="A430">
        <v>12832</v>
      </c>
      <c r="B430">
        <v>123.49</v>
      </c>
      <c r="C430">
        <f t="shared" si="20"/>
        <v>0.38261683128128804</v>
      </c>
      <c r="D430">
        <f t="shared" si="18"/>
        <v>2.9328566364965333E-2</v>
      </c>
      <c r="E430">
        <f t="shared" si="19"/>
        <v>0.5830365458886172</v>
      </c>
    </row>
    <row r="431" spans="1:5" x14ac:dyDescent="0.25">
      <c r="A431">
        <v>12862</v>
      </c>
      <c r="B431">
        <v>123.97</v>
      </c>
      <c r="C431">
        <f t="shared" si="20"/>
        <v>0.38410404546069543</v>
      </c>
      <c r="D431">
        <f t="shared" si="18"/>
        <v>2.9671893812774554E-2</v>
      </c>
      <c r="E431">
        <f t="shared" si="19"/>
        <v>0.58986171581981983</v>
      </c>
    </row>
    <row r="432" spans="1:5" x14ac:dyDescent="0.25">
      <c r="A432">
        <v>12892</v>
      </c>
      <c r="B432">
        <v>124.75</v>
      </c>
      <c r="C432">
        <f t="shared" si="20"/>
        <v>0.38652076850223244</v>
      </c>
      <c r="D432">
        <f t="shared" si="18"/>
        <v>3.0235497947312003E-2</v>
      </c>
      <c r="E432">
        <f t="shared" si="19"/>
        <v>0.60106587096876685</v>
      </c>
    </row>
    <row r="433" spans="1:5" x14ac:dyDescent="0.25">
      <c r="A433">
        <v>12922</v>
      </c>
      <c r="B433">
        <v>125.94</v>
      </c>
      <c r="C433">
        <f t="shared" si="20"/>
        <v>0.39020782032201329</v>
      </c>
      <c r="D433">
        <f t="shared" si="18"/>
        <v>3.1109034273532777E-2</v>
      </c>
      <c r="E433">
        <f t="shared" si="19"/>
        <v>0.61843131583948452</v>
      </c>
    </row>
    <row r="434" spans="1:5" x14ac:dyDescent="0.25">
      <c r="A434">
        <v>12952</v>
      </c>
      <c r="B434">
        <v>125.28</v>
      </c>
      <c r="C434">
        <f t="shared" si="20"/>
        <v>0.38816290082532817</v>
      </c>
      <c r="D434">
        <f t="shared" si="18"/>
        <v>3.0622503759744416E-2</v>
      </c>
      <c r="E434">
        <f t="shared" si="19"/>
        <v>0.60875934392314035</v>
      </c>
    </row>
    <row r="435" spans="1:5" x14ac:dyDescent="0.25">
      <c r="A435">
        <v>12982</v>
      </c>
      <c r="B435">
        <v>126.25</v>
      </c>
      <c r="C435">
        <f t="shared" si="20"/>
        <v>0.39116831281288056</v>
      </c>
      <c r="D435">
        <f t="shared" si="18"/>
        <v>3.1339323892798178E-2</v>
      </c>
      <c r="E435">
        <f t="shared" si="19"/>
        <v>0.62300935291431736</v>
      </c>
    </row>
    <row r="436" spans="1:5" x14ac:dyDescent="0.25">
      <c r="A436">
        <v>13012</v>
      </c>
      <c r="B436">
        <v>126.53</v>
      </c>
      <c r="C436">
        <f t="shared" si="20"/>
        <v>0.39203585441753486</v>
      </c>
      <c r="D436">
        <f t="shared" si="18"/>
        <v>3.1548301789522379E-2</v>
      </c>
      <c r="E436">
        <f t="shared" si="19"/>
        <v>0.62716372410167587</v>
      </c>
    </row>
    <row r="437" spans="1:5" x14ac:dyDescent="0.25">
      <c r="A437">
        <v>13041</v>
      </c>
      <c r="B437">
        <v>128.29000000000002</v>
      </c>
      <c r="C437">
        <f t="shared" si="20"/>
        <v>0.39748897307536202</v>
      </c>
      <c r="D437">
        <f t="shared" si="18"/>
        <v>3.2883185158494366E-2</v>
      </c>
      <c r="E437">
        <f t="shared" si="19"/>
        <v>0.65370050666801693</v>
      </c>
    </row>
    <row r="438" spans="1:5" x14ac:dyDescent="0.25">
      <c r="A438">
        <v>13072</v>
      </c>
      <c r="B438">
        <v>128.81</v>
      </c>
      <c r="C438">
        <f t="shared" si="20"/>
        <v>0.39910012176971998</v>
      </c>
      <c r="D438">
        <f t="shared" si="18"/>
        <v>3.3284665990053572E-2</v>
      </c>
      <c r="E438">
        <f t="shared" si="19"/>
        <v>0.66168173542498709</v>
      </c>
    </row>
    <row r="439" spans="1:5" x14ac:dyDescent="0.25">
      <c r="A439">
        <v>13102</v>
      </c>
      <c r="B439">
        <v>127.06</v>
      </c>
      <c r="C439">
        <f t="shared" si="20"/>
        <v>0.39367798674063054</v>
      </c>
      <c r="D439">
        <f t="shared" si="18"/>
        <v>3.1946406645675586E-2</v>
      </c>
      <c r="E439">
        <f t="shared" si="19"/>
        <v>0.63507784023489133</v>
      </c>
    </row>
    <row r="440" spans="1:5" x14ac:dyDescent="0.25">
      <c r="A440">
        <v>13132</v>
      </c>
      <c r="B440">
        <v>127.59</v>
      </c>
      <c r="C440">
        <f t="shared" si="20"/>
        <v>0.39532011906372622</v>
      </c>
      <c r="D440">
        <f t="shared" si="18"/>
        <v>3.2347846589869743E-2</v>
      </c>
      <c r="E440">
        <f t="shared" si="19"/>
        <v>0.64305825617244872</v>
      </c>
    </row>
    <row r="441" spans="1:5" x14ac:dyDescent="0.25">
      <c r="A441">
        <v>13162</v>
      </c>
      <c r="B441">
        <v>129.36000000000001</v>
      </c>
      <c r="C441">
        <f t="shared" si="20"/>
        <v>0.40080422135029098</v>
      </c>
      <c r="D441">
        <f t="shared" si="18"/>
        <v>3.3712851160334976E-2</v>
      </c>
      <c r="E441">
        <f t="shared" si="19"/>
        <v>0.67019383245608566</v>
      </c>
    </row>
    <row r="442" spans="1:5" x14ac:dyDescent="0.25">
      <c r="A442">
        <v>13192</v>
      </c>
      <c r="B442">
        <v>130</v>
      </c>
      <c r="C442">
        <f t="shared" si="20"/>
        <v>0.40278717358950078</v>
      </c>
      <c r="D442">
        <f t="shared" si="18"/>
        <v>3.4215707090790484E-2</v>
      </c>
      <c r="E442">
        <f t="shared" si="19"/>
        <v>0.6801903451094492</v>
      </c>
    </row>
    <row r="443" spans="1:5" x14ac:dyDescent="0.25">
      <c r="A443">
        <v>13222</v>
      </c>
      <c r="B443">
        <v>129.02000000000001</v>
      </c>
      <c r="C443">
        <f t="shared" si="20"/>
        <v>0.39975077797321074</v>
      </c>
      <c r="D443">
        <f t="shared" si="18"/>
        <v>3.3447724328989084E-2</v>
      </c>
      <c r="E443">
        <f t="shared" si="19"/>
        <v>0.66492324984230489</v>
      </c>
    </row>
    <row r="444" spans="1:5" x14ac:dyDescent="0.25">
      <c r="A444">
        <v>13252</v>
      </c>
      <c r="B444">
        <v>129.26</v>
      </c>
      <c r="C444">
        <f t="shared" si="20"/>
        <v>0.40049438506291435</v>
      </c>
      <c r="D444">
        <f t="shared" si="18"/>
        <v>3.3634727791569348E-2</v>
      </c>
      <c r="E444">
        <f t="shared" si="19"/>
        <v>0.66864078078245515</v>
      </c>
    </row>
    <row r="445" spans="1:5" x14ac:dyDescent="0.25">
      <c r="A445">
        <v>13282</v>
      </c>
      <c r="B445">
        <v>129.79</v>
      </c>
      <c r="C445">
        <f t="shared" si="20"/>
        <v>0.40213651738601003</v>
      </c>
      <c r="D445">
        <f t="shared" si="18"/>
        <v>3.4050160220366693E-2</v>
      </c>
      <c r="E445">
        <f t="shared" si="19"/>
        <v>0.67689935998888573</v>
      </c>
    </row>
    <row r="446" spans="1:5" x14ac:dyDescent="0.25">
      <c r="A446">
        <v>13312</v>
      </c>
      <c r="B446">
        <v>129.56</v>
      </c>
      <c r="C446">
        <f t="shared" si="20"/>
        <v>0.40142389392504402</v>
      </c>
      <c r="D446">
        <f t="shared" si="18"/>
        <v>3.3869460624853319E-2</v>
      </c>
      <c r="E446">
        <f t="shared" si="19"/>
        <v>0.67330714662596325</v>
      </c>
    </row>
    <row r="447" spans="1:5" x14ac:dyDescent="0.25">
      <c r="A447">
        <v>13342</v>
      </c>
      <c r="B447">
        <v>130.41</v>
      </c>
      <c r="C447">
        <f t="shared" si="20"/>
        <v>0.40405750236774457</v>
      </c>
      <c r="D447">
        <f t="shared" si="18"/>
        <v>3.4540462397580726E-2</v>
      </c>
      <c r="E447">
        <f t="shared" si="19"/>
        <v>0.68664631059967385</v>
      </c>
    </row>
    <row r="448" spans="1:5" x14ac:dyDescent="0.25">
      <c r="A448">
        <v>13372</v>
      </c>
      <c r="B448">
        <v>129.75</v>
      </c>
      <c r="C448">
        <f t="shared" si="20"/>
        <v>0.4020125828710594</v>
      </c>
      <c r="D448">
        <f t="shared" si="18"/>
        <v>3.4018688149445073E-2</v>
      </c>
      <c r="E448">
        <f t="shared" si="19"/>
        <v>0.67627371169453121</v>
      </c>
    </row>
    <row r="449" spans="1:5" x14ac:dyDescent="0.25">
      <c r="A449">
        <v>13402</v>
      </c>
      <c r="B449">
        <v>129.69999999999999</v>
      </c>
      <c r="C449">
        <f t="shared" si="20"/>
        <v>0.40185766472737111</v>
      </c>
      <c r="D449">
        <f t="shared" si="18"/>
        <v>3.3979375339604254E-2</v>
      </c>
      <c r="E449">
        <f t="shared" si="19"/>
        <v>0.67549219361507451</v>
      </c>
    </row>
    <row r="450" spans="1:5" x14ac:dyDescent="0.25">
      <c r="A450">
        <v>13432</v>
      </c>
      <c r="B450">
        <v>130.69999999999999</v>
      </c>
      <c r="C450">
        <f t="shared" si="20"/>
        <v>0.40495602760113647</v>
      </c>
      <c r="D450">
        <f t="shared" si="18"/>
        <v>3.4771403860141735E-2</v>
      </c>
      <c r="E450">
        <f t="shared" si="19"/>
        <v>0.69123730597798461</v>
      </c>
    </row>
    <row r="451" spans="1:5" x14ac:dyDescent="0.25">
      <c r="A451">
        <v>13461</v>
      </c>
      <c r="B451">
        <v>131.75</v>
      </c>
      <c r="C451">
        <f t="shared" si="20"/>
        <v>0.40820930861859023</v>
      </c>
      <c r="D451">
        <f t="shared" ref="D451:D514" si="21">4/3*PI()*(C451/2)^3</f>
        <v>3.5616179722375442E-2</v>
      </c>
      <c r="E451">
        <f t="shared" ref="E451:E514" si="22">D451/$D$2</f>
        <v>0.70803100788068585</v>
      </c>
    </row>
    <row r="452" spans="1:5" x14ac:dyDescent="0.25">
      <c r="A452">
        <v>13492</v>
      </c>
      <c r="B452">
        <v>130.19</v>
      </c>
      <c r="C452">
        <f t="shared" ref="C452:C515" si="23">B452/$B$2*$C$2</f>
        <v>0.40337586253551622</v>
      </c>
      <c r="D452">
        <f t="shared" si="21"/>
        <v>3.4365949177286283E-2</v>
      </c>
      <c r="E452">
        <f t="shared" si="22"/>
        <v>0.68317707913754844</v>
      </c>
    </row>
    <row r="453" spans="1:5" x14ac:dyDescent="0.25">
      <c r="A453">
        <v>13522</v>
      </c>
      <c r="B453">
        <v>131.03</v>
      </c>
      <c r="C453">
        <f t="shared" si="23"/>
        <v>0.40597848734947917</v>
      </c>
      <c r="D453">
        <f t="shared" si="21"/>
        <v>3.5035448834732072E-2</v>
      </c>
      <c r="E453">
        <f t="shared" si="22"/>
        <v>0.69648638184581491</v>
      </c>
    </row>
    <row r="454" spans="1:5" x14ac:dyDescent="0.25">
      <c r="A454">
        <v>13552</v>
      </c>
      <c r="B454">
        <v>130.44999999999999</v>
      </c>
      <c r="C454">
        <f t="shared" si="23"/>
        <v>0.40418143688269514</v>
      </c>
      <c r="D454">
        <f t="shared" si="21"/>
        <v>3.4572255411523374E-2</v>
      </c>
      <c r="E454">
        <f t="shared" si="22"/>
        <v>0.68727833907327329</v>
      </c>
    </row>
    <row r="455" spans="1:5" x14ac:dyDescent="0.25">
      <c r="A455">
        <v>13582</v>
      </c>
      <c r="B455">
        <v>131.34</v>
      </c>
      <c r="C455">
        <f t="shared" si="23"/>
        <v>0.40693897984034638</v>
      </c>
      <c r="D455">
        <f t="shared" si="21"/>
        <v>3.5284705610184292E-2</v>
      </c>
      <c r="E455">
        <f t="shared" si="22"/>
        <v>0.70144147605637253</v>
      </c>
    </row>
    <row r="456" spans="1:5" x14ac:dyDescent="0.25">
      <c r="A456">
        <v>13612</v>
      </c>
      <c r="B456">
        <v>131.59</v>
      </c>
      <c r="C456">
        <f t="shared" si="23"/>
        <v>0.40771357055878776</v>
      </c>
      <c r="D456">
        <f t="shared" si="21"/>
        <v>3.5486578104088937E-2</v>
      </c>
      <c r="E456">
        <f t="shared" si="22"/>
        <v>0.70545459555534273</v>
      </c>
    </row>
    <row r="457" spans="1:5" x14ac:dyDescent="0.25">
      <c r="A457">
        <v>13642</v>
      </c>
      <c r="B457">
        <v>130.57</v>
      </c>
      <c r="C457">
        <f t="shared" si="23"/>
        <v>0.40455324042754703</v>
      </c>
      <c r="D457">
        <f t="shared" si="21"/>
        <v>3.4667751497794295E-2</v>
      </c>
      <c r="E457">
        <f t="shared" si="22"/>
        <v>0.68917675127632561</v>
      </c>
    </row>
    <row r="458" spans="1:5" x14ac:dyDescent="0.25">
      <c r="A458">
        <v>13672</v>
      </c>
      <c r="B458">
        <v>131.65</v>
      </c>
      <c r="C458">
        <f t="shared" si="23"/>
        <v>0.40789947233121365</v>
      </c>
      <c r="D458">
        <f t="shared" si="21"/>
        <v>3.5535141801900913E-2</v>
      </c>
      <c r="E458">
        <f t="shared" si="22"/>
        <v>0.70642001644484442</v>
      </c>
    </row>
    <row r="459" spans="1:5" x14ac:dyDescent="0.25">
      <c r="A459">
        <v>13702</v>
      </c>
      <c r="B459">
        <v>131.49</v>
      </c>
      <c r="C459">
        <f t="shared" si="23"/>
        <v>0.40740373427141124</v>
      </c>
      <c r="D459">
        <f t="shared" si="21"/>
        <v>3.5405736967069709E-2</v>
      </c>
      <c r="E459">
        <f t="shared" si="22"/>
        <v>0.70384751607157703</v>
      </c>
    </row>
    <row r="460" spans="1:5" x14ac:dyDescent="0.25">
      <c r="A460">
        <v>13732</v>
      </c>
      <c r="B460">
        <v>132.88999999999999</v>
      </c>
      <c r="C460">
        <f t="shared" si="23"/>
        <v>0.41174144229468268</v>
      </c>
      <c r="D460">
        <f t="shared" si="21"/>
        <v>3.6548736406612013E-2</v>
      </c>
      <c r="E460">
        <f t="shared" si="22"/>
        <v>0.72656974657171614</v>
      </c>
    </row>
    <row r="461" spans="1:5" x14ac:dyDescent="0.25">
      <c r="A461">
        <v>13763</v>
      </c>
      <c r="B461">
        <v>131.58000000000001</v>
      </c>
      <c r="C461">
        <f t="shared" si="23"/>
        <v>0.40768258693005016</v>
      </c>
      <c r="D461">
        <f t="shared" si="21"/>
        <v>3.5478488458655637E-2</v>
      </c>
      <c r="E461">
        <f t="shared" si="22"/>
        <v>0.70529377763904233</v>
      </c>
    </row>
    <row r="462" spans="1:5" x14ac:dyDescent="0.25">
      <c r="A462">
        <v>13792</v>
      </c>
      <c r="B462">
        <v>132.77000000000001</v>
      </c>
      <c r="C462">
        <f t="shared" si="23"/>
        <v>0.4113696387498309</v>
      </c>
      <c r="D462">
        <f t="shared" si="21"/>
        <v>3.6449814987492793E-2</v>
      </c>
      <c r="E462">
        <f t="shared" si="22"/>
        <v>0.72460324054479475</v>
      </c>
    </row>
    <row r="463" spans="1:5" x14ac:dyDescent="0.25">
      <c r="A463">
        <v>13822</v>
      </c>
      <c r="B463">
        <v>131.51</v>
      </c>
      <c r="C463">
        <f t="shared" si="23"/>
        <v>0.4074657015288865</v>
      </c>
      <c r="D463">
        <f t="shared" si="21"/>
        <v>3.5421895362028673E-2</v>
      </c>
      <c r="E463">
        <f t="shared" si="22"/>
        <v>0.7041687365044732</v>
      </c>
    </row>
    <row r="464" spans="1:5" x14ac:dyDescent="0.25">
      <c r="A464">
        <v>13852</v>
      </c>
      <c r="B464">
        <v>131.66999999999999</v>
      </c>
      <c r="C464">
        <f t="shared" si="23"/>
        <v>0.40796143958868897</v>
      </c>
      <c r="D464">
        <f t="shared" si="21"/>
        <v>3.5551339541590246E-2</v>
      </c>
      <c r="E464">
        <f t="shared" si="22"/>
        <v>0.70674201903038347</v>
      </c>
    </row>
    <row r="465" spans="1:5" x14ac:dyDescent="0.25">
      <c r="A465">
        <v>13882</v>
      </c>
      <c r="B465">
        <v>133.08000000000001</v>
      </c>
      <c r="C465">
        <f t="shared" si="23"/>
        <v>0.41233013124069823</v>
      </c>
      <c r="D465">
        <f t="shared" si="21"/>
        <v>3.6705727750550345E-2</v>
      </c>
      <c r="E465">
        <f t="shared" si="22"/>
        <v>0.72969065230454999</v>
      </c>
    </row>
    <row r="466" spans="1:5" x14ac:dyDescent="0.25">
      <c r="A466">
        <v>13912</v>
      </c>
      <c r="B466">
        <v>132.71</v>
      </c>
      <c r="C466">
        <f t="shared" si="23"/>
        <v>0.41118373697740501</v>
      </c>
      <c r="D466">
        <f t="shared" si="21"/>
        <v>3.640042128272214E-2</v>
      </c>
      <c r="E466">
        <f t="shared" si="22"/>
        <v>0.72362131955146158</v>
      </c>
    </row>
    <row r="467" spans="1:5" x14ac:dyDescent="0.25">
      <c r="A467">
        <v>13942</v>
      </c>
      <c r="B467">
        <v>131.97</v>
      </c>
      <c r="C467">
        <f t="shared" si="23"/>
        <v>0.40889094845081858</v>
      </c>
      <c r="D467">
        <f t="shared" si="21"/>
        <v>3.5794896630183842E-2</v>
      </c>
      <c r="E467">
        <f t="shared" si="22"/>
        <v>0.71158380644996666</v>
      </c>
    </row>
    <row r="468" spans="1:5" x14ac:dyDescent="0.25">
      <c r="A468">
        <v>13972</v>
      </c>
      <c r="B468">
        <v>132.05000000000001</v>
      </c>
      <c r="C468">
        <f t="shared" si="23"/>
        <v>0.40913881748071984</v>
      </c>
      <c r="D468">
        <f t="shared" si="21"/>
        <v>3.5860032524383564E-2</v>
      </c>
      <c r="E468">
        <f t="shared" si="22"/>
        <v>0.71287867392814441</v>
      </c>
    </row>
    <row r="469" spans="1:5" x14ac:dyDescent="0.25">
      <c r="A469">
        <v>14002</v>
      </c>
      <c r="B469">
        <v>132.85</v>
      </c>
      <c r="C469">
        <f t="shared" si="23"/>
        <v>0.41161750777973216</v>
      </c>
      <c r="D469">
        <f t="shared" si="21"/>
        <v>3.6515742739991093E-2</v>
      </c>
      <c r="E469">
        <f t="shared" si="22"/>
        <v>0.72591384975141193</v>
      </c>
    </row>
    <row r="470" spans="1:5" x14ac:dyDescent="0.25">
      <c r="A470">
        <v>14032</v>
      </c>
      <c r="B470">
        <v>132.41999999999999</v>
      </c>
      <c r="C470">
        <f t="shared" si="23"/>
        <v>0.410285211744013</v>
      </c>
      <c r="D470">
        <f t="shared" si="21"/>
        <v>3.6162314020980801E-2</v>
      </c>
      <c r="E470">
        <f t="shared" si="22"/>
        <v>0.71888787183672764</v>
      </c>
    </row>
    <row r="471" spans="1:5" x14ac:dyDescent="0.25">
      <c r="A471">
        <v>14062</v>
      </c>
      <c r="B471">
        <v>133.43</v>
      </c>
      <c r="C471">
        <f t="shared" si="23"/>
        <v>0.41341455824651607</v>
      </c>
      <c r="D471">
        <f t="shared" si="21"/>
        <v>3.6996097947053656E-2</v>
      </c>
      <c r="E471">
        <f t="shared" si="22"/>
        <v>0.73546305980280813</v>
      </c>
    </row>
    <row r="472" spans="1:5" x14ac:dyDescent="0.25">
      <c r="A472">
        <v>14092</v>
      </c>
      <c r="B472">
        <v>132.63999999999999</v>
      </c>
      <c r="C472">
        <f t="shared" si="23"/>
        <v>0.41096685157624135</v>
      </c>
      <c r="D472">
        <f t="shared" si="21"/>
        <v>3.6342851716131379E-2</v>
      </c>
      <c r="E472">
        <f t="shared" si="22"/>
        <v>0.72247686670519229</v>
      </c>
    </row>
    <row r="473" spans="1:5" x14ac:dyDescent="0.25">
      <c r="A473">
        <v>14122</v>
      </c>
      <c r="B473">
        <v>132.88</v>
      </c>
      <c r="C473">
        <f t="shared" si="23"/>
        <v>0.41171045866594513</v>
      </c>
      <c r="D473">
        <f t="shared" si="21"/>
        <v>3.6540486127544632E-2</v>
      </c>
      <c r="E473">
        <f t="shared" si="22"/>
        <v>0.72640573534286146</v>
      </c>
    </row>
    <row r="474" spans="1:5" x14ac:dyDescent="0.25">
      <c r="A474">
        <v>14152</v>
      </c>
      <c r="B474">
        <v>132.97</v>
      </c>
      <c r="C474">
        <f t="shared" si="23"/>
        <v>0.41198931132458394</v>
      </c>
      <c r="D474">
        <f t="shared" si="21"/>
        <v>3.6614783350499322E-2</v>
      </c>
      <c r="E474">
        <f t="shared" si="22"/>
        <v>0.72788272524075048</v>
      </c>
    </row>
    <row r="475" spans="1:5" x14ac:dyDescent="0.25">
      <c r="A475">
        <v>14182</v>
      </c>
      <c r="B475">
        <v>132.93</v>
      </c>
      <c r="C475">
        <f t="shared" si="23"/>
        <v>0.41186537680963342</v>
      </c>
      <c r="D475">
        <f t="shared" si="21"/>
        <v>3.6581749941454689E-2</v>
      </c>
      <c r="E475">
        <f t="shared" si="22"/>
        <v>0.72722603836186794</v>
      </c>
    </row>
    <row r="476" spans="1:5" x14ac:dyDescent="0.25">
      <c r="A476">
        <v>14212</v>
      </c>
      <c r="B476">
        <v>132.85</v>
      </c>
      <c r="C476">
        <f t="shared" si="23"/>
        <v>0.41161750777973216</v>
      </c>
      <c r="D476">
        <f t="shared" si="21"/>
        <v>3.6515742739991093E-2</v>
      </c>
      <c r="E476">
        <f t="shared" si="22"/>
        <v>0.72591384975141193</v>
      </c>
    </row>
    <row r="477" spans="1:5" x14ac:dyDescent="0.25">
      <c r="A477">
        <v>14242</v>
      </c>
      <c r="B477">
        <v>133.56</v>
      </c>
      <c r="C477">
        <f t="shared" si="23"/>
        <v>0.41381734542010556</v>
      </c>
      <c r="D477">
        <f t="shared" si="21"/>
        <v>3.7104338525178929E-2</v>
      </c>
      <c r="E477">
        <f t="shared" si="22"/>
        <v>0.7376148258322085</v>
      </c>
    </row>
    <row r="478" spans="1:5" x14ac:dyDescent="0.25">
      <c r="A478">
        <v>14272</v>
      </c>
      <c r="B478">
        <v>133.04</v>
      </c>
      <c r="C478">
        <f t="shared" si="23"/>
        <v>0.41220619672574754</v>
      </c>
      <c r="D478">
        <f t="shared" si="21"/>
        <v>3.6672639656613902E-2</v>
      </c>
      <c r="E478">
        <f t="shared" si="22"/>
        <v>0.72903287831864572</v>
      </c>
    </row>
    <row r="479" spans="1:5" x14ac:dyDescent="0.25">
      <c r="A479">
        <v>14302</v>
      </c>
      <c r="B479">
        <v>133.15</v>
      </c>
      <c r="C479">
        <f t="shared" si="23"/>
        <v>0.41254701664186177</v>
      </c>
      <c r="D479">
        <f t="shared" si="21"/>
        <v>3.6763679794798602E-2</v>
      </c>
      <c r="E479">
        <f t="shared" si="22"/>
        <v>0.73084270860642397</v>
      </c>
    </row>
    <row r="480" spans="1:5" x14ac:dyDescent="0.25">
      <c r="A480">
        <v>14332</v>
      </c>
      <c r="B480">
        <v>133.15</v>
      </c>
      <c r="C480">
        <f t="shared" si="23"/>
        <v>0.41254701664186177</v>
      </c>
      <c r="D480">
        <f t="shared" si="21"/>
        <v>3.6763679794798602E-2</v>
      </c>
      <c r="E480">
        <f t="shared" si="22"/>
        <v>0.73084270860642397</v>
      </c>
    </row>
    <row r="481" spans="1:5" x14ac:dyDescent="0.25">
      <c r="A481">
        <v>14362</v>
      </c>
      <c r="B481">
        <v>133.75</v>
      </c>
      <c r="C481">
        <f t="shared" si="23"/>
        <v>0.414406034366121</v>
      </c>
      <c r="D481">
        <f t="shared" si="21"/>
        <v>3.7262915749480166E-2</v>
      </c>
      <c r="E481">
        <f t="shared" si="22"/>
        <v>0.7407672580364516</v>
      </c>
    </row>
    <row r="482" spans="1:5" x14ac:dyDescent="0.25">
      <c r="A482">
        <v>14390</v>
      </c>
      <c r="B482">
        <v>133.31</v>
      </c>
      <c r="C482">
        <f t="shared" si="23"/>
        <v>0.41304275470166424</v>
      </c>
      <c r="D482">
        <f t="shared" si="21"/>
        <v>3.6896370593384291E-2</v>
      </c>
      <c r="E482">
        <f t="shared" si="22"/>
        <v>0.73348053221893494</v>
      </c>
    </row>
    <row r="483" spans="1:5" x14ac:dyDescent="0.25">
      <c r="A483">
        <v>14421</v>
      </c>
      <c r="B483">
        <v>132.27000000000001</v>
      </c>
      <c r="C483">
        <f t="shared" si="23"/>
        <v>0.40982045731294825</v>
      </c>
      <c r="D483">
        <f t="shared" si="21"/>
        <v>3.6039563569167515E-2</v>
      </c>
      <c r="E483">
        <f t="shared" si="22"/>
        <v>0.71644765711429992</v>
      </c>
    </row>
    <row r="484" spans="1:5" x14ac:dyDescent="0.25">
      <c r="A484">
        <v>14451</v>
      </c>
      <c r="B484">
        <v>130.77000000000001</v>
      </c>
      <c r="C484">
        <f t="shared" si="23"/>
        <v>0.40517291300230018</v>
      </c>
      <c r="D484">
        <f t="shared" si="21"/>
        <v>3.4827302148543383E-2</v>
      </c>
      <c r="E484">
        <f t="shared" si="22"/>
        <v>0.69234853468876512</v>
      </c>
    </row>
    <row r="485" spans="1:5" x14ac:dyDescent="0.25">
      <c r="A485">
        <v>14481</v>
      </c>
      <c r="B485">
        <v>129.88999999999999</v>
      </c>
      <c r="C485">
        <f t="shared" si="23"/>
        <v>0.40244635367338655</v>
      </c>
      <c r="D485">
        <f t="shared" si="21"/>
        <v>3.4128925306509787E-2</v>
      </c>
      <c r="E485">
        <f t="shared" si="22"/>
        <v>0.67846516866804252</v>
      </c>
    </row>
    <row r="486" spans="1:5" x14ac:dyDescent="0.25">
      <c r="A486">
        <v>14512</v>
      </c>
      <c r="B486">
        <v>128.81</v>
      </c>
      <c r="C486">
        <f t="shared" si="23"/>
        <v>0.39910012176971998</v>
      </c>
      <c r="D486">
        <f t="shared" si="21"/>
        <v>3.3284665990053572E-2</v>
      </c>
      <c r="E486">
        <f t="shared" si="22"/>
        <v>0.66168173542498709</v>
      </c>
    </row>
    <row r="487" spans="1:5" x14ac:dyDescent="0.25">
      <c r="A487">
        <v>14541</v>
      </c>
      <c r="B487">
        <v>128.06</v>
      </c>
      <c r="C487">
        <f t="shared" si="23"/>
        <v>0.3967763496143959</v>
      </c>
      <c r="D487">
        <f t="shared" si="21"/>
        <v>3.2706641825282247E-2</v>
      </c>
      <c r="E487">
        <f t="shared" si="22"/>
        <v>0.65019091762384817</v>
      </c>
    </row>
    <row r="488" spans="1:5" x14ac:dyDescent="0.25">
      <c r="A488">
        <v>14571</v>
      </c>
      <c r="B488">
        <v>127.22</v>
      </c>
      <c r="C488">
        <f t="shared" si="23"/>
        <v>0.39417372480043295</v>
      </c>
      <c r="D488">
        <f t="shared" si="21"/>
        <v>3.2067243989799273E-2</v>
      </c>
      <c r="E488">
        <f t="shared" si="22"/>
        <v>0.63748002337795784</v>
      </c>
    </row>
    <row r="489" spans="1:5" x14ac:dyDescent="0.25">
      <c r="A489">
        <v>14601</v>
      </c>
      <c r="B489">
        <v>126.8</v>
      </c>
      <c r="C489">
        <f t="shared" si="23"/>
        <v>0.3928724123934515</v>
      </c>
      <c r="D489">
        <f t="shared" si="21"/>
        <v>3.1750694049888332E-2</v>
      </c>
      <c r="E489">
        <f t="shared" si="22"/>
        <v>0.63118717628580023</v>
      </c>
    </row>
    <row r="490" spans="1:5" x14ac:dyDescent="0.25">
      <c r="A490">
        <v>14631</v>
      </c>
      <c r="B490">
        <v>126.31</v>
      </c>
      <c r="C490">
        <f t="shared" si="23"/>
        <v>0.3913542145853065</v>
      </c>
      <c r="D490">
        <f t="shared" si="21"/>
        <v>3.1384026939403342E-2</v>
      </c>
      <c r="E490">
        <f t="shared" si="22"/>
        <v>0.6238980260788709</v>
      </c>
    </row>
    <row r="491" spans="1:5" x14ac:dyDescent="0.25">
      <c r="A491">
        <v>14661</v>
      </c>
      <c r="B491">
        <v>125.6</v>
      </c>
      <c r="C491">
        <f t="shared" si="23"/>
        <v>0.38915437694493304</v>
      </c>
      <c r="D491">
        <f t="shared" si="21"/>
        <v>3.0857758846007569E-2</v>
      </c>
      <c r="E491">
        <f t="shared" si="22"/>
        <v>0.61343609188247628</v>
      </c>
    </row>
    <row r="492" spans="1:5" x14ac:dyDescent="0.25">
      <c r="A492">
        <v>14691</v>
      </c>
      <c r="B492">
        <v>124.99</v>
      </c>
      <c r="C492">
        <f t="shared" si="23"/>
        <v>0.38726437559193616</v>
      </c>
      <c r="D492">
        <f t="shared" si="21"/>
        <v>3.0410339363703302E-2</v>
      </c>
      <c r="E492">
        <f t="shared" si="22"/>
        <v>0.60454162679748769</v>
      </c>
    </row>
    <row r="493" spans="1:5" x14ac:dyDescent="0.25">
      <c r="A493">
        <v>14721</v>
      </c>
      <c r="B493">
        <v>124.57</v>
      </c>
      <c r="C493">
        <f t="shared" si="23"/>
        <v>0.38596306318495471</v>
      </c>
      <c r="D493">
        <f t="shared" si="21"/>
        <v>3.0104807590739011E-2</v>
      </c>
      <c r="E493">
        <f t="shared" si="22"/>
        <v>0.5984678150962407</v>
      </c>
    </row>
    <row r="494" spans="1:5" x14ac:dyDescent="0.25">
      <c r="A494">
        <v>14751</v>
      </c>
      <c r="B494">
        <v>123.87</v>
      </c>
      <c r="C494">
        <f t="shared" si="23"/>
        <v>0.38379420917331897</v>
      </c>
      <c r="D494">
        <f t="shared" si="21"/>
        <v>2.9600147505979904E-2</v>
      </c>
      <c r="E494">
        <f t="shared" si="22"/>
        <v>0.58843543679979293</v>
      </c>
    </row>
    <row r="495" spans="1:5" x14ac:dyDescent="0.25">
      <c r="A495">
        <v>14781</v>
      </c>
      <c r="B495">
        <v>123.21</v>
      </c>
      <c r="C495">
        <f t="shared" si="23"/>
        <v>0.38174928967663374</v>
      </c>
      <c r="D495">
        <f t="shared" si="21"/>
        <v>2.9129520462035877E-2</v>
      </c>
      <c r="E495">
        <f t="shared" si="22"/>
        <v>0.57907961753851889</v>
      </c>
    </row>
    <row r="496" spans="1:5" x14ac:dyDescent="0.25">
      <c r="A496">
        <v>14811</v>
      </c>
      <c r="B496">
        <v>122.85</v>
      </c>
      <c r="C496">
        <f t="shared" si="23"/>
        <v>0.38063387904207818</v>
      </c>
      <c r="D496">
        <f t="shared" si="21"/>
        <v>2.8874930324391736E-2</v>
      </c>
      <c r="E496">
        <f t="shared" si="22"/>
        <v>0.57401849887959044</v>
      </c>
    </row>
    <row r="497" spans="1:5" x14ac:dyDescent="0.25">
      <c r="A497">
        <v>14841</v>
      </c>
      <c r="B497">
        <v>122.26</v>
      </c>
      <c r="C497">
        <f t="shared" si="23"/>
        <v>0.37880584494655667</v>
      </c>
      <c r="D497">
        <f t="shared" si="21"/>
        <v>2.846090049062186E-2</v>
      </c>
      <c r="E497">
        <f t="shared" si="22"/>
        <v>0.56578780252805017</v>
      </c>
    </row>
    <row r="498" spans="1:5" x14ac:dyDescent="0.25">
      <c r="A498">
        <v>14871</v>
      </c>
      <c r="B498">
        <v>121.79</v>
      </c>
      <c r="C498">
        <f t="shared" si="23"/>
        <v>0.37734961439588693</v>
      </c>
      <c r="D498">
        <f t="shared" si="21"/>
        <v>2.813392684862729E-2</v>
      </c>
      <c r="E498">
        <f t="shared" si="22"/>
        <v>0.55928773769525764</v>
      </c>
    </row>
    <row r="499" spans="1:5" x14ac:dyDescent="0.25">
      <c r="A499">
        <v>14901</v>
      </c>
      <c r="B499">
        <v>121.35</v>
      </c>
      <c r="C499">
        <f t="shared" si="23"/>
        <v>0.37598633473143017</v>
      </c>
      <c r="D499">
        <f t="shared" si="21"/>
        <v>2.7830102412068038E-2</v>
      </c>
      <c r="E499">
        <f t="shared" si="22"/>
        <v>0.55324786694795547</v>
      </c>
    </row>
    <row r="500" spans="1:5" x14ac:dyDescent="0.25">
      <c r="A500">
        <v>14932</v>
      </c>
      <c r="B500">
        <v>120.78</v>
      </c>
      <c r="C500">
        <f t="shared" si="23"/>
        <v>0.37422026789338386</v>
      </c>
      <c r="D500">
        <f t="shared" si="21"/>
        <v>2.7439774518515845E-2</v>
      </c>
      <c r="E500">
        <f t="shared" si="22"/>
        <v>0.54548835276002361</v>
      </c>
    </row>
    <row r="501" spans="1:5" x14ac:dyDescent="0.25">
      <c r="A501">
        <v>14961</v>
      </c>
      <c r="B501">
        <v>120.23</v>
      </c>
      <c r="C501">
        <f t="shared" si="23"/>
        <v>0.37251616831281292</v>
      </c>
      <c r="D501">
        <f t="shared" si="21"/>
        <v>2.7066618633941015E-2</v>
      </c>
      <c r="E501">
        <f t="shared" si="22"/>
        <v>0.53807020912104875</v>
      </c>
    </row>
    <row r="502" spans="1:5" x14ac:dyDescent="0.25">
      <c r="A502">
        <v>14991</v>
      </c>
      <c r="B502">
        <v>119.73</v>
      </c>
      <c r="C502">
        <f t="shared" si="23"/>
        <v>0.37096698687593022</v>
      </c>
      <c r="D502">
        <f t="shared" si="21"/>
        <v>2.6730335516125674E-2</v>
      </c>
      <c r="E502">
        <f t="shared" si="22"/>
        <v>0.53138507678243152</v>
      </c>
    </row>
    <row r="503" spans="1:5" x14ac:dyDescent="0.25">
      <c r="A503">
        <v>15021</v>
      </c>
      <c r="B503">
        <v>119.49</v>
      </c>
      <c r="C503">
        <f t="shared" si="23"/>
        <v>0.37022337978622649</v>
      </c>
      <c r="D503">
        <f t="shared" si="21"/>
        <v>2.6569913826792465E-2</v>
      </c>
      <c r="E503">
        <f t="shared" si="22"/>
        <v>0.52819597757892667</v>
      </c>
    </row>
    <row r="504" spans="1:5" x14ac:dyDescent="0.25">
      <c r="A504">
        <v>15051</v>
      </c>
      <c r="B504">
        <v>118.97</v>
      </c>
      <c r="C504">
        <f t="shared" si="23"/>
        <v>0.36861223109186853</v>
      </c>
      <c r="D504">
        <f t="shared" si="21"/>
        <v>2.6224538079864419E-2</v>
      </c>
      <c r="E504">
        <f t="shared" si="22"/>
        <v>0.52133008853352236</v>
      </c>
    </row>
    <row r="505" spans="1:5" x14ac:dyDescent="0.25">
      <c r="A505">
        <v>15081</v>
      </c>
      <c r="B505">
        <v>118.32</v>
      </c>
      <c r="C505">
        <f t="shared" si="23"/>
        <v>0.36659829522392101</v>
      </c>
      <c r="D505">
        <f t="shared" si="21"/>
        <v>2.5797044062349842E-2</v>
      </c>
      <c r="E505">
        <f t="shared" si="22"/>
        <v>0.51283173125761117</v>
      </c>
    </row>
    <row r="506" spans="1:5" x14ac:dyDescent="0.25">
      <c r="A506">
        <v>15111</v>
      </c>
      <c r="B506">
        <v>117.94</v>
      </c>
      <c r="C506">
        <f t="shared" si="23"/>
        <v>0.36542091733189014</v>
      </c>
      <c r="D506">
        <f t="shared" si="21"/>
        <v>2.5549289821987436E-2</v>
      </c>
      <c r="E506">
        <f t="shared" si="22"/>
        <v>0.5079065066580648</v>
      </c>
    </row>
    <row r="507" spans="1:5" x14ac:dyDescent="0.25">
      <c r="A507">
        <v>15141</v>
      </c>
      <c r="B507">
        <v>117.59</v>
      </c>
      <c r="C507">
        <f t="shared" si="23"/>
        <v>0.36433649032607229</v>
      </c>
      <c r="D507">
        <f t="shared" si="21"/>
        <v>2.5322503136357991E-2</v>
      </c>
      <c r="E507">
        <f t="shared" si="22"/>
        <v>0.50339810607013591</v>
      </c>
    </row>
    <row r="508" spans="1:5" x14ac:dyDescent="0.25">
      <c r="A508">
        <v>15171</v>
      </c>
      <c r="B508">
        <v>117.29</v>
      </c>
      <c r="C508">
        <f t="shared" si="23"/>
        <v>0.36340698146394268</v>
      </c>
      <c r="D508">
        <f t="shared" si="21"/>
        <v>2.5129186026703037E-2</v>
      </c>
      <c r="E508">
        <f t="shared" si="22"/>
        <v>0.4995550631313227</v>
      </c>
    </row>
    <row r="509" spans="1:5" x14ac:dyDescent="0.25">
      <c r="A509">
        <v>15202</v>
      </c>
      <c r="B509">
        <v>116.83</v>
      </c>
      <c r="C509">
        <f t="shared" si="23"/>
        <v>0.3619817345420106</v>
      </c>
      <c r="D509">
        <f t="shared" si="21"/>
        <v>2.4834681382833432E-2</v>
      </c>
      <c r="E509">
        <f t="shared" si="22"/>
        <v>0.49370046498379766</v>
      </c>
    </row>
    <row r="510" spans="1:5" x14ac:dyDescent="0.25">
      <c r="A510">
        <v>15231</v>
      </c>
      <c r="B510">
        <v>116.39</v>
      </c>
      <c r="C510">
        <f t="shared" si="23"/>
        <v>0.36061845487755378</v>
      </c>
      <c r="D510">
        <f t="shared" si="21"/>
        <v>2.4555142966989033E-2</v>
      </c>
      <c r="E510">
        <f t="shared" si="22"/>
        <v>0.48814338761462267</v>
      </c>
    </row>
    <row r="511" spans="1:5" x14ac:dyDescent="0.25">
      <c r="A511">
        <v>15261</v>
      </c>
      <c r="B511">
        <v>116.06</v>
      </c>
      <c r="C511">
        <f t="shared" si="23"/>
        <v>0.35959599512921125</v>
      </c>
      <c r="D511">
        <f t="shared" si="21"/>
        <v>2.434687136451771E-2</v>
      </c>
      <c r="E511">
        <f t="shared" si="22"/>
        <v>0.48400305718726766</v>
      </c>
    </row>
    <row r="512" spans="1:5" x14ac:dyDescent="0.25">
      <c r="A512">
        <v>15291</v>
      </c>
      <c r="B512">
        <v>115.51</v>
      </c>
      <c r="C512">
        <f t="shared" si="23"/>
        <v>0.35789189554864032</v>
      </c>
      <c r="D512">
        <f t="shared" si="21"/>
        <v>2.4002374857088546E-2</v>
      </c>
      <c r="E512">
        <f t="shared" si="22"/>
        <v>0.47715464696282095</v>
      </c>
    </row>
    <row r="513" spans="1:5" x14ac:dyDescent="0.25">
      <c r="A513">
        <v>15321</v>
      </c>
      <c r="B513">
        <v>115.29</v>
      </c>
      <c r="C513">
        <f t="shared" si="23"/>
        <v>0.35721025571641191</v>
      </c>
      <c r="D513">
        <f t="shared" si="21"/>
        <v>2.3865491342597234E-2</v>
      </c>
      <c r="E513">
        <f t="shared" si="22"/>
        <v>0.47443347435298472</v>
      </c>
    </row>
    <row r="514" spans="1:5" x14ac:dyDescent="0.25">
      <c r="A514">
        <v>15352</v>
      </c>
      <c r="B514">
        <v>114.85</v>
      </c>
      <c r="C514">
        <f t="shared" si="23"/>
        <v>0.35584697605195509</v>
      </c>
      <c r="D514">
        <f t="shared" si="21"/>
        <v>2.3593287564328713E-2</v>
      </c>
      <c r="E514">
        <f t="shared" si="22"/>
        <v>0.46902220573914982</v>
      </c>
    </row>
    <row r="515" spans="1:5" x14ac:dyDescent="0.25">
      <c r="A515">
        <v>15381</v>
      </c>
      <c r="B515">
        <v>114.6</v>
      </c>
      <c r="C515">
        <f t="shared" si="23"/>
        <v>0.35507238533351371</v>
      </c>
      <c r="D515">
        <f t="shared" ref="D515:D578" si="24">4/3*PI()*(C515/2)^3</f>
        <v>2.3439552465817599E-2</v>
      </c>
      <c r="E515">
        <f t="shared" ref="E515:E578" si="25">D515/$D$2</f>
        <v>0.46596603246077101</v>
      </c>
    </row>
    <row r="516" spans="1:5" x14ac:dyDescent="0.25">
      <c r="A516">
        <v>15411</v>
      </c>
      <c r="B516">
        <v>113.95</v>
      </c>
      <c r="C516">
        <f t="shared" ref="C516:C579" si="26">B516/$B$2*$C$2</f>
        <v>0.35305844946556625</v>
      </c>
      <c r="D516">
        <f t="shared" si="24"/>
        <v>2.3042969821059581E-2</v>
      </c>
      <c r="E516">
        <f t="shared" si="25"/>
        <v>0.4580821770932173</v>
      </c>
    </row>
    <row r="517" spans="1:5" x14ac:dyDescent="0.25">
      <c r="A517">
        <v>15441</v>
      </c>
      <c r="B517">
        <v>113.59</v>
      </c>
      <c r="C517">
        <f t="shared" si="26"/>
        <v>0.35194303883101069</v>
      </c>
      <c r="D517">
        <f t="shared" si="24"/>
        <v>2.2825261465943686E-2</v>
      </c>
      <c r="E517">
        <f t="shared" si="25"/>
        <v>0.45375424896340966</v>
      </c>
    </row>
    <row r="518" spans="1:5" x14ac:dyDescent="0.25">
      <c r="A518">
        <v>15471</v>
      </c>
      <c r="B518">
        <v>113.28</v>
      </c>
      <c r="C518">
        <f t="shared" si="26"/>
        <v>0.35098254634014342</v>
      </c>
      <c r="D518">
        <f t="shared" si="24"/>
        <v>2.263889282762304E-2</v>
      </c>
      <c r="E518">
        <f t="shared" si="25"/>
        <v>0.45004933799721136</v>
      </c>
    </row>
    <row r="519" spans="1:5" x14ac:dyDescent="0.25">
      <c r="A519">
        <v>15501</v>
      </c>
      <c r="B519">
        <v>112.79</v>
      </c>
      <c r="C519">
        <f t="shared" si="26"/>
        <v>0.34946434853199843</v>
      </c>
      <c r="D519">
        <f t="shared" si="24"/>
        <v>2.2346383745784001E-2</v>
      </c>
      <c r="E519">
        <f t="shared" si="25"/>
        <v>0.44423441057818119</v>
      </c>
    </row>
    <row r="520" spans="1:5" x14ac:dyDescent="0.25">
      <c r="A520">
        <v>15531</v>
      </c>
      <c r="B520">
        <v>112.5</v>
      </c>
      <c r="C520">
        <f t="shared" si="26"/>
        <v>0.34856582329860641</v>
      </c>
      <c r="D520">
        <f t="shared" si="24"/>
        <v>2.2174458840523169E-2</v>
      </c>
      <c r="E520">
        <f t="shared" si="25"/>
        <v>0.44081663346394612</v>
      </c>
    </row>
    <row r="521" spans="1:5" x14ac:dyDescent="0.25">
      <c r="A521">
        <v>15561</v>
      </c>
      <c r="B521">
        <v>112.21</v>
      </c>
      <c r="C521">
        <f t="shared" si="26"/>
        <v>0.34766729806521446</v>
      </c>
      <c r="D521">
        <f t="shared" si="24"/>
        <v>2.2003418022723563E-2</v>
      </c>
      <c r="E521">
        <f t="shared" si="25"/>
        <v>0.43741643154562215</v>
      </c>
    </row>
    <row r="522" spans="1:5" x14ac:dyDescent="0.25">
      <c r="A522">
        <v>15591</v>
      </c>
      <c r="B522">
        <v>111.9</v>
      </c>
      <c r="C522">
        <f t="shared" si="26"/>
        <v>0.34670680557434719</v>
      </c>
      <c r="D522">
        <f t="shared" si="24"/>
        <v>2.1821556355614998E-2</v>
      </c>
      <c r="E522">
        <f t="shared" si="25"/>
        <v>0.43380111680772943</v>
      </c>
    </row>
    <row r="523" spans="1:5" x14ac:dyDescent="0.25">
      <c r="A523">
        <v>15621</v>
      </c>
      <c r="B523">
        <v>111.58</v>
      </c>
      <c r="C523">
        <f t="shared" si="26"/>
        <v>0.34571532945474226</v>
      </c>
      <c r="D523">
        <f t="shared" si="24"/>
        <v>2.1634882143760251E-2</v>
      </c>
      <c r="E523">
        <f t="shared" si="25"/>
        <v>0.43009013119964035</v>
      </c>
    </row>
    <row r="524" spans="1:5" x14ac:dyDescent="0.25">
      <c r="A524">
        <v>15652</v>
      </c>
      <c r="B524">
        <v>111.22</v>
      </c>
      <c r="C524">
        <f t="shared" si="26"/>
        <v>0.34459991882018676</v>
      </c>
      <c r="D524">
        <f t="shared" si="24"/>
        <v>2.1426149690428484E-2</v>
      </c>
      <c r="E524">
        <f t="shared" si="25"/>
        <v>0.42594063929843423</v>
      </c>
    </row>
    <row r="525" spans="1:5" x14ac:dyDescent="0.25">
      <c r="A525">
        <v>15681</v>
      </c>
      <c r="B525">
        <v>110.83</v>
      </c>
      <c r="C525">
        <f t="shared" si="26"/>
        <v>0.34339155729941823</v>
      </c>
      <c r="D525">
        <f t="shared" si="24"/>
        <v>2.1201542665944456E-2</v>
      </c>
      <c r="E525">
        <f t="shared" si="25"/>
        <v>0.42147556923302792</v>
      </c>
    </row>
    <row r="526" spans="1:5" x14ac:dyDescent="0.25">
      <c r="A526">
        <v>15711</v>
      </c>
      <c r="B526">
        <v>110.67</v>
      </c>
      <c r="C526">
        <f t="shared" si="26"/>
        <v>0.34289581923961576</v>
      </c>
      <c r="D526">
        <f t="shared" si="24"/>
        <v>2.110985218617081E-2</v>
      </c>
      <c r="E526">
        <f t="shared" si="25"/>
        <v>0.41965281049491393</v>
      </c>
    </row>
    <row r="527" spans="1:5" x14ac:dyDescent="0.25">
      <c r="A527">
        <v>15741</v>
      </c>
      <c r="B527">
        <v>110.01</v>
      </c>
      <c r="C527">
        <f t="shared" si="26"/>
        <v>0.34085089974293065</v>
      </c>
      <c r="D527">
        <f t="shared" si="24"/>
        <v>2.0734423108178725E-2</v>
      </c>
      <c r="E527">
        <f t="shared" si="25"/>
        <v>0.41218947696081631</v>
      </c>
    </row>
    <row r="528" spans="1:5" x14ac:dyDescent="0.25">
      <c r="A528">
        <v>15771</v>
      </c>
      <c r="B528">
        <v>109.87</v>
      </c>
      <c r="C528">
        <f t="shared" si="26"/>
        <v>0.3404171289406035</v>
      </c>
      <c r="D528">
        <f t="shared" si="24"/>
        <v>2.0655363205237712E-2</v>
      </c>
      <c r="E528">
        <f t="shared" si="25"/>
        <v>0.41061780747805293</v>
      </c>
    </row>
    <row r="529" spans="1:5" x14ac:dyDescent="0.25">
      <c r="A529">
        <v>15801</v>
      </c>
      <c r="B529">
        <v>109.57</v>
      </c>
      <c r="C529">
        <f t="shared" si="26"/>
        <v>0.33948762007847383</v>
      </c>
      <c r="D529">
        <f t="shared" si="24"/>
        <v>2.0486626392932777E-2</v>
      </c>
      <c r="E529">
        <f t="shared" si="25"/>
        <v>0.40726340798282068</v>
      </c>
    </row>
    <row r="530" spans="1:5" x14ac:dyDescent="0.25">
      <c r="A530">
        <v>15831</v>
      </c>
      <c r="B530">
        <v>109.22</v>
      </c>
      <c r="C530">
        <f t="shared" si="26"/>
        <v>0.33840319307265593</v>
      </c>
      <c r="D530">
        <f t="shared" si="24"/>
        <v>2.0290931236270043E-2</v>
      </c>
      <c r="E530">
        <f t="shared" si="25"/>
        <v>0.4033730907143957</v>
      </c>
    </row>
    <row r="531" spans="1:5" x14ac:dyDescent="0.25">
      <c r="A531">
        <v>15861</v>
      </c>
      <c r="B531">
        <v>108.91</v>
      </c>
      <c r="C531">
        <f t="shared" si="26"/>
        <v>0.33744270058178866</v>
      </c>
      <c r="D531">
        <f t="shared" si="24"/>
        <v>2.0118645425568543E-2</v>
      </c>
      <c r="E531">
        <f t="shared" si="25"/>
        <v>0.39994813898893344</v>
      </c>
    </row>
    <row r="532" spans="1:5" x14ac:dyDescent="0.25">
      <c r="A532">
        <v>15891</v>
      </c>
      <c r="B532">
        <v>108.84</v>
      </c>
      <c r="C532">
        <f t="shared" si="26"/>
        <v>0.33722581518062517</v>
      </c>
      <c r="D532">
        <f t="shared" si="24"/>
        <v>2.0079877629861204E-2</v>
      </c>
      <c r="E532">
        <f t="shared" si="25"/>
        <v>0.39917745550513645</v>
      </c>
    </row>
    <row r="533" spans="1:5" x14ac:dyDescent="0.25">
      <c r="A533">
        <v>15921</v>
      </c>
      <c r="B533">
        <v>108.59</v>
      </c>
      <c r="C533">
        <f t="shared" si="26"/>
        <v>0.33645122446218378</v>
      </c>
      <c r="D533">
        <f t="shared" si="24"/>
        <v>1.9941827805745903E-2</v>
      </c>
      <c r="E533">
        <f t="shared" si="25"/>
        <v>0.39643309727053605</v>
      </c>
    </row>
    <row r="534" spans="1:5" x14ac:dyDescent="0.25">
      <c r="A534">
        <v>15951</v>
      </c>
      <c r="B534">
        <v>107.98</v>
      </c>
      <c r="C534">
        <f t="shared" si="26"/>
        <v>0.3345612231091869</v>
      </c>
      <c r="D534">
        <f t="shared" si="24"/>
        <v>1.9607644844963756E-2</v>
      </c>
      <c r="E534">
        <f t="shared" si="25"/>
        <v>0.38978971495431064</v>
      </c>
    </row>
    <row r="535" spans="1:5" x14ac:dyDescent="0.25">
      <c r="A535">
        <v>15981</v>
      </c>
      <c r="B535">
        <v>107.65</v>
      </c>
      <c r="C535">
        <f t="shared" si="26"/>
        <v>0.33353876336084431</v>
      </c>
      <c r="D535">
        <f t="shared" si="24"/>
        <v>1.9428423649197783E-2</v>
      </c>
      <c r="E535">
        <f t="shared" si="25"/>
        <v>0.38622689140442712</v>
      </c>
    </row>
    <row r="536" spans="1:5" x14ac:dyDescent="0.25">
      <c r="A536">
        <v>16011</v>
      </c>
      <c r="B536">
        <v>107.42</v>
      </c>
      <c r="C536">
        <f t="shared" si="26"/>
        <v>0.33282613989987825</v>
      </c>
      <c r="D536">
        <f t="shared" si="24"/>
        <v>1.9304159915743763E-2</v>
      </c>
      <c r="E536">
        <f t="shared" si="25"/>
        <v>0.38375659343518165</v>
      </c>
    </row>
    <row r="537" spans="1:5" x14ac:dyDescent="0.25">
      <c r="A537">
        <v>16041</v>
      </c>
      <c r="B537">
        <v>107.3</v>
      </c>
      <c r="C537">
        <f t="shared" si="26"/>
        <v>0.33245433635502641</v>
      </c>
      <c r="D537">
        <f t="shared" si="24"/>
        <v>1.923953752601703E-2</v>
      </c>
      <c r="E537">
        <f t="shared" si="25"/>
        <v>0.38247193415710828</v>
      </c>
    </row>
    <row r="538" spans="1:5" x14ac:dyDescent="0.25">
      <c r="A538">
        <v>16072</v>
      </c>
      <c r="B538">
        <v>106.73</v>
      </c>
      <c r="C538">
        <f t="shared" si="26"/>
        <v>0.33068826951698016</v>
      </c>
      <c r="D538">
        <f t="shared" si="24"/>
        <v>1.8934550116433666E-2</v>
      </c>
      <c r="E538">
        <f t="shared" si="25"/>
        <v>0.37640894411490095</v>
      </c>
    </row>
    <row r="539" spans="1:5" x14ac:dyDescent="0.25">
      <c r="A539">
        <v>16101</v>
      </c>
      <c r="B539">
        <v>106.71</v>
      </c>
      <c r="C539">
        <f t="shared" si="26"/>
        <v>0.33062630225950485</v>
      </c>
      <c r="D539">
        <f t="shared" si="24"/>
        <v>1.8923907746593912E-2</v>
      </c>
      <c r="E539">
        <f t="shared" si="25"/>
        <v>0.37619737937374637</v>
      </c>
    </row>
    <row r="540" spans="1:5" x14ac:dyDescent="0.25">
      <c r="A540">
        <v>16131</v>
      </c>
      <c r="B540">
        <v>106.39</v>
      </c>
      <c r="C540">
        <f t="shared" si="26"/>
        <v>0.32963482613989992</v>
      </c>
      <c r="D540">
        <f t="shared" si="24"/>
        <v>1.8754171759610496E-2</v>
      </c>
      <c r="E540">
        <f t="shared" si="25"/>
        <v>0.3728231168089719</v>
      </c>
    </row>
    <row r="541" spans="1:5" x14ac:dyDescent="0.25">
      <c r="A541">
        <v>16161</v>
      </c>
      <c r="B541">
        <v>105.96</v>
      </c>
      <c r="C541">
        <f t="shared" si="26"/>
        <v>0.32830253010418076</v>
      </c>
      <c r="D541">
        <f t="shared" si="24"/>
        <v>1.8527691525271835E-2</v>
      </c>
      <c r="E541">
        <f t="shared" si="25"/>
        <v>0.3683208083122772</v>
      </c>
    </row>
    <row r="542" spans="1:5" x14ac:dyDescent="0.25">
      <c r="A542">
        <v>16190</v>
      </c>
      <c r="B542">
        <v>104.65</v>
      </c>
      <c r="C542">
        <f t="shared" si="26"/>
        <v>0.32424367473954813</v>
      </c>
      <c r="D542">
        <f t="shared" si="24"/>
        <v>1.7848970037945153E-2</v>
      </c>
      <c r="E542">
        <f t="shared" si="25"/>
        <v>0.35482818045358844</v>
      </c>
    </row>
    <row r="543" spans="1:5" x14ac:dyDescent="0.25">
      <c r="A543">
        <v>16220</v>
      </c>
      <c r="B543">
        <v>106.77</v>
      </c>
      <c r="C543">
        <f t="shared" si="26"/>
        <v>0.33081220403193073</v>
      </c>
      <c r="D543">
        <f t="shared" si="24"/>
        <v>1.895584682466471E-2</v>
      </c>
      <c r="E543">
        <f t="shared" si="25"/>
        <v>0.3768323115257492</v>
      </c>
    </row>
    <row r="544" spans="1:5" x14ac:dyDescent="0.25">
      <c r="A544">
        <v>16250</v>
      </c>
      <c r="B544">
        <v>108.64</v>
      </c>
      <c r="C544">
        <f t="shared" si="26"/>
        <v>0.33660614260587207</v>
      </c>
      <c r="D544">
        <f t="shared" si="24"/>
        <v>1.9969386988977652E-2</v>
      </c>
      <c r="E544">
        <f t="shared" si="25"/>
        <v>0.39698095940600492</v>
      </c>
    </row>
    <row r="545" spans="1:5" x14ac:dyDescent="0.25">
      <c r="A545">
        <v>16280</v>
      </c>
      <c r="B545">
        <v>111.65</v>
      </c>
      <c r="C545">
        <f t="shared" si="26"/>
        <v>0.34593221485590586</v>
      </c>
      <c r="D545">
        <f t="shared" si="24"/>
        <v>2.1675625790587755E-2</v>
      </c>
      <c r="E545">
        <f t="shared" si="25"/>
        <v>0.43090009356935205</v>
      </c>
    </row>
    <row r="546" spans="1:5" x14ac:dyDescent="0.25">
      <c r="A546">
        <v>16311</v>
      </c>
      <c r="B546">
        <v>114.04</v>
      </c>
      <c r="C546">
        <f t="shared" si="26"/>
        <v>0.35333730212420517</v>
      </c>
      <c r="D546">
        <f t="shared" si="24"/>
        <v>2.3097612358063298E-2</v>
      </c>
      <c r="E546">
        <f t="shared" si="25"/>
        <v>0.45916844212359037</v>
      </c>
    </row>
    <row r="547" spans="1:5" x14ac:dyDescent="0.25">
      <c r="A547">
        <v>16340</v>
      </c>
      <c r="B547">
        <v>115.54</v>
      </c>
      <c r="C547">
        <f t="shared" si="26"/>
        <v>0.35798484643485329</v>
      </c>
      <c r="D547">
        <f t="shared" si="24"/>
        <v>2.4021081244687981E-2</v>
      </c>
      <c r="E547">
        <f t="shared" si="25"/>
        <v>0.47752652015554059</v>
      </c>
    </row>
    <row r="548" spans="1:5" x14ac:dyDescent="0.25">
      <c r="A548">
        <v>16370</v>
      </c>
      <c r="B548">
        <v>117.15</v>
      </c>
      <c r="C548">
        <f t="shared" si="26"/>
        <v>0.36297321066161553</v>
      </c>
      <c r="D548">
        <f t="shared" si="24"/>
        <v>2.5039309094807293E-2</v>
      </c>
      <c r="E548">
        <f t="shared" si="25"/>
        <v>0.49776835677563264</v>
      </c>
    </row>
    <row r="549" spans="1:5" x14ac:dyDescent="0.25">
      <c r="A549">
        <v>16400</v>
      </c>
      <c r="B549">
        <v>119.56</v>
      </c>
      <c r="C549">
        <f t="shared" si="26"/>
        <v>0.37044026518739009</v>
      </c>
      <c r="D549">
        <f t="shared" si="24"/>
        <v>2.6616636993989449E-2</v>
      </c>
      <c r="E549">
        <f t="shared" si="25"/>
        <v>0.52912480968331643</v>
      </c>
    </row>
    <row r="550" spans="1:5" x14ac:dyDescent="0.25">
      <c r="A550">
        <v>16430</v>
      </c>
      <c r="B550">
        <v>118.04</v>
      </c>
      <c r="C550">
        <f t="shared" si="26"/>
        <v>0.36573075361926677</v>
      </c>
      <c r="D550">
        <f t="shared" si="24"/>
        <v>2.5614333807658565E-2</v>
      </c>
      <c r="E550">
        <f t="shared" si="25"/>
        <v>0.50919954704280801</v>
      </c>
    </row>
    <row r="551" spans="1:5" x14ac:dyDescent="0.25">
      <c r="A551">
        <v>16461</v>
      </c>
      <c r="B551">
        <v>121.61</v>
      </c>
      <c r="C551">
        <f t="shared" si="26"/>
        <v>0.37679190907860916</v>
      </c>
      <c r="D551">
        <f t="shared" si="24"/>
        <v>2.8009369183700929E-2</v>
      </c>
      <c r="E551">
        <f t="shared" si="25"/>
        <v>0.55681159652221446</v>
      </c>
    </row>
    <row r="552" spans="1:5" x14ac:dyDescent="0.25">
      <c r="A552">
        <v>16490</v>
      </c>
      <c r="B552">
        <v>121.03</v>
      </c>
      <c r="C552">
        <f t="shared" si="26"/>
        <v>0.37499485861182524</v>
      </c>
      <c r="D552">
        <f t="shared" si="24"/>
        <v>2.7610518499653933E-2</v>
      </c>
      <c r="E552">
        <f t="shared" si="25"/>
        <v>0.54888265372091005</v>
      </c>
    </row>
    <row r="553" spans="1:5" x14ac:dyDescent="0.25">
      <c r="A553">
        <v>16520</v>
      </c>
      <c r="B553">
        <v>122.62</v>
      </c>
      <c r="C553">
        <f t="shared" si="26"/>
        <v>0.37992125558111217</v>
      </c>
      <c r="D553">
        <f t="shared" si="24"/>
        <v>2.8713054671072727E-2</v>
      </c>
      <c r="E553">
        <f t="shared" si="25"/>
        <v>0.57080049563319513</v>
      </c>
    </row>
    <row r="554" spans="1:5" x14ac:dyDescent="0.25">
      <c r="A554">
        <v>16550</v>
      </c>
      <c r="B554">
        <v>123.75</v>
      </c>
      <c r="C554">
        <f t="shared" si="26"/>
        <v>0.38342240562846708</v>
      </c>
      <c r="D554">
        <f t="shared" si="24"/>
        <v>2.9514204716736346E-2</v>
      </c>
      <c r="E554">
        <f t="shared" si="25"/>
        <v>0.58672693914051244</v>
      </c>
    </row>
    <row r="555" spans="1:5" x14ac:dyDescent="0.25">
      <c r="A555">
        <v>16580</v>
      </c>
      <c r="B555">
        <v>123.74</v>
      </c>
      <c r="C555">
        <f t="shared" si="26"/>
        <v>0.38339142199972942</v>
      </c>
      <c r="D555">
        <f t="shared" si="24"/>
        <v>2.9507050336180049E-2</v>
      </c>
      <c r="E555">
        <f t="shared" si="25"/>
        <v>0.58658471380035737</v>
      </c>
    </row>
    <row r="556" spans="1:5" x14ac:dyDescent="0.25">
      <c r="A556">
        <v>16611</v>
      </c>
      <c r="B556">
        <v>124.5</v>
      </c>
      <c r="C556">
        <f t="shared" si="26"/>
        <v>0.38574617778379111</v>
      </c>
      <c r="D556">
        <f t="shared" si="24"/>
        <v>3.0054085444850307E-2</v>
      </c>
      <c r="E556">
        <f t="shared" si="25"/>
        <v>0.59745948538891702</v>
      </c>
    </row>
    <row r="557" spans="1:5" x14ac:dyDescent="0.25">
      <c r="A557">
        <v>16640</v>
      </c>
      <c r="B557">
        <v>125.4</v>
      </c>
      <c r="C557">
        <f t="shared" si="26"/>
        <v>0.38853470437018001</v>
      </c>
      <c r="D557">
        <f t="shared" si="24"/>
        <v>3.0710583774184435E-2</v>
      </c>
      <c r="E557">
        <f t="shared" si="25"/>
        <v>0.61051032850049336</v>
      </c>
    </row>
    <row r="558" spans="1:5" x14ac:dyDescent="0.25">
      <c r="A558">
        <v>16670</v>
      </c>
      <c r="B558">
        <v>125.37</v>
      </c>
      <c r="C558">
        <f t="shared" si="26"/>
        <v>0.38844175348396703</v>
      </c>
      <c r="D558">
        <f t="shared" si="24"/>
        <v>3.068854795791855E-2</v>
      </c>
      <c r="E558">
        <f t="shared" si="25"/>
        <v>0.61007226800883418</v>
      </c>
    </row>
    <row r="559" spans="1:5" x14ac:dyDescent="0.25">
      <c r="A559">
        <v>16700</v>
      </c>
      <c r="B559">
        <v>125.5</v>
      </c>
      <c r="C559">
        <f t="shared" si="26"/>
        <v>0.38884454065755653</v>
      </c>
      <c r="D559">
        <f t="shared" si="24"/>
        <v>3.0784112674621628E-2</v>
      </c>
      <c r="E559">
        <f t="shared" si="25"/>
        <v>0.61197204454894982</v>
      </c>
    </row>
    <row r="560" spans="1:5" x14ac:dyDescent="0.25">
      <c r="A560">
        <v>16730</v>
      </c>
      <c r="B560">
        <v>125.21</v>
      </c>
      <c r="C560">
        <f t="shared" si="26"/>
        <v>0.38794601542416451</v>
      </c>
      <c r="D560">
        <f t="shared" si="24"/>
        <v>3.0571201610151474E-2</v>
      </c>
      <c r="E560">
        <f t="shared" si="25"/>
        <v>0.60773948404580724</v>
      </c>
    </row>
    <row r="561" spans="1:5" x14ac:dyDescent="0.25">
      <c r="A561">
        <v>16761</v>
      </c>
      <c r="B561">
        <v>126.47</v>
      </c>
      <c r="C561">
        <f t="shared" si="26"/>
        <v>0.39184995264510897</v>
      </c>
      <c r="D561">
        <f t="shared" si="24"/>
        <v>3.1503442847496663E-2</v>
      </c>
      <c r="E561">
        <f t="shared" si="25"/>
        <v>0.62627195181777273</v>
      </c>
    </row>
    <row r="562" spans="1:5" x14ac:dyDescent="0.25">
      <c r="A562">
        <v>16790</v>
      </c>
      <c r="B562">
        <v>125.93</v>
      </c>
      <c r="C562">
        <f t="shared" si="26"/>
        <v>0.39017683669327563</v>
      </c>
      <c r="D562">
        <f t="shared" si="24"/>
        <v>3.1101624420223659E-2</v>
      </c>
      <c r="E562">
        <f t="shared" si="25"/>
        <v>0.61828401183474291</v>
      </c>
    </row>
    <row r="563" spans="1:5" x14ac:dyDescent="0.25">
      <c r="A563">
        <v>16820</v>
      </c>
      <c r="B563">
        <v>127.57</v>
      </c>
      <c r="C563">
        <f t="shared" si="26"/>
        <v>0.39525815180625085</v>
      </c>
      <c r="D563">
        <f t="shared" si="24"/>
        <v>3.2332637195906858E-2</v>
      </c>
      <c r="E563">
        <f t="shared" si="25"/>
        <v>0.64275590138255445</v>
      </c>
    </row>
    <row r="564" spans="1:5" x14ac:dyDescent="0.25">
      <c r="A564">
        <v>16850</v>
      </c>
      <c r="B564">
        <v>127.56</v>
      </c>
      <c r="C564">
        <f t="shared" si="26"/>
        <v>0.39522716817751324</v>
      </c>
      <c r="D564">
        <f t="shared" si="24"/>
        <v>3.2325034287050441E-2</v>
      </c>
      <c r="E564">
        <f t="shared" si="25"/>
        <v>0.64260475953459673</v>
      </c>
    </row>
    <row r="565" spans="1:5" x14ac:dyDescent="0.25">
      <c r="A565">
        <v>16881</v>
      </c>
      <c r="B565">
        <v>127</v>
      </c>
      <c r="C565">
        <f t="shared" si="26"/>
        <v>0.39349208496820459</v>
      </c>
      <c r="D565">
        <f t="shared" si="24"/>
        <v>3.1901171023101811E-2</v>
      </c>
      <c r="E565">
        <f t="shared" si="25"/>
        <v>0.63417857973888425</v>
      </c>
    </row>
    <row r="566" spans="1:5" x14ac:dyDescent="0.25">
      <c r="A566">
        <v>16910</v>
      </c>
      <c r="B566">
        <v>128.99</v>
      </c>
      <c r="C566">
        <f t="shared" si="26"/>
        <v>0.39965782708699776</v>
      </c>
      <c r="D566">
        <f t="shared" si="24"/>
        <v>3.3424397749515097E-2</v>
      </c>
      <c r="E566">
        <f t="shared" si="25"/>
        <v>0.66445952965378052</v>
      </c>
    </row>
    <row r="567" spans="1:5" x14ac:dyDescent="0.25">
      <c r="A567">
        <v>16940</v>
      </c>
      <c r="B567">
        <v>129.25</v>
      </c>
      <c r="C567">
        <f t="shared" si="26"/>
        <v>0.40046340143417675</v>
      </c>
      <c r="D567">
        <f t="shared" si="24"/>
        <v>3.3626922099376878E-2</v>
      </c>
      <c r="E567">
        <f t="shared" si="25"/>
        <v>0.6684856077079333</v>
      </c>
    </row>
    <row r="568" spans="1:5" x14ac:dyDescent="0.25">
      <c r="A568">
        <v>16970</v>
      </c>
      <c r="B568">
        <v>127.1</v>
      </c>
      <c r="C568">
        <f t="shared" si="26"/>
        <v>0.39380192125558117</v>
      </c>
      <c r="D568">
        <f t="shared" si="24"/>
        <v>3.1976587471877392E-2</v>
      </c>
      <c r="E568">
        <f t="shared" si="25"/>
        <v>0.63567781926017997</v>
      </c>
    </row>
    <row r="569" spans="1:5" x14ac:dyDescent="0.25">
      <c r="A569">
        <v>17000</v>
      </c>
      <c r="B569">
        <v>129.16999999999999</v>
      </c>
      <c r="C569">
        <f t="shared" si="26"/>
        <v>0.40021553240427549</v>
      </c>
      <c r="D569">
        <f t="shared" si="24"/>
        <v>3.3564520033009748E-2</v>
      </c>
      <c r="E569">
        <f t="shared" si="25"/>
        <v>0.66724508729591403</v>
      </c>
    </row>
    <row r="570" spans="1:5" x14ac:dyDescent="0.25">
      <c r="A570">
        <v>17031</v>
      </c>
      <c r="B570">
        <v>128.69</v>
      </c>
      <c r="C570">
        <f t="shared" si="26"/>
        <v>0.39872831822486809</v>
      </c>
      <c r="D570">
        <f t="shared" si="24"/>
        <v>3.3191728172426264E-2</v>
      </c>
      <c r="E570">
        <f t="shared" si="25"/>
        <v>0.65983418026332119</v>
      </c>
    </row>
    <row r="571" spans="1:5" x14ac:dyDescent="0.25">
      <c r="A571">
        <v>17060</v>
      </c>
      <c r="B571">
        <v>129.11000000000001</v>
      </c>
      <c r="C571">
        <f t="shared" si="26"/>
        <v>0.40002963063184965</v>
      </c>
      <c r="D571">
        <f t="shared" si="24"/>
        <v>3.3517769179979506E-2</v>
      </c>
      <c r="E571">
        <f t="shared" si="25"/>
        <v>0.66631570481165259</v>
      </c>
    </row>
    <row r="572" spans="1:5" x14ac:dyDescent="0.25">
      <c r="A572">
        <v>17090</v>
      </c>
      <c r="B572">
        <v>129.63999999999999</v>
      </c>
      <c r="C572">
        <f t="shared" si="26"/>
        <v>0.40167176295494517</v>
      </c>
      <c r="D572">
        <f t="shared" si="24"/>
        <v>3.3932239961300278E-2</v>
      </c>
      <c r="E572">
        <f t="shared" si="25"/>
        <v>0.67455516696966944</v>
      </c>
    </row>
    <row r="573" spans="1:5" x14ac:dyDescent="0.25">
      <c r="A573">
        <v>17120</v>
      </c>
      <c r="B573">
        <v>128.70999999999998</v>
      </c>
      <c r="C573">
        <f t="shared" si="26"/>
        <v>0.39879028548234335</v>
      </c>
      <c r="D573">
        <f t="shared" si="24"/>
        <v>3.320720577915879E-2</v>
      </c>
      <c r="E573">
        <f t="shared" si="25"/>
        <v>0.66014186698266708</v>
      </c>
    </row>
    <row r="574" spans="1:5" x14ac:dyDescent="0.25">
      <c r="A574">
        <v>17150</v>
      </c>
      <c r="B574">
        <v>129.59</v>
      </c>
      <c r="C574">
        <f t="shared" si="26"/>
        <v>0.40151684481125699</v>
      </c>
      <c r="D574">
        <f t="shared" si="24"/>
        <v>3.3892993793596213E-2</v>
      </c>
      <c r="E574">
        <f t="shared" si="25"/>
        <v>0.67377497370100436</v>
      </c>
    </row>
    <row r="575" spans="1:5" x14ac:dyDescent="0.25">
      <c r="A575">
        <v>17181</v>
      </c>
      <c r="B575">
        <v>129.54</v>
      </c>
      <c r="C575">
        <f t="shared" si="26"/>
        <v>0.4013619266675687</v>
      </c>
      <c r="D575">
        <f t="shared" si="24"/>
        <v>3.385377789908383E-2</v>
      </c>
      <c r="E575">
        <f t="shared" si="25"/>
        <v>0.67299538224754196</v>
      </c>
    </row>
    <row r="576" spans="1:5" x14ac:dyDescent="0.25">
      <c r="A576">
        <v>17210</v>
      </c>
      <c r="B576">
        <v>129.82</v>
      </c>
      <c r="C576">
        <f t="shared" si="26"/>
        <v>0.402229468272223</v>
      </c>
      <c r="D576">
        <f t="shared" si="24"/>
        <v>3.4073777007594418E-2</v>
      </c>
      <c r="E576">
        <f t="shared" si="25"/>
        <v>0.67736884935563113</v>
      </c>
    </row>
    <row r="577" spans="1:5" x14ac:dyDescent="0.25">
      <c r="A577">
        <v>17240</v>
      </c>
      <c r="B577">
        <v>129.47</v>
      </c>
      <c r="C577">
        <f t="shared" si="26"/>
        <v>0.4011450412664051</v>
      </c>
      <c r="D577">
        <f t="shared" si="24"/>
        <v>3.3798926483489186E-2</v>
      </c>
      <c r="E577">
        <f t="shared" si="25"/>
        <v>0.67190496482012874</v>
      </c>
    </row>
    <row r="578" spans="1:5" x14ac:dyDescent="0.25">
      <c r="A578">
        <v>17270</v>
      </c>
      <c r="B578">
        <v>130.30000000000001</v>
      </c>
      <c r="C578">
        <f t="shared" si="26"/>
        <v>0.40371668245163039</v>
      </c>
      <c r="D578">
        <f t="shared" si="24"/>
        <v>3.4453132124925172E-2</v>
      </c>
      <c r="E578">
        <f t="shared" si="25"/>
        <v>0.68491023049650768</v>
      </c>
    </row>
    <row r="579" spans="1:5" x14ac:dyDescent="0.25">
      <c r="A579">
        <v>17301</v>
      </c>
      <c r="B579">
        <v>131.4</v>
      </c>
      <c r="C579">
        <f t="shared" si="26"/>
        <v>0.40712488161277233</v>
      </c>
      <c r="D579">
        <f t="shared" ref="D579:D642" si="27">4/3*PI()*(C579/2)^3</f>
        <v>3.5333084998712544E-2</v>
      </c>
      <c r="E579">
        <f t="shared" ref="E579:E642" si="28">D579/$D$2</f>
        <v>0.70240323297379936</v>
      </c>
    </row>
    <row r="580" spans="1:5" x14ac:dyDescent="0.25">
      <c r="A580">
        <v>17330</v>
      </c>
      <c r="B580">
        <v>130.66</v>
      </c>
      <c r="C580">
        <f t="shared" ref="C580:C643" si="29">B580/$B$2*$C$2</f>
        <v>0.40483209308618595</v>
      </c>
      <c r="D580">
        <f t="shared" si="27"/>
        <v>3.4739488851707363E-2</v>
      </c>
      <c r="E580">
        <f t="shared" si="28"/>
        <v>0.69060285231775353</v>
      </c>
    </row>
    <row r="581" spans="1:5" x14ac:dyDescent="0.25">
      <c r="A581">
        <v>17360</v>
      </c>
      <c r="B581">
        <v>131.01</v>
      </c>
      <c r="C581">
        <f t="shared" si="29"/>
        <v>0.4059165200920038</v>
      </c>
      <c r="D581">
        <f t="shared" si="27"/>
        <v>3.501940818690729E-2</v>
      </c>
      <c r="E581">
        <f t="shared" si="28"/>
        <v>0.69616750216430578</v>
      </c>
    </row>
    <row r="582" spans="1:5" x14ac:dyDescent="0.25">
      <c r="A582">
        <v>17390</v>
      </c>
      <c r="B582">
        <v>130.82</v>
      </c>
      <c r="C582">
        <f t="shared" si="29"/>
        <v>0.40532783114598836</v>
      </c>
      <c r="D582">
        <f t="shared" si="27"/>
        <v>3.4867266154151054E-2</v>
      </c>
      <c r="E582">
        <f t="shared" si="28"/>
        <v>0.69314299819916725</v>
      </c>
    </row>
    <row r="583" spans="1:5" x14ac:dyDescent="0.25">
      <c r="A583">
        <v>17420</v>
      </c>
      <c r="B583">
        <v>131.72999999999999</v>
      </c>
      <c r="C583">
        <f t="shared" si="29"/>
        <v>0.40814734136111491</v>
      </c>
      <c r="D583">
        <f t="shared" si="27"/>
        <v>3.5599962292379876E-2</v>
      </c>
      <c r="E583">
        <f t="shared" si="28"/>
        <v>0.70770861386216677</v>
      </c>
    </row>
    <row r="584" spans="1:5" x14ac:dyDescent="0.25">
      <c r="A584">
        <v>17451</v>
      </c>
      <c r="B584">
        <v>131.63999999999999</v>
      </c>
      <c r="C584">
        <f t="shared" si="29"/>
        <v>0.407868488702476</v>
      </c>
      <c r="D584">
        <f t="shared" si="27"/>
        <v>3.5527044777368358E-2</v>
      </c>
      <c r="E584">
        <f t="shared" si="28"/>
        <v>0.70625905183591364</v>
      </c>
    </row>
    <row r="585" spans="1:5" x14ac:dyDescent="0.25">
      <c r="A585">
        <v>17480</v>
      </c>
      <c r="B585">
        <v>130.58000000000001</v>
      </c>
      <c r="C585">
        <f t="shared" si="29"/>
        <v>0.40458422405628475</v>
      </c>
      <c r="D585">
        <f t="shared" si="27"/>
        <v>3.4675717433309529E-2</v>
      </c>
      <c r="E585">
        <f t="shared" si="28"/>
        <v>0.68933510990421687</v>
      </c>
    </row>
    <row r="586" spans="1:5" x14ac:dyDescent="0.25">
      <c r="A586">
        <v>17510</v>
      </c>
      <c r="B586">
        <v>131.44</v>
      </c>
      <c r="C586">
        <f t="shared" si="29"/>
        <v>0.40724881612772296</v>
      </c>
      <c r="D586">
        <f t="shared" si="27"/>
        <v>3.5365362479969145E-2</v>
      </c>
      <c r="E586">
        <f t="shared" si="28"/>
        <v>0.70304489240398249</v>
      </c>
    </row>
    <row r="587" spans="1:5" x14ac:dyDescent="0.25">
      <c r="A587">
        <v>17540</v>
      </c>
      <c r="B587">
        <v>131.94</v>
      </c>
      <c r="C587">
        <f t="shared" si="29"/>
        <v>0.40879799756460561</v>
      </c>
      <c r="D587">
        <f t="shared" si="27"/>
        <v>3.5770491019685768E-2</v>
      </c>
      <c r="E587">
        <f t="shared" si="28"/>
        <v>0.71109863568955411</v>
      </c>
    </row>
    <row r="588" spans="1:5" x14ac:dyDescent="0.25">
      <c r="A588">
        <v>17570</v>
      </c>
      <c r="B588">
        <v>131.78</v>
      </c>
      <c r="C588">
        <f t="shared" si="29"/>
        <v>0.4083022595048032</v>
      </c>
      <c r="D588">
        <f t="shared" si="27"/>
        <v>3.5640515100937561E-2</v>
      </c>
      <c r="E588">
        <f t="shared" si="28"/>
        <v>0.70851478246697797</v>
      </c>
    </row>
    <row r="589" spans="1:5" x14ac:dyDescent="0.25">
      <c r="A589">
        <v>17601</v>
      </c>
      <c r="B589">
        <v>131.78</v>
      </c>
      <c r="C589">
        <f t="shared" si="29"/>
        <v>0.4083022595048032</v>
      </c>
      <c r="D589">
        <f t="shared" si="27"/>
        <v>3.5640515100937561E-2</v>
      </c>
      <c r="E589">
        <f t="shared" si="28"/>
        <v>0.70851478246697797</v>
      </c>
    </row>
    <row r="590" spans="1:5" x14ac:dyDescent="0.25">
      <c r="A590">
        <v>17630</v>
      </c>
      <c r="B590">
        <v>131.99</v>
      </c>
      <c r="C590">
        <f t="shared" si="29"/>
        <v>0.4089529157082939</v>
      </c>
      <c r="D590">
        <f t="shared" si="27"/>
        <v>3.5811173202862312E-2</v>
      </c>
      <c r="E590">
        <f t="shared" si="28"/>
        <v>0.71190737619406075</v>
      </c>
    </row>
    <row r="591" spans="1:5" x14ac:dyDescent="0.25">
      <c r="A591">
        <v>17660</v>
      </c>
      <c r="B591">
        <v>132.22999999999999</v>
      </c>
      <c r="C591">
        <f t="shared" si="29"/>
        <v>0.40969652279799756</v>
      </c>
      <c r="D591">
        <f t="shared" si="27"/>
        <v>3.6006877095245145E-2</v>
      </c>
      <c r="E591">
        <f t="shared" si="28"/>
        <v>0.71579786712402815</v>
      </c>
    </row>
    <row r="592" spans="1:5" x14ac:dyDescent="0.25">
      <c r="A592">
        <v>17690</v>
      </c>
      <c r="B592">
        <v>131.78</v>
      </c>
      <c r="C592">
        <f t="shared" si="29"/>
        <v>0.4083022595048032</v>
      </c>
      <c r="D592">
        <f t="shared" si="27"/>
        <v>3.5640515100937561E-2</v>
      </c>
      <c r="E592">
        <f t="shared" si="28"/>
        <v>0.70851478246697797</v>
      </c>
    </row>
    <row r="593" spans="1:5" x14ac:dyDescent="0.25">
      <c r="A593">
        <v>17720</v>
      </c>
      <c r="B593">
        <v>132.28</v>
      </c>
      <c r="C593">
        <f t="shared" si="29"/>
        <v>0.40985144094168585</v>
      </c>
      <c r="D593">
        <f t="shared" si="27"/>
        <v>3.6047738277340452E-2</v>
      </c>
      <c r="E593">
        <f t="shared" si="28"/>
        <v>0.71661016603333427</v>
      </c>
    </row>
    <row r="594" spans="1:5" x14ac:dyDescent="0.25">
      <c r="A594">
        <v>17751</v>
      </c>
      <c r="B594">
        <v>132.18</v>
      </c>
      <c r="C594">
        <f t="shared" si="29"/>
        <v>0.40954160465430933</v>
      </c>
      <c r="D594">
        <f t="shared" si="27"/>
        <v>3.5966046803065289E-2</v>
      </c>
      <c r="E594">
        <f t="shared" si="28"/>
        <v>0.71498618229007038</v>
      </c>
    </row>
    <row r="595" spans="1:5" x14ac:dyDescent="0.25">
      <c r="A595">
        <v>17780</v>
      </c>
      <c r="B595">
        <v>132.07</v>
      </c>
      <c r="C595">
        <f t="shared" si="29"/>
        <v>0.40920078473819516</v>
      </c>
      <c r="D595">
        <f t="shared" si="27"/>
        <v>3.587632883521108E-2</v>
      </c>
      <c r="E595">
        <f t="shared" si="28"/>
        <v>0.71320263605630874</v>
      </c>
    </row>
    <row r="596" spans="1:5" x14ac:dyDescent="0.25">
      <c r="A596">
        <v>17810</v>
      </c>
      <c r="B596">
        <v>132.07</v>
      </c>
      <c r="C596">
        <f t="shared" si="29"/>
        <v>0.40920078473819516</v>
      </c>
      <c r="D596">
        <f t="shared" si="27"/>
        <v>3.587632883521108E-2</v>
      </c>
      <c r="E596">
        <f t="shared" si="28"/>
        <v>0.71320263605630874</v>
      </c>
    </row>
    <row r="597" spans="1:5" x14ac:dyDescent="0.25">
      <c r="A597">
        <v>17840</v>
      </c>
      <c r="B597">
        <v>132.47</v>
      </c>
      <c r="C597">
        <f t="shared" si="29"/>
        <v>0.41044012988770129</v>
      </c>
      <c r="D597">
        <f t="shared" si="27"/>
        <v>3.6203292691279802E-2</v>
      </c>
      <c r="E597">
        <f t="shared" si="28"/>
        <v>0.71970250635001831</v>
      </c>
    </row>
    <row r="598" spans="1:5" x14ac:dyDescent="0.25">
      <c r="A598">
        <v>17870</v>
      </c>
      <c r="B598">
        <v>132.38</v>
      </c>
      <c r="C598">
        <f t="shared" si="29"/>
        <v>0.41016127722906237</v>
      </c>
      <c r="D598">
        <f t="shared" si="27"/>
        <v>3.6129553357998882E-2</v>
      </c>
      <c r="E598">
        <f t="shared" si="28"/>
        <v>0.71823660700678982</v>
      </c>
    </row>
    <row r="599" spans="1:5" x14ac:dyDescent="0.25">
      <c r="A599">
        <v>17900</v>
      </c>
      <c r="B599">
        <v>132.36000000000001</v>
      </c>
      <c r="C599">
        <f t="shared" si="29"/>
        <v>0.41009930997158717</v>
      </c>
      <c r="D599">
        <f t="shared" si="27"/>
        <v>3.6113180448871296E-2</v>
      </c>
      <c r="E599">
        <f t="shared" si="28"/>
        <v>0.71791112214451913</v>
      </c>
    </row>
    <row r="600" spans="1:5" x14ac:dyDescent="0.25">
      <c r="A600">
        <v>17930</v>
      </c>
      <c r="B600">
        <v>132.66999999999999</v>
      </c>
      <c r="C600">
        <f t="shared" si="29"/>
        <v>0.41105980246245433</v>
      </c>
      <c r="D600">
        <f t="shared" si="27"/>
        <v>3.636751694909187E-2</v>
      </c>
      <c r="E600">
        <f t="shared" si="28"/>
        <v>0.72296719862424585</v>
      </c>
    </row>
    <row r="601" spans="1:5" x14ac:dyDescent="0.25">
      <c r="A601">
        <v>17960</v>
      </c>
      <c r="B601">
        <v>132.55000000000001</v>
      </c>
      <c r="C601">
        <f t="shared" si="29"/>
        <v>0.41068799891760255</v>
      </c>
      <c r="D601">
        <f t="shared" si="27"/>
        <v>3.6268922936258212E-2</v>
      </c>
      <c r="E601">
        <f t="shared" si="28"/>
        <v>0.72100720126288476</v>
      </c>
    </row>
    <row r="602" spans="1:5" x14ac:dyDescent="0.25">
      <c r="C602">
        <f t="shared" si="29"/>
        <v>0</v>
      </c>
      <c r="D602">
        <f t="shared" si="27"/>
        <v>0</v>
      </c>
      <c r="E602">
        <f t="shared" si="28"/>
        <v>0</v>
      </c>
    </row>
    <row r="603" spans="1:5" x14ac:dyDescent="0.25">
      <c r="C603">
        <f t="shared" si="29"/>
        <v>0</v>
      </c>
      <c r="D603">
        <f t="shared" si="27"/>
        <v>0</v>
      </c>
      <c r="E603">
        <f t="shared" si="28"/>
        <v>0</v>
      </c>
    </row>
    <row r="604" spans="1:5" x14ac:dyDescent="0.25">
      <c r="C604">
        <f t="shared" si="29"/>
        <v>0</v>
      </c>
      <c r="D604">
        <f t="shared" si="27"/>
        <v>0</v>
      </c>
      <c r="E604">
        <f t="shared" si="28"/>
        <v>0</v>
      </c>
    </row>
    <row r="605" spans="1:5" x14ac:dyDescent="0.25">
      <c r="C605">
        <f t="shared" si="29"/>
        <v>0</v>
      </c>
      <c r="D605">
        <f t="shared" si="27"/>
        <v>0</v>
      </c>
      <c r="E605">
        <f t="shared" si="28"/>
        <v>0</v>
      </c>
    </row>
    <row r="606" spans="1:5" x14ac:dyDescent="0.25">
      <c r="C606">
        <f t="shared" si="29"/>
        <v>0</v>
      </c>
      <c r="D606">
        <f t="shared" si="27"/>
        <v>0</v>
      </c>
      <c r="E606">
        <f t="shared" si="28"/>
        <v>0</v>
      </c>
    </row>
    <row r="607" spans="1:5" x14ac:dyDescent="0.25">
      <c r="C607">
        <f t="shared" si="29"/>
        <v>0</v>
      </c>
      <c r="D607">
        <f t="shared" si="27"/>
        <v>0</v>
      </c>
      <c r="E607">
        <f t="shared" si="28"/>
        <v>0</v>
      </c>
    </row>
    <row r="608" spans="1:5" x14ac:dyDescent="0.25">
      <c r="C608">
        <f t="shared" si="29"/>
        <v>0</v>
      </c>
      <c r="D608">
        <f t="shared" si="27"/>
        <v>0</v>
      </c>
      <c r="E608">
        <f t="shared" si="28"/>
        <v>0</v>
      </c>
    </row>
    <row r="609" spans="3:5" x14ac:dyDescent="0.25">
      <c r="C609">
        <f t="shared" si="29"/>
        <v>0</v>
      </c>
      <c r="D609">
        <f t="shared" si="27"/>
        <v>0</v>
      </c>
      <c r="E609">
        <f t="shared" si="28"/>
        <v>0</v>
      </c>
    </row>
    <row r="610" spans="3:5" x14ac:dyDescent="0.25">
      <c r="C610">
        <f t="shared" si="29"/>
        <v>0</v>
      </c>
      <c r="D610">
        <f t="shared" si="27"/>
        <v>0</v>
      </c>
      <c r="E610">
        <f t="shared" si="28"/>
        <v>0</v>
      </c>
    </row>
    <row r="611" spans="3:5" x14ac:dyDescent="0.25">
      <c r="C611">
        <f t="shared" si="29"/>
        <v>0</v>
      </c>
      <c r="D611">
        <f t="shared" si="27"/>
        <v>0</v>
      </c>
      <c r="E611">
        <f t="shared" si="28"/>
        <v>0</v>
      </c>
    </row>
    <row r="612" spans="3:5" x14ac:dyDescent="0.25">
      <c r="C612">
        <f t="shared" si="29"/>
        <v>0</v>
      </c>
      <c r="D612">
        <f t="shared" si="27"/>
        <v>0</v>
      </c>
      <c r="E612">
        <f t="shared" si="28"/>
        <v>0</v>
      </c>
    </row>
    <row r="613" spans="3:5" x14ac:dyDescent="0.25">
      <c r="C613">
        <f t="shared" si="29"/>
        <v>0</v>
      </c>
      <c r="D613">
        <f t="shared" si="27"/>
        <v>0</v>
      </c>
      <c r="E613">
        <f t="shared" si="28"/>
        <v>0</v>
      </c>
    </row>
    <row r="614" spans="3:5" x14ac:dyDescent="0.25">
      <c r="C614">
        <f t="shared" si="29"/>
        <v>0</v>
      </c>
      <c r="D614">
        <f t="shared" si="27"/>
        <v>0</v>
      </c>
      <c r="E614">
        <f t="shared" si="28"/>
        <v>0</v>
      </c>
    </row>
    <row r="615" spans="3:5" x14ac:dyDescent="0.25">
      <c r="C615">
        <f t="shared" si="29"/>
        <v>0</v>
      </c>
      <c r="D615">
        <f t="shared" si="27"/>
        <v>0</v>
      </c>
      <c r="E615">
        <f t="shared" si="28"/>
        <v>0</v>
      </c>
    </row>
    <row r="616" spans="3:5" x14ac:dyDescent="0.25">
      <c r="C616">
        <f t="shared" si="29"/>
        <v>0</v>
      </c>
      <c r="D616">
        <f t="shared" si="27"/>
        <v>0</v>
      </c>
      <c r="E616">
        <f t="shared" si="28"/>
        <v>0</v>
      </c>
    </row>
    <row r="617" spans="3:5" x14ac:dyDescent="0.25">
      <c r="C617">
        <f t="shared" si="29"/>
        <v>0</v>
      </c>
      <c r="D617">
        <f t="shared" si="27"/>
        <v>0</v>
      </c>
      <c r="E617">
        <f t="shared" si="28"/>
        <v>0</v>
      </c>
    </row>
    <row r="618" spans="3:5" x14ac:dyDescent="0.25">
      <c r="C618">
        <f t="shared" si="29"/>
        <v>0</v>
      </c>
      <c r="D618">
        <f t="shared" si="27"/>
        <v>0</v>
      </c>
      <c r="E618">
        <f t="shared" si="28"/>
        <v>0</v>
      </c>
    </row>
    <row r="619" spans="3:5" x14ac:dyDescent="0.25">
      <c r="C619">
        <f t="shared" si="29"/>
        <v>0</v>
      </c>
      <c r="D619">
        <f t="shared" si="27"/>
        <v>0</v>
      </c>
      <c r="E619">
        <f t="shared" si="28"/>
        <v>0</v>
      </c>
    </row>
    <row r="620" spans="3:5" x14ac:dyDescent="0.25">
      <c r="C620">
        <f t="shared" si="29"/>
        <v>0</v>
      </c>
      <c r="D620">
        <f t="shared" si="27"/>
        <v>0</v>
      </c>
      <c r="E620">
        <f t="shared" si="28"/>
        <v>0</v>
      </c>
    </row>
    <row r="621" spans="3:5" x14ac:dyDescent="0.25">
      <c r="C621">
        <f t="shared" si="29"/>
        <v>0</v>
      </c>
      <c r="D621">
        <f t="shared" si="27"/>
        <v>0</v>
      </c>
      <c r="E621">
        <f t="shared" si="28"/>
        <v>0</v>
      </c>
    </row>
    <row r="622" spans="3:5" x14ac:dyDescent="0.25">
      <c r="C622">
        <f t="shared" si="29"/>
        <v>0</v>
      </c>
      <c r="D622">
        <f t="shared" si="27"/>
        <v>0</v>
      </c>
      <c r="E622">
        <f t="shared" si="28"/>
        <v>0</v>
      </c>
    </row>
    <row r="623" spans="3:5" x14ac:dyDescent="0.25">
      <c r="C623">
        <f t="shared" si="29"/>
        <v>0</v>
      </c>
      <c r="D623">
        <f t="shared" si="27"/>
        <v>0</v>
      </c>
      <c r="E623">
        <f t="shared" si="28"/>
        <v>0</v>
      </c>
    </row>
    <row r="624" spans="3:5" x14ac:dyDescent="0.25">
      <c r="C624">
        <f t="shared" si="29"/>
        <v>0</v>
      </c>
      <c r="D624">
        <f t="shared" si="27"/>
        <v>0</v>
      </c>
      <c r="E624">
        <f t="shared" si="28"/>
        <v>0</v>
      </c>
    </row>
    <row r="625" spans="3:5" x14ac:dyDescent="0.25">
      <c r="C625">
        <f t="shared" si="29"/>
        <v>0</v>
      </c>
      <c r="D625">
        <f t="shared" si="27"/>
        <v>0</v>
      </c>
      <c r="E625">
        <f t="shared" si="28"/>
        <v>0</v>
      </c>
    </row>
    <row r="626" spans="3:5" x14ac:dyDescent="0.25">
      <c r="C626">
        <f t="shared" si="29"/>
        <v>0</v>
      </c>
      <c r="D626">
        <f t="shared" si="27"/>
        <v>0</v>
      </c>
      <c r="E626">
        <f t="shared" si="28"/>
        <v>0</v>
      </c>
    </row>
    <row r="627" spans="3:5" x14ac:dyDescent="0.25">
      <c r="C627">
        <f t="shared" si="29"/>
        <v>0</v>
      </c>
      <c r="D627">
        <f t="shared" si="27"/>
        <v>0</v>
      </c>
      <c r="E627">
        <f t="shared" si="28"/>
        <v>0</v>
      </c>
    </row>
    <row r="628" spans="3:5" x14ac:dyDescent="0.25">
      <c r="C628">
        <f t="shared" si="29"/>
        <v>0</v>
      </c>
      <c r="D628">
        <f t="shared" si="27"/>
        <v>0</v>
      </c>
      <c r="E628">
        <f t="shared" si="28"/>
        <v>0</v>
      </c>
    </row>
    <row r="629" spans="3:5" x14ac:dyDescent="0.25">
      <c r="C629">
        <f t="shared" si="29"/>
        <v>0</v>
      </c>
      <c r="D629">
        <f t="shared" si="27"/>
        <v>0</v>
      </c>
      <c r="E629">
        <f t="shared" si="28"/>
        <v>0</v>
      </c>
    </row>
    <row r="630" spans="3:5" x14ac:dyDescent="0.25">
      <c r="C630">
        <f t="shared" si="29"/>
        <v>0</v>
      </c>
      <c r="D630">
        <f t="shared" si="27"/>
        <v>0</v>
      </c>
      <c r="E630">
        <f t="shared" si="28"/>
        <v>0</v>
      </c>
    </row>
    <row r="631" spans="3:5" x14ac:dyDescent="0.25">
      <c r="C631">
        <f t="shared" si="29"/>
        <v>0</v>
      </c>
      <c r="D631">
        <f t="shared" si="27"/>
        <v>0</v>
      </c>
      <c r="E631">
        <f t="shared" si="28"/>
        <v>0</v>
      </c>
    </row>
    <row r="632" spans="3:5" x14ac:dyDescent="0.25">
      <c r="C632">
        <f t="shared" si="29"/>
        <v>0</v>
      </c>
      <c r="D632">
        <f t="shared" si="27"/>
        <v>0</v>
      </c>
      <c r="E632">
        <f t="shared" si="28"/>
        <v>0</v>
      </c>
    </row>
    <row r="633" spans="3:5" x14ac:dyDescent="0.25">
      <c r="C633">
        <f t="shared" si="29"/>
        <v>0</v>
      </c>
      <c r="D633">
        <f t="shared" si="27"/>
        <v>0</v>
      </c>
      <c r="E633">
        <f t="shared" si="28"/>
        <v>0</v>
      </c>
    </row>
    <row r="634" spans="3:5" x14ac:dyDescent="0.25">
      <c r="C634">
        <f t="shared" si="29"/>
        <v>0</v>
      </c>
      <c r="D634">
        <f t="shared" si="27"/>
        <v>0</v>
      </c>
      <c r="E634">
        <f t="shared" si="28"/>
        <v>0</v>
      </c>
    </row>
    <row r="635" spans="3:5" x14ac:dyDescent="0.25">
      <c r="C635">
        <f t="shared" si="29"/>
        <v>0</v>
      </c>
      <c r="D635">
        <f t="shared" si="27"/>
        <v>0</v>
      </c>
      <c r="E635">
        <f t="shared" si="28"/>
        <v>0</v>
      </c>
    </row>
    <row r="636" spans="3:5" x14ac:dyDescent="0.25">
      <c r="C636">
        <f t="shared" si="29"/>
        <v>0</v>
      </c>
      <c r="D636">
        <f t="shared" si="27"/>
        <v>0</v>
      </c>
      <c r="E636">
        <f t="shared" si="28"/>
        <v>0</v>
      </c>
    </row>
    <row r="637" spans="3:5" x14ac:dyDescent="0.25">
      <c r="C637">
        <f t="shared" si="29"/>
        <v>0</v>
      </c>
      <c r="D637">
        <f t="shared" si="27"/>
        <v>0</v>
      </c>
      <c r="E637">
        <f t="shared" si="28"/>
        <v>0</v>
      </c>
    </row>
    <row r="638" spans="3:5" x14ac:dyDescent="0.25">
      <c r="C638">
        <f t="shared" si="29"/>
        <v>0</v>
      </c>
      <c r="D638">
        <f t="shared" si="27"/>
        <v>0</v>
      </c>
      <c r="E638">
        <f t="shared" si="28"/>
        <v>0</v>
      </c>
    </row>
    <row r="639" spans="3:5" x14ac:dyDescent="0.25">
      <c r="C639">
        <f t="shared" si="29"/>
        <v>0</v>
      </c>
      <c r="D639">
        <f t="shared" si="27"/>
        <v>0</v>
      </c>
      <c r="E639">
        <f t="shared" si="28"/>
        <v>0</v>
      </c>
    </row>
    <row r="640" spans="3:5" x14ac:dyDescent="0.25">
      <c r="C640">
        <f t="shared" si="29"/>
        <v>0</v>
      </c>
      <c r="D640">
        <f t="shared" si="27"/>
        <v>0</v>
      </c>
      <c r="E640">
        <f t="shared" si="28"/>
        <v>0</v>
      </c>
    </row>
    <row r="641" spans="3:5" x14ac:dyDescent="0.25">
      <c r="C641">
        <f t="shared" si="29"/>
        <v>0</v>
      </c>
      <c r="D641">
        <f t="shared" si="27"/>
        <v>0</v>
      </c>
      <c r="E641">
        <f t="shared" si="28"/>
        <v>0</v>
      </c>
    </row>
    <row r="642" spans="3:5" x14ac:dyDescent="0.25">
      <c r="C642">
        <f t="shared" si="29"/>
        <v>0</v>
      </c>
      <c r="D642">
        <f t="shared" si="27"/>
        <v>0</v>
      </c>
      <c r="E642">
        <f t="shared" si="28"/>
        <v>0</v>
      </c>
    </row>
    <row r="643" spans="3:5" x14ac:dyDescent="0.25">
      <c r="C643">
        <f t="shared" si="29"/>
        <v>0</v>
      </c>
      <c r="D643">
        <f t="shared" ref="D643:D706" si="30">4/3*PI()*(C643/2)^3</f>
        <v>0</v>
      </c>
      <c r="E643">
        <f t="shared" ref="E643:E706" si="31">D643/$D$2</f>
        <v>0</v>
      </c>
    </row>
    <row r="644" spans="3:5" x14ac:dyDescent="0.25">
      <c r="C644">
        <f t="shared" ref="C644:C707" si="32">B644/$B$2*$C$2</f>
        <v>0</v>
      </c>
      <c r="D644">
        <f t="shared" si="30"/>
        <v>0</v>
      </c>
      <c r="E644">
        <f t="shared" si="31"/>
        <v>0</v>
      </c>
    </row>
    <row r="645" spans="3:5" x14ac:dyDescent="0.25">
      <c r="C645">
        <f t="shared" si="32"/>
        <v>0</v>
      </c>
      <c r="D645">
        <f t="shared" si="30"/>
        <v>0</v>
      </c>
      <c r="E645">
        <f t="shared" si="31"/>
        <v>0</v>
      </c>
    </row>
    <row r="646" spans="3:5" x14ac:dyDescent="0.25">
      <c r="C646">
        <f t="shared" si="32"/>
        <v>0</v>
      </c>
      <c r="D646">
        <f t="shared" si="30"/>
        <v>0</v>
      </c>
      <c r="E646">
        <f t="shared" si="31"/>
        <v>0</v>
      </c>
    </row>
    <row r="647" spans="3:5" x14ac:dyDescent="0.25">
      <c r="C647">
        <f t="shared" si="32"/>
        <v>0</v>
      </c>
      <c r="D647">
        <f t="shared" si="30"/>
        <v>0</v>
      </c>
      <c r="E647">
        <f t="shared" si="31"/>
        <v>0</v>
      </c>
    </row>
    <row r="648" spans="3:5" x14ac:dyDescent="0.25">
      <c r="C648">
        <f t="shared" si="32"/>
        <v>0</v>
      </c>
      <c r="D648">
        <f t="shared" si="30"/>
        <v>0</v>
      </c>
      <c r="E648">
        <f t="shared" si="31"/>
        <v>0</v>
      </c>
    </row>
    <row r="649" spans="3:5" x14ac:dyDescent="0.25">
      <c r="C649">
        <f t="shared" si="32"/>
        <v>0</v>
      </c>
      <c r="D649">
        <f t="shared" si="30"/>
        <v>0</v>
      </c>
      <c r="E649">
        <f t="shared" si="31"/>
        <v>0</v>
      </c>
    </row>
    <row r="650" spans="3:5" x14ac:dyDescent="0.25">
      <c r="C650">
        <f t="shared" si="32"/>
        <v>0</v>
      </c>
      <c r="D650">
        <f t="shared" si="30"/>
        <v>0</v>
      </c>
      <c r="E650">
        <f t="shared" si="31"/>
        <v>0</v>
      </c>
    </row>
    <row r="651" spans="3:5" x14ac:dyDescent="0.25">
      <c r="C651">
        <f t="shared" si="32"/>
        <v>0</v>
      </c>
      <c r="D651">
        <f t="shared" si="30"/>
        <v>0</v>
      </c>
      <c r="E651">
        <f t="shared" si="31"/>
        <v>0</v>
      </c>
    </row>
    <row r="652" spans="3:5" x14ac:dyDescent="0.25">
      <c r="C652">
        <f t="shared" si="32"/>
        <v>0</v>
      </c>
      <c r="D652">
        <f t="shared" si="30"/>
        <v>0</v>
      </c>
      <c r="E652">
        <f t="shared" si="31"/>
        <v>0</v>
      </c>
    </row>
    <row r="653" spans="3:5" x14ac:dyDescent="0.25">
      <c r="C653">
        <f t="shared" si="32"/>
        <v>0</v>
      </c>
      <c r="D653">
        <f t="shared" si="30"/>
        <v>0</v>
      </c>
      <c r="E653">
        <f t="shared" si="31"/>
        <v>0</v>
      </c>
    </row>
    <row r="654" spans="3:5" x14ac:dyDescent="0.25">
      <c r="C654">
        <f t="shared" si="32"/>
        <v>0</v>
      </c>
      <c r="D654">
        <f t="shared" si="30"/>
        <v>0</v>
      </c>
      <c r="E654">
        <f t="shared" si="31"/>
        <v>0</v>
      </c>
    </row>
    <row r="655" spans="3:5" x14ac:dyDescent="0.25">
      <c r="C655">
        <f t="shared" si="32"/>
        <v>0</v>
      </c>
      <c r="D655">
        <f t="shared" si="30"/>
        <v>0</v>
      </c>
      <c r="E655">
        <f t="shared" si="31"/>
        <v>0</v>
      </c>
    </row>
    <row r="656" spans="3:5" x14ac:dyDescent="0.25">
      <c r="C656">
        <f t="shared" si="32"/>
        <v>0</v>
      </c>
      <c r="D656">
        <f t="shared" si="30"/>
        <v>0</v>
      </c>
      <c r="E656">
        <f t="shared" si="31"/>
        <v>0</v>
      </c>
    </row>
    <row r="657" spans="3:5" x14ac:dyDescent="0.25">
      <c r="C657">
        <f t="shared" si="32"/>
        <v>0</v>
      </c>
      <c r="D657">
        <f t="shared" si="30"/>
        <v>0</v>
      </c>
      <c r="E657">
        <f t="shared" si="31"/>
        <v>0</v>
      </c>
    </row>
    <row r="658" spans="3:5" x14ac:dyDescent="0.25">
      <c r="C658">
        <f t="shared" si="32"/>
        <v>0</v>
      </c>
      <c r="D658">
        <f t="shared" si="30"/>
        <v>0</v>
      </c>
      <c r="E658">
        <f t="shared" si="31"/>
        <v>0</v>
      </c>
    </row>
    <row r="659" spans="3:5" x14ac:dyDescent="0.25">
      <c r="C659">
        <f t="shared" si="32"/>
        <v>0</v>
      </c>
      <c r="D659">
        <f t="shared" si="30"/>
        <v>0</v>
      </c>
      <c r="E659">
        <f t="shared" si="31"/>
        <v>0</v>
      </c>
    </row>
    <row r="660" spans="3:5" x14ac:dyDescent="0.25">
      <c r="C660">
        <f t="shared" si="32"/>
        <v>0</v>
      </c>
      <c r="D660">
        <f t="shared" si="30"/>
        <v>0</v>
      </c>
      <c r="E660">
        <f t="shared" si="31"/>
        <v>0</v>
      </c>
    </row>
    <row r="661" spans="3:5" x14ac:dyDescent="0.25">
      <c r="C661">
        <f t="shared" si="32"/>
        <v>0</v>
      </c>
      <c r="D661">
        <f t="shared" si="30"/>
        <v>0</v>
      </c>
      <c r="E661">
        <f t="shared" si="31"/>
        <v>0</v>
      </c>
    </row>
    <row r="662" spans="3:5" x14ac:dyDescent="0.25">
      <c r="C662">
        <f t="shared" si="32"/>
        <v>0</v>
      </c>
      <c r="D662">
        <f t="shared" si="30"/>
        <v>0</v>
      </c>
      <c r="E662">
        <f t="shared" si="31"/>
        <v>0</v>
      </c>
    </row>
    <row r="663" spans="3:5" x14ac:dyDescent="0.25">
      <c r="C663">
        <f t="shared" si="32"/>
        <v>0</v>
      </c>
      <c r="D663">
        <f t="shared" si="30"/>
        <v>0</v>
      </c>
      <c r="E663">
        <f t="shared" si="31"/>
        <v>0</v>
      </c>
    </row>
    <row r="664" spans="3:5" x14ac:dyDescent="0.25">
      <c r="C664">
        <f t="shared" si="32"/>
        <v>0</v>
      </c>
      <c r="D664">
        <f t="shared" si="30"/>
        <v>0</v>
      </c>
      <c r="E664">
        <f t="shared" si="31"/>
        <v>0</v>
      </c>
    </row>
    <row r="665" spans="3:5" x14ac:dyDescent="0.25">
      <c r="C665">
        <f t="shared" si="32"/>
        <v>0</v>
      </c>
      <c r="D665">
        <f t="shared" si="30"/>
        <v>0</v>
      </c>
      <c r="E665">
        <f t="shared" si="31"/>
        <v>0</v>
      </c>
    </row>
    <row r="666" spans="3:5" x14ac:dyDescent="0.25">
      <c r="C666">
        <f t="shared" si="32"/>
        <v>0</v>
      </c>
      <c r="D666">
        <f t="shared" si="30"/>
        <v>0</v>
      </c>
      <c r="E666">
        <f t="shared" si="31"/>
        <v>0</v>
      </c>
    </row>
    <row r="667" spans="3:5" x14ac:dyDescent="0.25">
      <c r="C667">
        <f t="shared" si="32"/>
        <v>0</v>
      </c>
      <c r="D667">
        <f t="shared" si="30"/>
        <v>0</v>
      </c>
      <c r="E667">
        <f t="shared" si="31"/>
        <v>0</v>
      </c>
    </row>
    <row r="668" spans="3:5" x14ac:dyDescent="0.25">
      <c r="C668">
        <f t="shared" si="32"/>
        <v>0</v>
      </c>
      <c r="D668">
        <f t="shared" si="30"/>
        <v>0</v>
      </c>
      <c r="E668">
        <f t="shared" si="31"/>
        <v>0</v>
      </c>
    </row>
    <row r="669" spans="3:5" x14ac:dyDescent="0.25">
      <c r="C669">
        <f t="shared" si="32"/>
        <v>0</v>
      </c>
      <c r="D669">
        <f t="shared" si="30"/>
        <v>0</v>
      </c>
      <c r="E669">
        <f t="shared" si="31"/>
        <v>0</v>
      </c>
    </row>
    <row r="670" spans="3:5" x14ac:dyDescent="0.25">
      <c r="C670">
        <f t="shared" si="32"/>
        <v>0</v>
      </c>
      <c r="D670">
        <f t="shared" si="30"/>
        <v>0</v>
      </c>
      <c r="E670">
        <f t="shared" si="31"/>
        <v>0</v>
      </c>
    </row>
    <row r="671" spans="3:5" x14ac:dyDescent="0.25">
      <c r="C671">
        <f t="shared" si="32"/>
        <v>0</v>
      </c>
      <c r="D671">
        <f t="shared" si="30"/>
        <v>0</v>
      </c>
      <c r="E671">
        <f t="shared" si="31"/>
        <v>0</v>
      </c>
    </row>
    <row r="672" spans="3:5" x14ac:dyDescent="0.25">
      <c r="C672">
        <f t="shared" si="32"/>
        <v>0</v>
      </c>
      <c r="D672">
        <f t="shared" si="30"/>
        <v>0</v>
      </c>
      <c r="E672">
        <f t="shared" si="31"/>
        <v>0</v>
      </c>
    </row>
    <row r="673" spans="3:5" x14ac:dyDescent="0.25">
      <c r="C673">
        <f t="shared" si="32"/>
        <v>0</v>
      </c>
      <c r="D673">
        <f t="shared" si="30"/>
        <v>0</v>
      </c>
      <c r="E673">
        <f t="shared" si="31"/>
        <v>0</v>
      </c>
    </row>
    <row r="674" spans="3:5" x14ac:dyDescent="0.25">
      <c r="C674">
        <f t="shared" si="32"/>
        <v>0</v>
      </c>
      <c r="D674">
        <f t="shared" si="30"/>
        <v>0</v>
      </c>
      <c r="E674">
        <f t="shared" si="31"/>
        <v>0</v>
      </c>
    </row>
    <row r="675" spans="3:5" x14ac:dyDescent="0.25">
      <c r="C675">
        <f t="shared" si="32"/>
        <v>0</v>
      </c>
      <c r="D675">
        <f t="shared" si="30"/>
        <v>0</v>
      </c>
      <c r="E675">
        <f t="shared" si="31"/>
        <v>0</v>
      </c>
    </row>
    <row r="676" spans="3:5" x14ac:dyDescent="0.25">
      <c r="C676">
        <f t="shared" si="32"/>
        <v>0</v>
      </c>
      <c r="D676">
        <f t="shared" si="30"/>
        <v>0</v>
      </c>
      <c r="E676">
        <f t="shared" si="31"/>
        <v>0</v>
      </c>
    </row>
    <row r="677" spans="3:5" x14ac:dyDescent="0.25">
      <c r="C677">
        <f t="shared" si="32"/>
        <v>0</v>
      </c>
      <c r="D677">
        <f t="shared" si="30"/>
        <v>0</v>
      </c>
      <c r="E677">
        <f t="shared" si="31"/>
        <v>0</v>
      </c>
    </row>
    <row r="678" spans="3:5" x14ac:dyDescent="0.25">
      <c r="C678">
        <f t="shared" si="32"/>
        <v>0</v>
      </c>
      <c r="D678">
        <f t="shared" si="30"/>
        <v>0</v>
      </c>
      <c r="E678">
        <f t="shared" si="31"/>
        <v>0</v>
      </c>
    </row>
    <row r="679" spans="3:5" x14ac:dyDescent="0.25">
      <c r="C679">
        <f t="shared" si="32"/>
        <v>0</v>
      </c>
      <c r="D679">
        <f t="shared" si="30"/>
        <v>0</v>
      </c>
      <c r="E679">
        <f t="shared" si="31"/>
        <v>0</v>
      </c>
    </row>
    <row r="680" spans="3:5" x14ac:dyDescent="0.25">
      <c r="C680">
        <f t="shared" si="32"/>
        <v>0</v>
      </c>
      <c r="D680">
        <f t="shared" si="30"/>
        <v>0</v>
      </c>
      <c r="E680">
        <f t="shared" si="31"/>
        <v>0</v>
      </c>
    </row>
    <row r="681" spans="3:5" x14ac:dyDescent="0.25">
      <c r="C681">
        <f t="shared" si="32"/>
        <v>0</v>
      </c>
      <c r="D681">
        <f t="shared" si="30"/>
        <v>0</v>
      </c>
      <c r="E681">
        <f t="shared" si="31"/>
        <v>0</v>
      </c>
    </row>
    <row r="682" spans="3:5" x14ac:dyDescent="0.25">
      <c r="C682">
        <f t="shared" si="32"/>
        <v>0</v>
      </c>
      <c r="D682">
        <f t="shared" si="30"/>
        <v>0</v>
      </c>
      <c r="E682">
        <f t="shared" si="31"/>
        <v>0</v>
      </c>
    </row>
    <row r="683" spans="3:5" x14ac:dyDescent="0.25">
      <c r="C683">
        <f t="shared" si="32"/>
        <v>0</v>
      </c>
      <c r="D683">
        <f t="shared" si="30"/>
        <v>0</v>
      </c>
      <c r="E683">
        <f t="shared" si="31"/>
        <v>0</v>
      </c>
    </row>
    <row r="684" spans="3:5" x14ac:dyDescent="0.25">
      <c r="C684">
        <f t="shared" si="32"/>
        <v>0</v>
      </c>
      <c r="D684">
        <f t="shared" si="30"/>
        <v>0</v>
      </c>
      <c r="E684">
        <f t="shared" si="31"/>
        <v>0</v>
      </c>
    </row>
    <row r="685" spans="3:5" x14ac:dyDescent="0.25">
      <c r="C685">
        <f t="shared" si="32"/>
        <v>0</v>
      </c>
      <c r="D685">
        <f t="shared" si="30"/>
        <v>0</v>
      </c>
      <c r="E685">
        <f t="shared" si="31"/>
        <v>0</v>
      </c>
    </row>
    <row r="686" spans="3:5" x14ac:dyDescent="0.25">
      <c r="C686">
        <f t="shared" si="32"/>
        <v>0</v>
      </c>
      <c r="D686">
        <f t="shared" si="30"/>
        <v>0</v>
      </c>
      <c r="E686">
        <f t="shared" si="31"/>
        <v>0</v>
      </c>
    </row>
    <row r="687" spans="3:5" x14ac:dyDescent="0.25">
      <c r="C687">
        <f t="shared" si="32"/>
        <v>0</v>
      </c>
      <c r="D687">
        <f t="shared" si="30"/>
        <v>0</v>
      </c>
      <c r="E687">
        <f t="shared" si="31"/>
        <v>0</v>
      </c>
    </row>
    <row r="688" spans="3:5" x14ac:dyDescent="0.25">
      <c r="C688">
        <f t="shared" si="32"/>
        <v>0</v>
      </c>
      <c r="D688">
        <f t="shared" si="30"/>
        <v>0</v>
      </c>
      <c r="E688">
        <f t="shared" si="31"/>
        <v>0</v>
      </c>
    </row>
    <row r="689" spans="3:5" x14ac:dyDescent="0.25">
      <c r="C689">
        <f t="shared" si="32"/>
        <v>0</v>
      </c>
      <c r="D689">
        <f t="shared" si="30"/>
        <v>0</v>
      </c>
      <c r="E689">
        <f t="shared" si="31"/>
        <v>0</v>
      </c>
    </row>
    <row r="690" spans="3:5" x14ac:dyDescent="0.25">
      <c r="C690">
        <f t="shared" si="32"/>
        <v>0</v>
      </c>
      <c r="D690">
        <f t="shared" si="30"/>
        <v>0</v>
      </c>
      <c r="E690">
        <f t="shared" si="31"/>
        <v>0</v>
      </c>
    </row>
    <row r="691" spans="3:5" x14ac:dyDescent="0.25">
      <c r="C691">
        <f t="shared" si="32"/>
        <v>0</v>
      </c>
      <c r="D691">
        <f t="shared" si="30"/>
        <v>0</v>
      </c>
      <c r="E691">
        <f t="shared" si="31"/>
        <v>0</v>
      </c>
    </row>
    <row r="692" spans="3:5" x14ac:dyDescent="0.25">
      <c r="C692">
        <f t="shared" si="32"/>
        <v>0</v>
      </c>
      <c r="D692">
        <f t="shared" si="30"/>
        <v>0</v>
      </c>
      <c r="E692">
        <f t="shared" si="31"/>
        <v>0</v>
      </c>
    </row>
    <row r="693" spans="3:5" x14ac:dyDescent="0.25">
      <c r="C693">
        <f t="shared" si="32"/>
        <v>0</v>
      </c>
      <c r="D693">
        <f t="shared" si="30"/>
        <v>0</v>
      </c>
      <c r="E693">
        <f t="shared" si="31"/>
        <v>0</v>
      </c>
    </row>
    <row r="694" spans="3:5" x14ac:dyDescent="0.25">
      <c r="C694">
        <f t="shared" si="32"/>
        <v>0</v>
      </c>
      <c r="D694">
        <f t="shared" si="30"/>
        <v>0</v>
      </c>
      <c r="E694">
        <f t="shared" si="31"/>
        <v>0</v>
      </c>
    </row>
    <row r="695" spans="3:5" x14ac:dyDescent="0.25">
      <c r="C695">
        <f t="shared" si="32"/>
        <v>0</v>
      </c>
      <c r="D695">
        <f t="shared" si="30"/>
        <v>0</v>
      </c>
      <c r="E695">
        <f t="shared" si="31"/>
        <v>0</v>
      </c>
    </row>
    <row r="696" spans="3:5" x14ac:dyDescent="0.25">
      <c r="C696">
        <f t="shared" si="32"/>
        <v>0</v>
      </c>
      <c r="D696">
        <f t="shared" si="30"/>
        <v>0</v>
      </c>
      <c r="E696">
        <f t="shared" si="31"/>
        <v>0</v>
      </c>
    </row>
    <row r="697" spans="3:5" x14ac:dyDescent="0.25">
      <c r="C697">
        <f t="shared" si="32"/>
        <v>0</v>
      </c>
      <c r="D697">
        <f t="shared" si="30"/>
        <v>0</v>
      </c>
      <c r="E697">
        <f t="shared" si="31"/>
        <v>0</v>
      </c>
    </row>
    <row r="698" spans="3:5" x14ac:dyDescent="0.25">
      <c r="C698">
        <f t="shared" si="32"/>
        <v>0</v>
      </c>
      <c r="D698">
        <f t="shared" si="30"/>
        <v>0</v>
      </c>
      <c r="E698">
        <f t="shared" si="31"/>
        <v>0</v>
      </c>
    </row>
    <row r="699" spans="3:5" x14ac:dyDescent="0.25">
      <c r="C699">
        <f t="shared" si="32"/>
        <v>0</v>
      </c>
      <c r="D699">
        <f t="shared" si="30"/>
        <v>0</v>
      </c>
      <c r="E699">
        <f t="shared" si="31"/>
        <v>0</v>
      </c>
    </row>
    <row r="700" spans="3:5" x14ac:dyDescent="0.25">
      <c r="C700">
        <f t="shared" si="32"/>
        <v>0</v>
      </c>
      <c r="D700">
        <f t="shared" si="30"/>
        <v>0</v>
      </c>
      <c r="E700">
        <f t="shared" si="31"/>
        <v>0</v>
      </c>
    </row>
    <row r="701" spans="3:5" x14ac:dyDescent="0.25">
      <c r="C701">
        <f t="shared" si="32"/>
        <v>0</v>
      </c>
      <c r="D701">
        <f t="shared" si="30"/>
        <v>0</v>
      </c>
      <c r="E701">
        <f t="shared" si="31"/>
        <v>0</v>
      </c>
    </row>
    <row r="702" spans="3:5" x14ac:dyDescent="0.25">
      <c r="C702">
        <f t="shared" si="32"/>
        <v>0</v>
      </c>
      <c r="D702">
        <f t="shared" si="30"/>
        <v>0</v>
      </c>
      <c r="E702">
        <f t="shared" si="31"/>
        <v>0</v>
      </c>
    </row>
    <row r="703" spans="3:5" x14ac:dyDescent="0.25">
      <c r="C703">
        <f t="shared" si="32"/>
        <v>0</v>
      </c>
      <c r="D703">
        <f t="shared" si="30"/>
        <v>0</v>
      </c>
      <c r="E703">
        <f t="shared" si="31"/>
        <v>0</v>
      </c>
    </row>
    <row r="704" spans="3:5" x14ac:dyDescent="0.25">
      <c r="C704">
        <f t="shared" si="32"/>
        <v>0</v>
      </c>
      <c r="D704">
        <f t="shared" si="30"/>
        <v>0</v>
      </c>
      <c r="E704">
        <f t="shared" si="31"/>
        <v>0</v>
      </c>
    </row>
    <row r="705" spans="3:5" x14ac:dyDescent="0.25">
      <c r="C705">
        <f t="shared" si="32"/>
        <v>0</v>
      </c>
      <c r="D705">
        <f t="shared" si="30"/>
        <v>0</v>
      </c>
      <c r="E705">
        <f t="shared" si="31"/>
        <v>0</v>
      </c>
    </row>
    <row r="706" spans="3:5" x14ac:dyDescent="0.25">
      <c r="C706">
        <f t="shared" si="32"/>
        <v>0</v>
      </c>
      <c r="D706">
        <f t="shared" si="30"/>
        <v>0</v>
      </c>
      <c r="E706">
        <f t="shared" si="31"/>
        <v>0</v>
      </c>
    </row>
    <row r="707" spans="3:5" x14ac:dyDescent="0.25">
      <c r="C707">
        <f t="shared" si="32"/>
        <v>0</v>
      </c>
      <c r="D707">
        <f t="shared" ref="D707:D721" si="33">4/3*PI()*(C707/2)^3</f>
        <v>0</v>
      </c>
      <c r="E707">
        <f t="shared" ref="E707:E721" si="34">D707/$D$2</f>
        <v>0</v>
      </c>
    </row>
    <row r="708" spans="3:5" x14ac:dyDescent="0.25">
      <c r="C708">
        <f t="shared" ref="C708:C721" si="35">B708/$B$2*$C$2</f>
        <v>0</v>
      </c>
      <c r="D708">
        <f t="shared" si="33"/>
        <v>0</v>
      </c>
      <c r="E708">
        <f t="shared" si="34"/>
        <v>0</v>
      </c>
    </row>
    <row r="709" spans="3:5" x14ac:dyDescent="0.25">
      <c r="C709">
        <f t="shared" si="35"/>
        <v>0</v>
      </c>
      <c r="D709">
        <f t="shared" si="33"/>
        <v>0</v>
      </c>
      <c r="E709">
        <f t="shared" si="34"/>
        <v>0</v>
      </c>
    </row>
    <row r="710" spans="3:5" x14ac:dyDescent="0.25">
      <c r="C710">
        <f t="shared" si="35"/>
        <v>0</v>
      </c>
      <c r="D710">
        <f t="shared" si="33"/>
        <v>0</v>
      </c>
      <c r="E710">
        <f t="shared" si="34"/>
        <v>0</v>
      </c>
    </row>
    <row r="711" spans="3:5" x14ac:dyDescent="0.25">
      <c r="C711">
        <f t="shared" si="35"/>
        <v>0</v>
      </c>
      <c r="D711">
        <f t="shared" si="33"/>
        <v>0</v>
      </c>
      <c r="E711">
        <f t="shared" si="34"/>
        <v>0</v>
      </c>
    </row>
    <row r="712" spans="3:5" x14ac:dyDescent="0.25">
      <c r="C712">
        <f t="shared" si="35"/>
        <v>0</v>
      </c>
      <c r="D712">
        <f t="shared" si="33"/>
        <v>0</v>
      </c>
      <c r="E712">
        <f t="shared" si="34"/>
        <v>0</v>
      </c>
    </row>
    <row r="713" spans="3:5" x14ac:dyDescent="0.25">
      <c r="C713">
        <f t="shared" si="35"/>
        <v>0</v>
      </c>
      <c r="D713">
        <f t="shared" si="33"/>
        <v>0</v>
      </c>
      <c r="E713">
        <f t="shared" si="34"/>
        <v>0</v>
      </c>
    </row>
    <row r="714" spans="3:5" x14ac:dyDescent="0.25">
      <c r="C714">
        <f t="shared" si="35"/>
        <v>0</v>
      </c>
      <c r="D714">
        <f t="shared" si="33"/>
        <v>0</v>
      </c>
      <c r="E714">
        <f t="shared" si="34"/>
        <v>0</v>
      </c>
    </row>
    <row r="715" spans="3:5" x14ac:dyDescent="0.25">
      <c r="C715">
        <f t="shared" si="35"/>
        <v>0</v>
      </c>
      <c r="D715">
        <f t="shared" si="33"/>
        <v>0</v>
      </c>
      <c r="E715">
        <f t="shared" si="34"/>
        <v>0</v>
      </c>
    </row>
    <row r="716" spans="3:5" x14ac:dyDescent="0.25">
      <c r="C716">
        <f t="shared" si="35"/>
        <v>0</v>
      </c>
      <c r="D716">
        <f t="shared" si="33"/>
        <v>0</v>
      </c>
      <c r="E716">
        <f t="shared" si="34"/>
        <v>0</v>
      </c>
    </row>
    <row r="717" spans="3:5" x14ac:dyDescent="0.25">
      <c r="C717">
        <f t="shared" si="35"/>
        <v>0</v>
      </c>
      <c r="D717">
        <f t="shared" si="33"/>
        <v>0</v>
      </c>
      <c r="E717">
        <f t="shared" si="34"/>
        <v>0</v>
      </c>
    </row>
    <row r="718" spans="3:5" x14ac:dyDescent="0.25">
      <c r="C718">
        <f t="shared" si="35"/>
        <v>0</v>
      </c>
      <c r="D718">
        <f t="shared" si="33"/>
        <v>0</v>
      </c>
      <c r="E718">
        <f t="shared" si="34"/>
        <v>0</v>
      </c>
    </row>
    <row r="719" spans="3:5" x14ac:dyDescent="0.25">
      <c r="C719">
        <f t="shared" si="35"/>
        <v>0</v>
      </c>
      <c r="D719">
        <f t="shared" si="33"/>
        <v>0</v>
      </c>
      <c r="E719">
        <f t="shared" si="34"/>
        <v>0</v>
      </c>
    </row>
    <row r="720" spans="3:5" x14ac:dyDescent="0.25">
      <c r="C720">
        <f t="shared" si="35"/>
        <v>0</v>
      </c>
      <c r="D720">
        <f t="shared" si="33"/>
        <v>0</v>
      </c>
      <c r="E720">
        <f t="shared" si="34"/>
        <v>0</v>
      </c>
    </row>
    <row r="721" spans="3:5" x14ac:dyDescent="0.25">
      <c r="C721">
        <f t="shared" si="35"/>
        <v>0</v>
      </c>
      <c r="D721">
        <f t="shared" si="33"/>
        <v>0</v>
      </c>
      <c r="E721">
        <f t="shared" si="34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762D-EA8D-42EA-875C-E24EFA08256A}">
  <sheetPr codeName="Tabelle2"/>
  <dimension ref="A1:Z601"/>
  <sheetViews>
    <sheetView zoomScale="85" zoomScaleNormal="85" workbookViewId="0">
      <selection activeCell="J36" sqref="J36"/>
    </sheetView>
  </sheetViews>
  <sheetFormatPr baseColWidth="10" defaultRowHeight="15" x14ac:dyDescent="0.25"/>
  <cols>
    <col min="2" max="2" width="21.140625" bestFit="1" customWidth="1"/>
    <col min="3" max="3" width="14.7109375" bestFit="1" customWidth="1"/>
    <col min="6" max="6" width="14.7109375" bestFit="1" customWidth="1"/>
    <col min="7" max="7" width="12.42578125" bestFit="1" customWidth="1"/>
    <col min="15" max="15" width="12.42578125" bestFit="1" customWidth="1"/>
    <col min="24" max="24" width="12.140625" customWidth="1"/>
  </cols>
  <sheetData>
    <row r="1" spans="1:25" x14ac:dyDescent="0.25">
      <c r="B1" s="1" t="s">
        <v>0</v>
      </c>
      <c r="C1" t="s">
        <v>3</v>
      </c>
      <c r="D1" t="s">
        <v>2</v>
      </c>
      <c r="F1" t="s">
        <v>8</v>
      </c>
    </row>
    <row r="2" spans="1:25" x14ac:dyDescent="0.25">
      <c r="A2" cm="1">
        <f t="array" ref="A2:A61">B2:B61</f>
        <v>0</v>
      </c>
      <c r="B2">
        <f>Data!A2</f>
        <v>0</v>
      </c>
      <c r="C2">
        <f>Data!C2</f>
        <v>0.45800000000000002</v>
      </c>
      <c r="F2">
        <f>$O$19+($P$19*EXP(-$Q$19*B2))</f>
        <v>0.4416680467960824</v>
      </c>
    </row>
    <row r="3" spans="1:25" x14ac:dyDescent="0.25">
      <c r="A3">
        <v>30</v>
      </c>
      <c r="B3">
        <f>Data!A3</f>
        <v>30</v>
      </c>
      <c r="C3">
        <f>Data!C3</f>
        <v>0.45214409416858348</v>
      </c>
      <c r="F3">
        <f t="shared" ref="F3:F61" si="0">$O$19+($P$19*EXP(-$Q$19*B3))</f>
        <v>0.4394441319588252</v>
      </c>
    </row>
    <row r="4" spans="1:25" x14ac:dyDescent="0.25">
      <c r="A4">
        <v>60</v>
      </c>
      <c r="B4">
        <f>Data!A4</f>
        <v>60</v>
      </c>
      <c r="C4">
        <f>Data!C4</f>
        <v>0.44703179542687055</v>
      </c>
      <c r="F4">
        <f t="shared" si="0"/>
        <v>0.43725713665661403</v>
      </c>
    </row>
    <row r="5" spans="1:25" x14ac:dyDescent="0.25">
      <c r="A5">
        <v>90</v>
      </c>
      <c r="B5">
        <f>Data!A5</f>
        <v>90</v>
      </c>
      <c r="C5">
        <f>Data!C5</f>
        <v>0.44176457854146944</v>
      </c>
      <c r="F5">
        <f t="shared" si="0"/>
        <v>0.43510644798285503</v>
      </c>
    </row>
    <row r="6" spans="1:25" ht="15.75" thickBot="1" x14ac:dyDescent="0.3">
      <c r="A6">
        <v>120</v>
      </c>
      <c r="B6">
        <f>Data!A6</f>
        <v>120</v>
      </c>
      <c r="C6">
        <f>Data!C6</f>
        <v>0.43817047760790151</v>
      </c>
      <c r="F6">
        <f t="shared" si="0"/>
        <v>0.4329914632059062</v>
      </c>
    </row>
    <row r="7" spans="1:25" ht="15.75" thickBot="1" x14ac:dyDescent="0.3">
      <c r="A7">
        <v>150</v>
      </c>
      <c r="B7">
        <f>Data!A7</f>
        <v>150</v>
      </c>
      <c r="C7">
        <f>Data!C7</f>
        <v>0.4355058855364633</v>
      </c>
      <c r="F7">
        <f t="shared" si="0"/>
        <v>0.43091158960016152</v>
      </c>
      <c r="V7" s="10" t="s">
        <v>16</v>
      </c>
      <c r="W7" s="13"/>
      <c r="X7" s="2"/>
      <c r="Y7" s="3"/>
    </row>
    <row r="8" spans="1:25" x14ac:dyDescent="0.25">
      <c r="A8">
        <v>180</v>
      </c>
      <c r="B8">
        <f>Data!A8</f>
        <v>180</v>
      </c>
      <c r="C8">
        <f>Data!C8</f>
        <v>0.43209768637532142</v>
      </c>
      <c r="F8">
        <f t="shared" si="0"/>
        <v>0.42886624427993936</v>
      </c>
      <c r="V8" s="4" t="s">
        <v>9</v>
      </c>
      <c r="W8" t="s">
        <v>4</v>
      </c>
      <c r="X8" t="s">
        <v>5</v>
      </c>
      <c r="Y8" s="5" t="s">
        <v>6</v>
      </c>
    </row>
    <row r="9" spans="1:25" x14ac:dyDescent="0.25">
      <c r="A9">
        <v>210</v>
      </c>
      <c r="B9">
        <f>Data!A9</f>
        <v>210</v>
      </c>
      <c r="C9">
        <f>Data!C9</f>
        <v>0.42930915978893253</v>
      </c>
      <c r="F9">
        <f t="shared" si="0"/>
        <v>0.42685485403612855</v>
      </c>
      <c r="V9" s="4">
        <v>1</v>
      </c>
      <c r="W9">
        <f>O19</f>
        <v>0.30770652216682698</v>
      </c>
      <c r="X9">
        <f>P19</f>
        <v>0.13396152462925542</v>
      </c>
      <c r="Y9" s="5">
        <f>Q19</f>
        <v>5.5801631380848922E-4</v>
      </c>
    </row>
    <row r="10" spans="1:25" x14ac:dyDescent="0.25">
      <c r="A10">
        <v>240</v>
      </c>
      <c r="B10">
        <f>Data!A10</f>
        <v>240</v>
      </c>
      <c r="C10">
        <f>Data!C10</f>
        <v>0.42673751860370723</v>
      </c>
      <c r="F10">
        <f t="shared" si="0"/>
        <v>0.42487685517554585</v>
      </c>
      <c r="V10" s="4">
        <v>2</v>
      </c>
      <c r="W10">
        <f>O140</f>
        <v>0.29922580726191794</v>
      </c>
      <c r="X10">
        <f>P140</f>
        <v>0.13191281735623733</v>
      </c>
      <c r="Y10" s="5">
        <f>Q140</f>
        <v>6.8897898992545891E-4</v>
      </c>
    </row>
    <row r="11" spans="1:25" x14ac:dyDescent="0.25">
      <c r="A11">
        <v>271</v>
      </c>
      <c r="B11">
        <f>Data!A11</f>
        <v>271</v>
      </c>
      <c r="C11">
        <f>Data!C11</f>
        <v>0.42435177919090794</v>
      </c>
      <c r="F11">
        <f t="shared" si="0"/>
        <v>0.42286741377386994</v>
      </c>
      <c r="V11" s="4">
        <v>3</v>
      </c>
      <c r="W11">
        <f>O260</f>
        <v>0.29072367445623054</v>
      </c>
      <c r="X11">
        <f>P260</f>
        <v>0.12767948677642721</v>
      </c>
      <c r="Y11" s="5">
        <f>Q260</f>
        <v>6.4829943378904816E-4</v>
      </c>
    </row>
    <row r="12" spans="1:25" x14ac:dyDescent="0.25">
      <c r="A12">
        <v>300</v>
      </c>
      <c r="B12">
        <f>Data!A12</f>
        <v>300</v>
      </c>
      <c r="C12">
        <f>Data!C12</f>
        <v>0.42233784332296037</v>
      </c>
      <c r="F12">
        <f t="shared" si="0"/>
        <v>0.42101882346574415</v>
      </c>
      <c r="V12" s="4">
        <v>4</v>
      </c>
      <c r="W12">
        <f>O380</f>
        <v>0.27686867061034431</v>
      </c>
      <c r="X12">
        <f>P380</f>
        <v>0.13126027385833705</v>
      </c>
      <c r="Y12" s="5">
        <f>Q380</f>
        <v>5.0915132999544352E-4</v>
      </c>
    </row>
    <row r="13" spans="1:25" x14ac:dyDescent="0.25">
      <c r="A13">
        <v>330</v>
      </c>
      <c r="B13">
        <f>Data!A13</f>
        <v>330</v>
      </c>
      <c r="C13">
        <f>Data!C13</f>
        <v>0.41976620213773508</v>
      </c>
      <c r="F13">
        <f t="shared" si="0"/>
        <v>0.41913770940109141</v>
      </c>
      <c r="G13">
        <f>POWER((C13-F13),2)</f>
        <v>3.9500312001385081E-7</v>
      </c>
      <c r="V13" s="4">
        <v>5</v>
      </c>
      <c r="W13">
        <f>O500</f>
        <v>0.27407138979809498</v>
      </c>
      <c r="X13">
        <f>P500</f>
        <v>0.13094366364282967</v>
      </c>
      <c r="Y13" s="5">
        <f>Q500</f>
        <v>4.9246259197458571E-4</v>
      </c>
    </row>
    <row r="14" spans="1:25" x14ac:dyDescent="0.25">
      <c r="A14">
        <v>360</v>
      </c>
      <c r="B14">
        <f>Data!A14</f>
        <v>360</v>
      </c>
      <c r="C14">
        <f>Data!C14</f>
        <v>0.41762833175483699</v>
      </c>
      <c r="F14">
        <f t="shared" si="0"/>
        <v>0.41728782398578801</v>
      </c>
      <c r="G14">
        <f t="shared" ref="G14:G16" si="1">POWER((C14-F14),2)</f>
        <v>1.1594554078271423E-7</v>
      </c>
      <c r="V14" s="4">
        <v>6</v>
      </c>
      <c r="W14">
        <f>O620</f>
        <v>0</v>
      </c>
      <c r="X14">
        <f>P620</f>
        <v>0</v>
      </c>
      <c r="Y14" s="5">
        <f>Q620</f>
        <v>0</v>
      </c>
    </row>
    <row r="15" spans="1:25" x14ac:dyDescent="0.25">
      <c r="A15">
        <v>390</v>
      </c>
      <c r="B15">
        <f>Data!A15</f>
        <v>390</v>
      </c>
      <c r="C15">
        <f>Data!C15</f>
        <v>0.41580029765931542</v>
      </c>
      <c r="F15">
        <f t="shared" si="0"/>
        <v>0.41546864878846473</v>
      </c>
      <c r="G15">
        <f t="shared" si="1"/>
        <v>1.099909735365357E-7</v>
      </c>
      <c r="V15" s="4"/>
      <c r="Y15" s="5"/>
    </row>
    <row r="16" spans="1:25" x14ac:dyDescent="0.25">
      <c r="A16">
        <v>421</v>
      </c>
      <c r="B16">
        <f>Data!A16</f>
        <v>421</v>
      </c>
      <c r="C16">
        <f>Data!C16</f>
        <v>0.41325964010282779</v>
      </c>
      <c r="F16">
        <f t="shared" si="0"/>
        <v>0.4136205557327759</v>
      </c>
      <c r="G16">
        <f t="shared" si="1"/>
        <v>1.302600919408417E-7</v>
      </c>
      <c r="V16" s="4" t="s">
        <v>14</v>
      </c>
      <c r="W16">
        <f>AVERAGE(W9:W13)</f>
        <v>0.28971921285868296</v>
      </c>
      <c r="X16">
        <f>AVERAGE(X9:X13)</f>
        <v>0.13115155325261735</v>
      </c>
      <c r="Y16" s="5">
        <f>AVERAGE(Y9:Y13)</f>
        <v>5.793817318986051E-4</v>
      </c>
    </row>
    <row r="17" spans="1:26" ht="15.75" thickBot="1" x14ac:dyDescent="0.3">
      <c r="A17">
        <v>450</v>
      </c>
      <c r="B17">
        <f>Data!A17</f>
        <v>450</v>
      </c>
      <c r="C17">
        <f>Data!C17</f>
        <v>0.41171045866594513</v>
      </c>
      <c r="F17">
        <f t="shared" si="0"/>
        <v>0.41192039821217763</v>
      </c>
      <c r="G17">
        <f t="shared" ref="G17:G61" si="2">POWER((C17-F17),2)</f>
        <v>4.4074613072306327E-8</v>
      </c>
      <c r="O17" t="s">
        <v>7</v>
      </c>
      <c r="V17" s="6" t="s">
        <v>15</v>
      </c>
      <c r="W17" s="7">
        <f>_xlfn.STDEV.P(W9:W13)</f>
        <v>1.2844597144381107E-2</v>
      </c>
      <c r="X17" s="7">
        <f>_xlfn.STDEV.P(X9:X13)</f>
        <v>2.0290759496891567E-3</v>
      </c>
      <c r="Y17" s="8">
        <f>_xlfn.STDEV.P(Y9:Y13)</f>
        <v>7.7077799563351652E-5</v>
      </c>
    </row>
    <row r="18" spans="1:26" x14ac:dyDescent="0.25">
      <c r="A18">
        <v>480</v>
      </c>
      <c r="B18">
        <f>Data!A18</f>
        <v>480</v>
      </c>
      <c r="C18">
        <f>Data!C18</f>
        <v>0.41062603166012723</v>
      </c>
      <c r="F18">
        <f t="shared" si="0"/>
        <v>0.41019032843410697</v>
      </c>
      <c r="G18">
        <f t="shared" si="2"/>
        <v>1.8983730116446838E-7</v>
      </c>
      <c r="O18" t="s">
        <v>4</v>
      </c>
      <c r="P18" t="s">
        <v>5</v>
      </c>
      <c r="Q18" t="s">
        <v>6</v>
      </c>
      <c r="W18" t="s">
        <v>25</v>
      </c>
      <c r="X18" s="11">
        <f>0.001/Y16</f>
        <v>1.7259777879482838</v>
      </c>
      <c r="Z18">
        <f>Y17/Y16</f>
        <v>0.13303456999027488</v>
      </c>
    </row>
    <row r="19" spans="1:26" x14ac:dyDescent="0.25">
      <c r="A19">
        <v>510</v>
      </c>
      <c r="B19">
        <f>Data!A19</f>
        <v>510</v>
      </c>
      <c r="C19">
        <f>Data!C19</f>
        <v>0.40824029224732789</v>
      </c>
      <c r="F19">
        <f t="shared" si="0"/>
        <v>0.40848897979712212</v>
      </c>
      <c r="G19">
        <f t="shared" si="2"/>
        <v>6.1845497422660294E-8</v>
      </c>
      <c r="O19">
        <v>0.30770652216682698</v>
      </c>
      <c r="P19">
        <v>0.13396152462925542</v>
      </c>
      <c r="Q19">
        <v>5.5801631380848922E-4</v>
      </c>
      <c r="X19">
        <f>X18*Z18</f>
        <v>0.22961471283246579</v>
      </c>
    </row>
    <row r="20" spans="1:26" x14ac:dyDescent="0.25">
      <c r="A20">
        <v>541</v>
      </c>
      <c r="B20">
        <f>Data!A20</f>
        <v>541</v>
      </c>
      <c r="C20">
        <f>Data!C20</f>
        <v>0.40669111081044512</v>
      </c>
      <c r="F20">
        <f t="shared" si="0"/>
        <v>0.40676058628893014</v>
      </c>
      <c r="G20">
        <f t="shared" si="2"/>
        <v>4.826842110721768E-9</v>
      </c>
      <c r="Q20">
        <f>1/Q19</f>
        <v>1792.0623022200732</v>
      </c>
    </row>
    <row r="21" spans="1:26" x14ac:dyDescent="0.25">
      <c r="A21">
        <v>570</v>
      </c>
      <c r="B21">
        <f>Data!A21</f>
        <v>570</v>
      </c>
      <c r="C21">
        <f>Data!C21</f>
        <v>0.40492504397239892</v>
      </c>
      <c r="F21">
        <f t="shared" si="0"/>
        <v>0.40517054664646712</v>
      </c>
      <c r="G21">
        <f t="shared" si="2"/>
        <v>6.0271562974636209E-8</v>
      </c>
      <c r="O21">
        <f>SUM(G2:G61)</f>
        <v>4.0247478422631751E-6</v>
      </c>
    </row>
    <row r="22" spans="1:26" x14ac:dyDescent="0.25">
      <c r="A22">
        <v>600</v>
      </c>
      <c r="B22">
        <f>Data!A22</f>
        <v>600</v>
      </c>
      <c r="C22">
        <f>Data!C22</f>
        <v>0.40297307536192672</v>
      </c>
      <c r="F22">
        <f t="shared" si="0"/>
        <v>0.40355253214014564</v>
      </c>
      <c r="G22">
        <f t="shared" si="2"/>
        <v>3.3577015782384133E-7</v>
      </c>
    </row>
    <row r="23" spans="1:26" x14ac:dyDescent="0.25">
      <c r="A23">
        <v>630</v>
      </c>
      <c r="B23">
        <f>Data!A23</f>
        <v>630</v>
      </c>
      <c r="C23">
        <f>Data!C23</f>
        <v>0.40164077932620756</v>
      </c>
      <c r="F23">
        <f t="shared" si="0"/>
        <v>0.40196137852897651</v>
      </c>
      <c r="G23">
        <f t="shared" si="2"/>
        <v>1.0278384881608328E-7</v>
      </c>
    </row>
    <row r="24" spans="1:26" x14ac:dyDescent="0.25">
      <c r="A24">
        <v>660</v>
      </c>
      <c r="B24">
        <f>Data!A24</f>
        <v>660</v>
      </c>
      <c r="C24">
        <f>Data!C24</f>
        <v>0.40021553240427549</v>
      </c>
      <c r="F24">
        <f t="shared" si="0"/>
        <v>0.4003966398913158</v>
      </c>
      <c r="G24">
        <f t="shared" si="2"/>
        <v>3.2799921862056295E-8</v>
      </c>
    </row>
    <row r="25" spans="1:26" x14ac:dyDescent="0.25">
      <c r="A25">
        <v>691</v>
      </c>
      <c r="B25">
        <f>Data!A25</f>
        <v>691</v>
      </c>
      <c r="C25">
        <f>Data!C25</f>
        <v>0.39869733459613049</v>
      </c>
      <c r="F25">
        <f t="shared" si="0"/>
        <v>0.39880702795372791</v>
      </c>
      <c r="G25">
        <f t="shared" si="2"/>
        <v>1.2032632700995009E-8</v>
      </c>
    </row>
    <row r="26" spans="1:26" x14ac:dyDescent="0.25">
      <c r="A26">
        <v>720</v>
      </c>
      <c r="B26">
        <f>Data!A26</f>
        <v>720</v>
      </c>
      <c r="C26">
        <f>Data!C26</f>
        <v>0.39724110404546076</v>
      </c>
      <c r="F26">
        <f t="shared" si="0"/>
        <v>0.39734466074110109</v>
      </c>
      <c r="G26">
        <f t="shared" si="2"/>
        <v>1.0723989211943479E-8</v>
      </c>
    </row>
    <row r="27" spans="1:26" x14ac:dyDescent="0.25">
      <c r="A27">
        <v>750</v>
      </c>
      <c r="B27">
        <f>Data!A27</f>
        <v>750</v>
      </c>
      <c r="C27">
        <f>Data!C27</f>
        <v>0.39544405357867679</v>
      </c>
      <c r="F27">
        <f t="shared" si="0"/>
        <v>0.39585656490977073</v>
      </c>
      <c r="G27">
        <f t="shared" si="2"/>
        <v>1.7016559828088953E-7</v>
      </c>
    </row>
    <row r="28" spans="1:26" x14ac:dyDescent="0.25">
      <c r="A28">
        <v>780</v>
      </c>
      <c r="B28">
        <f>Data!A28</f>
        <v>780</v>
      </c>
      <c r="C28">
        <f>Data!C28</f>
        <v>0.39411175754295769</v>
      </c>
      <c r="F28">
        <f t="shared" si="0"/>
        <v>0.3943931731746928</v>
      </c>
      <c r="G28">
        <f t="shared" si="2"/>
        <v>7.9194757784874289E-8</v>
      </c>
    </row>
    <row r="29" spans="1:26" x14ac:dyDescent="0.25">
      <c r="A29">
        <v>810</v>
      </c>
      <c r="B29">
        <f>Data!A29</f>
        <v>810</v>
      </c>
      <c r="C29">
        <f>Data!C29</f>
        <v>0.39281044513597624</v>
      </c>
      <c r="F29">
        <f t="shared" si="0"/>
        <v>0.39295407541955701</v>
      </c>
      <c r="G29">
        <f t="shared" si="2"/>
        <v>2.0629658361494038E-8</v>
      </c>
    </row>
    <row r="30" spans="1:26" x14ac:dyDescent="0.25">
      <c r="A30">
        <v>841</v>
      </c>
      <c r="B30">
        <f>Data!A30</f>
        <v>841</v>
      </c>
      <c r="C30">
        <f>Data!C30</f>
        <v>0.39160208361520771</v>
      </c>
      <c r="F30">
        <f t="shared" si="0"/>
        <v>0.39149210156918945</v>
      </c>
      <c r="G30">
        <f t="shared" si="2"/>
        <v>1.2096050446361171E-8</v>
      </c>
    </row>
    <row r="31" spans="1:26" x14ac:dyDescent="0.25">
      <c r="A31">
        <v>870</v>
      </c>
      <c r="B31">
        <f>Data!A31</f>
        <v>870</v>
      </c>
      <c r="C31">
        <f>Data!C31</f>
        <v>0.39011486943580032</v>
      </c>
      <c r="F31">
        <f t="shared" si="0"/>
        <v>0.39014715531284738</v>
      </c>
      <c r="G31">
        <f t="shared" si="2"/>
        <v>1.0423778566983192E-9</v>
      </c>
    </row>
    <row r="32" spans="1:26" x14ac:dyDescent="0.25">
      <c r="A32">
        <v>900</v>
      </c>
      <c r="B32">
        <f>Data!A32</f>
        <v>900</v>
      </c>
      <c r="C32">
        <f>Data!C32</f>
        <v>0.38899945880124481</v>
      </c>
      <c r="F32">
        <f t="shared" si="0"/>
        <v>0.38877854632042425</v>
      </c>
      <c r="G32">
        <f t="shared" si="2"/>
        <v>4.8802324182297637E-8</v>
      </c>
    </row>
    <row r="33" spans="1:7" x14ac:dyDescent="0.25">
      <c r="A33">
        <v>930</v>
      </c>
      <c r="B33">
        <f>Data!A33</f>
        <v>930</v>
      </c>
      <c r="C33">
        <f>Data!C33</f>
        <v>0.38760519550805034</v>
      </c>
      <c r="F33">
        <f t="shared" si="0"/>
        <v>0.38743265780578812</v>
      </c>
      <c r="G33">
        <f t="shared" si="2"/>
        <v>2.9769258701926816E-8</v>
      </c>
    </row>
    <row r="34" spans="1:7" x14ac:dyDescent="0.25">
      <c r="A34">
        <v>960</v>
      </c>
      <c r="B34">
        <f>Data!A34</f>
        <v>960</v>
      </c>
      <c r="C34">
        <f>Data!C34</f>
        <v>0.38636585035854421</v>
      </c>
      <c r="F34">
        <f t="shared" si="0"/>
        <v>0.38610911258296859</v>
      </c>
      <c r="G34">
        <f t="shared" si="2"/>
        <v>6.5914285407512599E-8</v>
      </c>
    </row>
    <row r="35" spans="1:7" x14ac:dyDescent="0.25">
      <c r="A35">
        <v>991</v>
      </c>
      <c r="B35">
        <f>Data!A35</f>
        <v>991</v>
      </c>
      <c r="C35">
        <f>Data!C35</f>
        <v>0.38463076714923561</v>
      </c>
      <c r="F35">
        <f t="shared" si="0"/>
        <v>0.38476452810381456</v>
      </c>
      <c r="G35">
        <f t="shared" si="2"/>
        <v>1.789199296987305E-8</v>
      </c>
    </row>
    <row r="36" spans="1:7" x14ac:dyDescent="0.25">
      <c r="A36">
        <v>1020</v>
      </c>
      <c r="B36">
        <f>Data!A36</f>
        <v>1020</v>
      </c>
      <c r="C36">
        <f>Data!C36</f>
        <v>0.38348437288594234</v>
      </c>
      <c r="F36">
        <f t="shared" si="0"/>
        <v>0.38352757447354324</v>
      </c>
      <c r="G36">
        <f t="shared" si="2"/>
        <v>1.8663771712386764E-9</v>
      </c>
    </row>
    <row r="37" spans="1:7" x14ac:dyDescent="0.25">
      <c r="A37">
        <v>1050</v>
      </c>
      <c r="B37">
        <f>Data!A37</f>
        <v>1050</v>
      </c>
      <c r="C37">
        <f>Data!C37</f>
        <v>0.38224502773643626</v>
      </c>
      <c r="F37">
        <f t="shared" si="0"/>
        <v>0.38226885810951244</v>
      </c>
      <c r="G37">
        <f t="shared" si="2"/>
        <v>5.678866809500924E-10</v>
      </c>
    </row>
    <row r="38" spans="1:7" x14ac:dyDescent="0.25">
      <c r="A38">
        <v>1080</v>
      </c>
      <c r="B38">
        <f>Data!A38</f>
        <v>1080</v>
      </c>
      <c r="C38">
        <f>Data!C38</f>
        <v>0.38081978081450413</v>
      </c>
      <c r="F38">
        <f t="shared" si="0"/>
        <v>0.38103103787969339</v>
      </c>
      <c r="G38">
        <f t="shared" si="2"/>
        <v>4.4629547592380573E-8</v>
      </c>
    </row>
    <row r="39" spans="1:7" x14ac:dyDescent="0.25">
      <c r="A39">
        <v>1111</v>
      </c>
      <c r="B39">
        <f>Data!A39</f>
        <v>1111</v>
      </c>
      <c r="C39">
        <f>Data!C39</f>
        <v>0.37973535380868628</v>
      </c>
      <c r="F39">
        <f t="shared" si="0"/>
        <v>0.37977354108978234</v>
      </c>
      <c r="G39">
        <f t="shared" si="2"/>
        <v>1.4582684375093623E-9</v>
      </c>
    </row>
    <row r="40" spans="1:7" x14ac:dyDescent="0.25">
      <c r="A40">
        <v>1141</v>
      </c>
      <c r="B40">
        <f>Data!A40</f>
        <v>1141</v>
      </c>
      <c r="C40">
        <f>Data!C40</f>
        <v>0.37877486131781901</v>
      </c>
      <c r="F40">
        <f t="shared" si="0"/>
        <v>0.37857714598228254</v>
      </c>
      <c r="G40">
        <f t="shared" si="2"/>
        <v>3.9091353906300768E-8</v>
      </c>
    </row>
    <row r="41" spans="1:7" x14ac:dyDescent="0.25">
      <c r="A41">
        <v>1170</v>
      </c>
      <c r="B41">
        <f>Data!A41</f>
        <v>1170</v>
      </c>
      <c r="C41">
        <f>Data!C41</f>
        <v>0.37793830334190237</v>
      </c>
      <c r="F41">
        <f t="shared" si="0"/>
        <v>0.37743951369680911</v>
      </c>
      <c r="G41">
        <f t="shared" si="2"/>
        <v>2.4879111005225637E-7</v>
      </c>
    </row>
    <row r="42" spans="1:7" x14ac:dyDescent="0.25">
      <c r="A42">
        <v>1200</v>
      </c>
      <c r="B42">
        <f>Data!A42</f>
        <v>1200</v>
      </c>
      <c r="C42">
        <f>Data!C42</f>
        <v>0.37700879447977276</v>
      </c>
      <c r="F42">
        <f t="shared" si="0"/>
        <v>0.37628186611897624</v>
      </c>
      <c r="G42">
        <f t="shared" si="2"/>
        <v>5.2842484173031456E-7</v>
      </c>
    </row>
    <row r="43" spans="1:7" x14ac:dyDescent="0.25">
      <c r="A43">
        <v>1230</v>
      </c>
      <c r="B43">
        <f>Data!A43</f>
        <v>1230</v>
      </c>
      <c r="C43">
        <f>Data!C43</f>
        <v>0.37521174401298879</v>
      </c>
      <c r="F43">
        <f t="shared" si="0"/>
        <v>0.37514343681767298</v>
      </c>
      <c r="G43">
        <f t="shared" si="2"/>
        <v>4.6658729319120459E-9</v>
      </c>
    </row>
    <row r="44" spans="1:7" x14ac:dyDescent="0.25">
      <c r="A44">
        <v>1261</v>
      </c>
      <c r="B44">
        <f>Data!A44</f>
        <v>1261</v>
      </c>
      <c r="C44">
        <f>Data!C44</f>
        <v>0.37440616966580981</v>
      </c>
      <c r="F44">
        <f t="shared" si="0"/>
        <v>0.37398691088810504</v>
      </c>
      <c r="G44">
        <f t="shared" si="2"/>
        <v>1.7577792268249556E-7</v>
      </c>
    </row>
    <row r="45" spans="1:7" x14ac:dyDescent="0.25">
      <c r="A45">
        <v>1291</v>
      </c>
      <c r="B45">
        <f>Data!A45</f>
        <v>1291</v>
      </c>
      <c r="C45">
        <f>Data!C45</f>
        <v>0.37313584088756602</v>
      </c>
      <c r="F45">
        <f t="shared" si="0"/>
        <v>0.37288658047379863</v>
      </c>
      <c r="G45">
        <f t="shared" si="2"/>
        <v>6.2130753871486781E-8</v>
      </c>
    </row>
    <row r="46" spans="1:7" x14ac:dyDescent="0.25">
      <c r="A46">
        <v>1320</v>
      </c>
      <c r="B46">
        <f>Data!A46</f>
        <v>1320</v>
      </c>
      <c r="C46">
        <f>Data!C46</f>
        <v>0.37189649573805983</v>
      </c>
      <c r="F46">
        <f t="shared" si="0"/>
        <v>0.37184029451345296</v>
      </c>
      <c r="G46">
        <f t="shared" si="2"/>
        <v>3.1585776473114684E-9</v>
      </c>
    </row>
    <row r="47" spans="1:7" x14ac:dyDescent="0.25">
      <c r="A47">
        <v>1350</v>
      </c>
      <c r="B47">
        <f>Data!A47</f>
        <v>1350</v>
      </c>
      <c r="C47">
        <f>Data!C47</f>
        <v>0.37068813421729135</v>
      </c>
      <c r="F47">
        <f t="shared" si="0"/>
        <v>0.37077560039112439</v>
      </c>
      <c r="G47">
        <f t="shared" si="2"/>
        <v>7.6503315649914952E-9</v>
      </c>
    </row>
    <row r="48" spans="1:7" x14ac:dyDescent="0.25">
      <c r="A48">
        <v>1380</v>
      </c>
      <c r="B48">
        <f>Data!A48</f>
        <v>1380</v>
      </c>
      <c r="C48">
        <f>Data!C48</f>
        <v>0.36972764172642408</v>
      </c>
      <c r="F48">
        <f t="shared" si="0"/>
        <v>0.36972858141143361</v>
      </c>
      <c r="G48">
        <f t="shared" si="2"/>
        <v>8.8300791712915797E-13</v>
      </c>
    </row>
    <row r="49" spans="1:26" x14ac:dyDescent="0.25">
      <c r="A49">
        <v>1410</v>
      </c>
      <c r="B49">
        <f>Data!A49</f>
        <v>1410</v>
      </c>
      <c r="C49">
        <f>Data!C49</f>
        <v>0.36907698552293333</v>
      </c>
      <c r="F49">
        <f t="shared" si="0"/>
        <v>0.36869894414675586</v>
      </c>
      <c r="G49">
        <f t="shared" si="2"/>
        <v>1.4291528210215818E-7</v>
      </c>
    </row>
    <row r="50" spans="1:26" x14ac:dyDescent="0.25">
      <c r="A50">
        <v>1441</v>
      </c>
      <c r="B50">
        <f>Data!A50</f>
        <v>1441</v>
      </c>
      <c r="C50">
        <f>Data!C50</f>
        <v>0.36768272222973891</v>
      </c>
      <c r="F50">
        <f t="shared" si="0"/>
        <v>0.36765293962694418</v>
      </c>
      <c r="G50">
        <f t="shared" si="2"/>
        <v>8.8700342922906231E-10</v>
      </c>
    </row>
    <row r="51" spans="1:26" x14ac:dyDescent="0.25">
      <c r="A51">
        <v>1470</v>
      </c>
      <c r="B51">
        <f>Data!A51</f>
        <v>1470</v>
      </c>
      <c r="C51">
        <f>Data!C51</f>
        <v>0.36669124611013398</v>
      </c>
      <c r="F51">
        <f t="shared" si="0"/>
        <v>0.36669066532724731</v>
      </c>
      <c r="G51">
        <f t="shared" si="2"/>
        <v>3.3730876145127266E-13</v>
      </c>
    </row>
    <row r="52" spans="1:26" x14ac:dyDescent="0.25">
      <c r="A52">
        <v>1500</v>
      </c>
      <c r="B52">
        <f>Data!A52</f>
        <v>1500</v>
      </c>
      <c r="C52">
        <f>Data!C52</f>
        <v>0.36514206467325122</v>
      </c>
      <c r="F52">
        <f t="shared" si="0"/>
        <v>0.36571146095121176</v>
      </c>
      <c r="G52">
        <f t="shared" si="2"/>
        <v>3.2421212135532024E-7</v>
      </c>
    </row>
    <row r="53" spans="1:26" x14ac:dyDescent="0.25">
      <c r="A53">
        <v>1530</v>
      </c>
      <c r="B53">
        <f>Data!A53</f>
        <v>1530</v>
      </c>
      <c r="C53">
        <f>Data!C53</f>
        <v>0.36464632661344881</v>
      </c>
      <c r="F53">
        <f t="shared" si="0"/>
        <v>0.36474851249004875</v>
      </c>
      <c r="G53">
        <f t="shared" si="2"/>
        <v>1.0441953376497382E-8</v>
      </c>
    </row>
    <row r="54" spans="1:26" x14ac:dyDescent="0.25">
      <c r="A54">
        <v>1561</v>
      </c>
      <c r="B54">
        <f>Data!A54</f>
        <v>1561</v>
      </c>
      <c r="C54">
        <f>Data!C54</f>
        <v>0.36340698146394268</v>
      </c>
      <c r="F54">
        <f t="shared" si="0"/>
        <v>0.36377025686811632</v>
      </c>
      <c r="G54">
        <f t="shared" si="2"/>
        <v>1.3196901927751803E-7</v>
      </c>
    </row>
    <row r="55" spans="1:26" x14ac:dyDescent="0.25">
      <c r="A55">
        <v>1591</v>
      </c>
      <c r="B55">
        <f>Data!A55</f>
        <v>1591</v>
      </c>
      <c r="C55">
        <f>Data!C55</f>
        <v>0.36253943985928838</v>
      </c>
      <c r="F55">
        <f t="shared" si="0"/>
        <v>0.36283953461947582</v>
      </c>
      <c r="G55">
        <f t="shared" si="2"/>
        <v>9.0056865091958036E-8</v>
      </c>
    </row>
    <row r="56" spans="1:26" x14ac:dyDescent="0.25">
      <c r="A56">
        <v>1620</v>
      </c>
      <c r="B56">
        <f>Data!A56</f>
        <v>1620</v>
      </c>
      <c r="C56">
        <f>Data!C56</f>
        <v>0.36207468542822357</v>
      </c>
      <c r="F56">
        <f t="shared" si="0"/>
        <v>0.36195452625374075</v>
      </c>
      <c r="G56">
        <f t="shared" si="2"/>
        <v>1.4438227212394138E-8</v>
      </c>
    </row>
    <row r="57" spans="1:26" x14ac:dyDescent="0.25">
      <c r="A57">
        <v>1650</v>
      </c>
      <c r="B57">
        <f>Data!A57</f>
        <v>1650</v>
      </c>
      <c r="C57">
        <f>Data!C57</f>
        <v>0.36105222567988093</v>
      </c>
      <c r="F57">
        <f t="shared" si="0"/>
        <v>0.36105394721424144</v>
      </c>
      <c r="G57">
        <f t="shared" si="2"/>
        <v>2.9636805544178429E-12</v>
      </c>
    </row>
    <row r="58" spans="1:26" x14ac:dyDescent="0.25">
      <c r="A58">
        <v>1680</v>
      </c>
      <c r="B58">
        <f>Data!A58</f>
        <v>1680</v>
      </c>
      <c r="C58">
        <f>Data!C58</f>
        <v>0.36046353673386555</v>
      </c>
      <c r="F58">
        <f t="shared" si="0"/>
        <v>0.36016831881891853</v>
      </c>
      <c r="G58">
        <f t="shared" si="2"/>
        <v>8.7153617305666716E-8</v>
      </c>
    </row>
    <row r="59" spans="1:26" x14ac:dyDescent="0.25">
      <c r="A59">
        <v>1711</v>
      </c>
      <c r="B59">
        <f>Data!A59</f>
        <v>1711</v>
      </c>
      <c r="C59">
        <f>Data!C59</f>
        <v>0.35922419158435942</v>
      </c>
      <c r="F59">
        <f t="shared" si="0"/>
        <v>0.35926861235319424</v>
      </c>
      <c r="G59">
        <f t="shared" si="2"/>
        <v>1.9732047038763917E-9</v>
      </c>
    </row>
    <row r="60" spans="1:26" ht="15.75" thickBot="1" x14ac:dyDescent="0.3">
      <c r="A60">
        <v>1740</v>
      </c>
      <c r="B60">
        <f>Data!A60</f>
        <v>1740</v>
      </c>
      <c r="C60">
        <f>Data!C60</f>
        <v>0.35829468272222975</v>
      </c>
      <c r="F60">
        <f t="shared" si="0"/>
        <v>0.35844092528985966</v>
      </c>
      <c r="G60">
        <f t="shared" si="2"/>
        <v>2.138688858698768E-8</v>
      </c>
    </row>
    <row r="61" spans="1:26" ht="15.75" thickBot="1" x14ac:dyDescent="0.3">
      <c r="A61">
        <v>1770</v>
      </c>
      <c r="B61">
        <f>Data!A61</f>
        <v>1770</v>
      </c>
      <c r="C61">
        <f>Data!C61</f>
        <v>0.35742714111757545</v>
      </c>
      <c r="F61">
        <f t="shared" si="0"/>
        <v>0.35759867605317053</v>
      </c>
      <c r="G61">
        <f t="shared" si="2"/>
        <v>2.9424234129606392E-8</v>
      </c>
      <c r="V61" s="9" t="s">
        <v>17</v>
      </c>
      <c r="W61" s="2"/>
      <c r="X61" s="2"/>
      <c r="Y61" s="2"/>
      <c r="Z61" s="3"/>
    </row>
    <row r="62" spans="1:26" x14ac:dyDescent="0.25">
      <c r="A62">
        <f>B62-$B$62</f>
        <v>0</v>
      </c>
      <c r="B62">
        <f>Data!A62</f>
        <v>1803</v>
      </c>
      <c r="D62">
        <f>Data!C62</f>
        <v>0.36439845758354761</v>
      </c>
      <c r="E62">
        <f t="shared" ref="E62:E70" si="3">$P$81-($Q$81*EXP(-$R$81*A62))</f>
        <v>0.41111657288164416</v>
      </c>
      <c r="M62" t="s">
        <v>19</v>
      </c>
      <c r="V62" s="4" t="s">
        <v>9</v>
      </c>
      <c r="W62" t="s">
        <v>4</v>
      </c>
      <c r="X62" t="s">
        <v>5</v>
      </c>
      <c r="Y62" t="s">
        <v>6</v>
      </c>
      <c r="Z62" s="5" t="s">
        <v>18</v>
      </c>
    </row>
    <row r="63" spans="1:26" x14ac:dyDescent="0.25">
      <c r="A63">
        <f t="shared" ref="A63:A121" si="4">B63-$B$62</f>
        <v>30</v>
      </c>
      <c r="B63">
        <f>Data!A63</f>
        <v>1833</v>
      </c>
      <c r="D63">
        <f>Data!C63</f>
        <v>0.38568421052631585</v>
      </c>
      <c r="E63">
        <f t="shared" si="3"/>
        <v>0.41227843303375922</v>
      </c>
      <c r="V63" s="4">
        <v>1</v>
      </c>
      <c r="W63">
        <f>P81</f>
        <v>0.44443164228005727</v>
      </c>
      <c r="X63">
        <f>Q81</f>
        <v>3.3315069398413132E-2</v>
      </c>
      <c r="Y63">
        <f>R81</f>
        <v>1.1832520790959595E-3</v>
      </c>
      <c r="Z63" s="5">
        <f>W63-X63</f>
        <v>0.41111657288164416</v>
      </c>
    </row>
    <row r="64" spans="1:26" x14ac:dyDescent="0.25">
      <c r="A64">
        <f t="shared" si="4"/>
        <v>61</v>
      </c>
      <c r="B64">
        <f>Data!A64</f>
        <v>1864</v>
      </c>
      <c r="D64">
        <f>Data!C64</f>
        <v>0.4074657015288865</v>
      </c>
      <c r="E64">
        <f t="shared" si="3"/>
        <v>0.41343647022225288</v>
      </c>
      <c r="V64" s="4">
        <v>2</v>
      </c>
      <c r="W64">
        <f>P201</f>
        <v>0.42683930281690902</v>
      </c>
      <c r="X64">
        <f t="shared" ref="X64:Y64" si="5">Q201</f>
        <v>5.1428287870577023E-2</v>
      </c>
      <c r="Y64">
        <f t="shared" si="5"/>
        <v>1.6725842640175671E-3</v>
      </c>
      <c r="Z64" s="5">
        <f>W64-X64</f>
        <v>0.375411014946332</v>
      </c>
    </row>
    <row r="65" spans="1:26" x14ac:dyDescent="0.25">
      <c r="A65">
        <f t="shared" si="4"/>
        <v>91</v>
      </c>
      <c r="B65">
        <f>Data!A65</f>
        <v>1894</v>
      </c>
      <c r="D65">
        <f>Data!C65</f>
        <v>0.40693897984034638</v>
      </c>
      <c r="E65">
        <f t="shared" si="3"/>
        <v>0.41451742415607928</v>
      </c>
      <c r="V65" s="4">
        <v>3</v>
      </c>
      <c r="W65">
        <f>P321</f>
        <v>0.42944534763700659</v>
      </c>
      <c r="X65">
        <f t="shared" ref="X65:Y65" si="6">Q321</f>
        <v>6.1698397524660803E-2</v>
      </c>
      <c r="Y65">
        <f t="shared" si="6"/>
        <v>2.2082723937280929E-3</v>
      </c>
      <c r="Z65" s="5">
        <f>W65-X65</f>
        <v>0.36774695011234582</v>
      </c>
    </row>
    <row r="66" spans="1:26" x14ac:dyDescent="0.25">
      <c r="A66">
        <f t="shared" si="4"/>
        <v>121</v>
      </c>
      <c r="B66">
        <f>Data!A66</f>
        <v>1924</v>
      </c>
      <c r="D66">
        <f>Data!C66</f>
        <v>0.41604816668921668</v>
      </c>
      <c r="E66">
        <f t="shared" si="3"/>
        <v>0.41556067991533591</v>
      </c>
      <c r="V66" s="4">
        <v>4</v>
      </c>
      <c r="W66">
        <f>P440</f>
        <v>0.41281405315833281</v>
      </c>
      <c r="X66">
        <f>Q440</f>
        <v>5.3278131918472638E-2</v>
      </c>
      <c r="Y66">
        <f t="shared" ref="Y66" si="7">R440</f>
        <v>2.2860069530405256E-3</v>
      </c>
      <c r="Z66" s="5">
        <f t="shared" ref="Z66:Z68" si="8">W66-X66</f>
        <v>0.35953592123986017</v>
      </c>
    </row>
    <row r="67" spans="1:26" x14ac:dyDescent="0.25">
      <c r="A67">
        <f t="shared" si="4"/>
        <v>150</v>
      </c>
      <c r="B67">
        <f>Data!A67</f>
        <v>1953</v>
      </c>
      <c r="D67">
        <f>Data!C67</f>
        <v>0.41567636314436479</v>
      </c>
      <c r="E67">
        <f t="shared" si="3"/>
        <v>0.41653456246434228</v>
      </c>
      <c r="G67">
        <f t="shared" ref="G67:G83" si="9">100*POWER((D67-E67),2)</f>
        <v>7.3650607280983124E-5</v>
      </c>
      <c r="V67" s="4">
        <v>5</v>
      </c>
      <c r="W67">
        <f>P560</f>
        <v>0.41031604909775843</v>
      </c>
      <c r="X67">
        <f t="shared" ref="X67:Y67" si="10">Q560</f>
        <v>7.1329230661487567E-2</v>
      </c>
      <c r="Y67">
        <f t="shared" si="10"/>
        <v>2.3572805417481205E-3</v>
      </c>
      <c r="Z67" s="5">
        <f t="shared" si="8"/>
        <v>0.33898681843627088</v>
      </c>
    </row>
    <row r="68" spans="1:26" ht="15.75" thickBot="1" x14ac:dyDescent="0.3">
      <c r="A68">
        <f t="shared" si="4"/>
        <v>180</v>
      </c>
      <c r="B68">
        <f>Data!A68</f>
        <v>1983</v>
      </c>
      <c r="D68">
        <f>Data!C68</f>
        <v>0.4180930861859018</v>
      </c>
      <c r="E68">
        <f t="shared" si="3"/>
        <v>0.417507470700271</v>
      </c>
      <c r="G68">
        <f t="shared" si="9"/>
        <v>3.4294549701059439E-5</v>
      </c>
      <c r="V68" s="6">
        <v>6</v>
      </c>
      <c r="W68" s="7">
        <f>P681</f>
        <v>0</v>
      </c>
      <c r="X68" s="7">
        <f t="shared" ref="X68:Y68" si="11">Q681</f>
        <v>0</v>
      </c>
      <c r="Y68" s="7">
        <f t="shared" si="11"/>
        <v>0</v>
      </c>
      <c r="Z68" s="8">
        <f t="shared" si="8"/>
        <v>0</v>
      </c>
    </row>
    <row r="69" spans="1:26" x14ac:dyDescent="0.25">
      <c r="A69">
        <f t="shared" si="4"/>
        <v>211</v>
      </c>
      <c r="B69">
        <f>Data!A69</f>
        <v>2014</v>
      </c>
      <c r="D69">
        <f>Data!C69</f>
        <v>0.41707062643755927</v>
      </c>
      <c r="E69">
        <f t="shared" si="3"/>
        <v>0.41847717769654441</v>
      </c>
      <c r="G69">
        <f t="shared" si="9"/>
        <v>1.9783864441526959E-4</v>
      </c>
    </row>
    <row r="70" spans="1:26" x14ac:dyDescent="0.25">
      <c r="A70">
        <f t="shared" si="4"/>
        <v>241</v>
      </c>
      <c r="B70">
        <f>Data!A70</f>
        <v>2044</v>
      </c>
      <c r="D70">
        <f>Data!C70</f>
        <v>0.42035489108375051</v>
      </c>
      <c r="E70">
        <f t="shared" si="3"/>
        <v>0.41938233739495112</v>
      </c>
      <c r="G70">
        <f t="shared" si="9"/>
        <v>9.4586067759730761E-5</v>
      </c>
    </row>
    <row r="71" spans="1:26" x14ac:dyDescent="0.25">
      <c r="A71">
        <f t="shared" si="4"/>
        <v>271</v>
      </c>
      <c r="B71">
        <f>Data!A71</f>
        <v>2074</v>
      </c>
      <c r="D71">
        <f>Data!C71</f>
        <v>0.42078866188607772</v>
      </c>
      <c r="E71">
        <f t="shared" ref="E71:E73" si="12">$P$81-($Q$81*EXP(-$R$81*A71))</f>
        <v>0.42025592972748194</v>
      </c>
      <c r="G71">
        <f t="shared" si="9"/>
        <v>2.8380355280212289E-5</v>
      </c>
      <c r="V71" t="s">
        <v>24</v>
      </c>
      <c r="W71">
        <f>AVERAGE(W63:W67)</f>
        <v>0.42476927899801281</v>
      </c>
      <c r="X71">
        <f>AVERAGE(X63:X67)</f>
        <v>5.4209823474722231E-2</v>
      </c>
      <c r="Y71">
        <f>AVERAGE(Y63:Y67)</f>
        <v>1.9414792463260532E-3</v>
      </c>
    </row>
    <row r="72" spans="1:26" x14ac:dyDescent="0.25">
      <c r="A72">
        <f t="shared" si="4"/>
        <v>300</v>
      </c>
      <c r="B72">
        <f>Data!A72</f>
        <v>2103</v>
      </c>
      <c r="D72">
        <f>Data!C72</f>
        <v>0.4205098092274388</v>
      </c>
      <c r="E72">
        <f t="shared" si="12"/>
        <v>0.42107143093133226</v>
      </c>
      <c r="G72">
        <f t="shared" si="9"/>
        <v>3.154189382841884E-5</v>
      </c>
      <c r="V72" t="s">
        <v>15</v>
      </c>
      <c r="W72">
        <f>_xlfn.STDEV.P(W63:W67)</f>
        <v>1.2365940528644223E-2</v>
      </c>
      <c r="X72">
        <f>_xlfn.STDEV.P(X63:X67)</f>
        <v>1.2604353066383337E-2</v>
      </c>
      <c r="Y72">
        <f>_xlfn.STDEV.P(Y63:Y67)</f>
        <v>4.4944000491850804E-4</v>
      </c>
      <c r="Z72">
        <f>Y72/Y71</f>
        <v>0.23149359220244212</v>
      </c>
    </row>
    <row r="73" spans="1:26" ht="15.75" thickBot="1" x14ac:dyDescent="0.3">
      <c r="A73">
        <f t="shared" si="4"/>
        <v>330</v>
      </c>
      <c r="B73">
        <f>Data!A73</f>
        <v>2133</v>
      </c>
      <c r="D73">
        <f>Data!C73</f>
        <v>0.42267866323907455</v>
      </c>
      <c r="E73">
        <f t="shared" si="12"/>
        <v>0.42188611627346645</v>
      </c>
      <c r="G73">
        <f t="shared" si="9"/>
        <v>6.2813069269460458E-5</v>
      </c>
    </row>
    <row r="74" spans="1:26" ht="15.75" thickBot="1" x14ac:dyDescent="0.3">
      <c r="A74">
        <f t="shared" si="4"/>
        <v>361</v>
      </c>
      <c r="B74">
        <f>Data!A74</f>
        <v>2164</v>
      </c>
      <c r="D74">
        <f>Data!C74</f>
        <v>0.42596292788526591</v>
      </c>
      <c r="E74">
        <f t="shared" ref="E74:E76" si="13">$P$81-($Q$81*EXP(-$R$81*A74))</f>
        <v>0.42269812098969206</v>
      </c>
      <c r="G74">
        <f t="shared" si="9"/>
        <v>1.0658964065386536E-3</v>
      </c>
      <c r="X74" t="s">
        <v>25</v>
      </c>
      <c r="Y74" s="12">
        <f>0.001/Y71</f>
        <v>0.51507117672895253</v>
      </c>
    </row>
    <row r="75" spans="1:26" x14ac:dyDescent="0.25">
      <c r="A75">
        <f t="shared" si="4"/>
        <v>391</v>
      </c>
      <c r="B75">
        <f>Data!A75</f>
        <v>2194</v>
      </c>
      <c r="D75">
        <f>Data!C75</f>
        <v>0.42413489378974428</v>
      </c>
      <c r="E75">
        <f t="shared" si="13"/>
        <v>0.42345607565730636</v>
      </c>
      <c r="G75">
        <f t="shared" si="9"/>
        <v>4.6079405692650471E-5</v>
      </c>
      <c r="Y75">
        <f>Y74*Z72</f>
        <v>0.11923567694092413</v>
      </c>
    </row>
    <row r="76" spans="1:26" x14ac:dyDescent="0.25">
      <c r="A76">
        <f t="shared" si="4"/>
        <v>421</v>
      </c>
      <c r="B76">
        <f>Data!A76</f>
        <v>2224</v>
      </c>
      <c r="D76">
        <f>Data!C76</f>
        <v>0.42577702611283996</v>
      </c>
      <c r="E76">
        <f t="shared" si="13"/>
        <v>0.42418759672171003</v>
      </c>
      <c r="G76">
        <f t="shared" si="9"/>
        <v>2.5262857893876831E-4</v>
      </c>
    </row>
    <row r="77" spans="1:26" x14ac:dyDescent="0.25">
      <c r="A77">
        <f t="shared" si="4"/>
        <v>450</v>
      </c>
      <c r="B77">
        <f>Data!A77</f>
        <v>2253</v>
      </c>
      <c r="D77">
        <f>Data!C77</f>
        <v>0.42057177648491417</v>
      </c>
      <c r="E77">
        <f>$P$81-($Q$81*EXP(-$R$81*A77))</f>
        <v>0.42487047394767513</v>
      </c>
      <c r="G77">
        <f t="shared" si="9"/>
        <v>1.8478799876347504E-3</v>
      </c>
    </row>
    <row r="78" spans="1:26" x14ac:dyDescent="0.25">
      <c r="A78">
        <f t="shared" si="4"/>
        <v>481</v>
      </c>
      <c r="B78">
        <f>Data!A78</f>
        <v>2284</v>
      </c>
      <c r="D78">
        <f>Data!C78</f>
        <v>0.42655161683128129</v>
      </c>
      <c r="E78">
        <f t="shared" ref="E78:E120" si="14">$P$81-($Q$81*EXP(-$R$81*A78))</f>
        <v>0.42557499336922844</v>
      </c>
      <c r="G78">
        <f t="shared" si="9"/>
        <v>9.5379338663209492E-5</v>
      </c>
    </row>
    <row r="79" spans="1:26" x14ac:dyDescent="0.25">
      <c r="A79">
        <f t="shared" si="4"/>
        <v>511</v>
      </c>
      <c r="B79">
        <f>Data!A79</f>
        <v>2314</v>
      </c>
      <c r="D79">
        <f>Data!C79</f>
        <v>0.42624178054390477</v>
      </c>
      <c r="E79">
        <f t="shared" si="14"/>
        <v>0.42623261736244034</v>
      </c>
      <c r="G79">
        <f t="shared" si="9"/>
        <v>8.3963894550133817E-9</v>
      </c>
      <c r="P79" t="s">
        <v>7</v>
      </c>
    </row>
    <row r="80" spans="1:26" x14ac:dyDescent="0.25">
      <c r="A80">
        <f t="shared" si="4"/>
        <v>541</v>
      </c>
      <c r="B80">
        <f>Data!A80</f>
        <v>2344</v>
      </c>
      <c r="D80">
        <f>Data!C80</f>
        <v>0.42862751995670417</v>
      </c>
      <c r="E80">
        <f t="shared" si="14"/>
        <v>0.42686730677599849</v>
      </c>
      <c r="G80">
        <f t="shared" si="9"/>
        <v>3.0983504415300179E-4</v>
      </c>
      <c r="P80" t="s">
        <v>4</v>
      </c>
      <c r="Q80" t="s">
        <v>5</v>
      </c>
      <c r="R80" t="s">
        <v>6</v>
      </c>
    </row>
    <row r="81" spans="1:18" x14ac:dyDescent="0.25">
      <c r="A81">
        <f t="shared" si="4"/>
        <v>570</v>
      </c>
      <c r="B81">
        <f>Data!A81</f>
        <v>2373</v>
      </c>
      <c r="D81">
        <f>Data!C81</f>
        <v>0.43132309565688004</v>
      </c>
      <c r="E81">
        <f t="shared" si="14"/>
        <v>0.42745979134981371</v>
      </c>
      <c r="G81">
        <f t="shared" si="9"/>
        <v>1.4925120168997246E-3</v>
      </c>
      <c r="P81">
        <v>0.44443164228005727</v>
      </c>
      <c r="Q81">
        <v>3.3315069398413132E-2</v>
      </c>
      <c r="R81">
        <v>1.1832520790959595E-3</v>
      </c>
    </row>
    <row r="82" spans="1:18" x14ac:dyDescent="0.25">
      <c r="A82">
        <f t="shared" si="4"/>
        <v>601</v>
      </c>
      <c r="B82">
        <f>Data!A82</f>
        <v>2404</v>
      </c>
      <c r="D82">
        <f>Data!C82</f>
        <v>0.42841063455554057</v>
      </c>
      <c r="E82">
        <f t="shared" si="14"/>
        <v>0.4280710533356466</v>
      </c>
      <c r="G82">
        <f t="shared" si="9"/>
        <v>1.1531540490467654E-5</v>
      </c>
      <c r="R82">
        <f>1/R81</f>
        <v>845.128453747599</v>
      </c>
    </row>
    <row r="83" spans="1:18" x14ac:dyDescent="0.25">
      <c r="A83">
        <f t="shared" si="4"/>
        <v>631</v>
      </c>
      <c r="B83">
        <f>Data!A83</f>
        <v>2434</v>
      </c>
      <c r="D83">
        <f>Data!C83</f>
        <v>0.43209768637532142</v>
      </c>
      <c r="E83">
        <f t="shared" si="14"/>
        <v>0.42864162745429307</v>
      </c>
      <c r="G83">
        <f t="shared" si="9"/>
        <v>1.1944343265619635E-3</v>
      </c>
      <c r="P83">
        <f>SUM(G62:G121)</f>
        <v>4.1332898190601153E-2</v>
      </c>
    </row>
    <row r="84" spans="1:18" x14ac:dyDescent="0.25">
      <c r="A84">
        <f t="shared" si="4"/>
        <v>661</v>
      </c>
      <c r="B84">
        <f>Data!A84</f>
        <v>2464</v>
      </c>
      <c r="D84">
        <f>Data!C84</f>
        <v>0.42162521986199436</v>
      </c>
      <c r="E84">
        <f t="shared" si="14"/>
        <v>0.42919230285010163</v>
      </c>
      <c r="G84">
        <f t="shared" ref="G84:G116" si="15">100*POWER((D84-E84),2)</f>
        <v>5.7260744948902384E-3</v>
      </c>
    </row>
    <row r="85" spans="1:18" x14ac:dyDescent="0.25">
      <c r="A85">
        <f t="shared" si="4"/>
        <v>691</v>
      </c>
      <c r="B85">
        <f>Data!A85</f>
        <v>2494</v>
      </c>
      <c r="D85">
        <f>Data!C85</f>
        <v>0.42695440400487084</v>
      </c>
      <c r="E85">
        <f t="shared" si="14"/>
        <v>0.4297237734893033</v>
      </c>
      <c r="G85">
        <f t="shared" si="15"/>
        <v>7.6694073413057092E-4</v>
      </c>
    </row>
    <row r="86" spans="1:18" x14ac:dyDescent="0.25">
      <c r="A86">
        <f t="shared" si="4"/>
        <v>720</v>
      </c>
      <c r="B86">
        <f>Data!A86</f>
        <v>2523</v>
      </c>
      <c r="D86">
        <f>Data!C86</f>
        <v>0.4237630902448925</v>
      </c>
      <c r="E86">
        <f t="shared" si="14"/>
        <v>0.43021990301098123</v>
      </c>
      <c r="G86">
        <f t="shared" si="15"/>
        <v>4.1690431096326353E-3</v>
      </c>
    </row>
    <row r="87" spans="1:18" x14ac:dyDescent="0.25">
      <c r="A87">
        <f t="shared" si="4"/>
        <v>750</v>
      </c>
      <c r="B87">
        <f>Data!A87</f>
        <v>2553</v>
      </c>
      <c r="D87">
        <f>Data!C87</f>
        <v>0.42785292923826279</v>
      </c>
      <c r="E87">
        <f t="shared" si="14"/>
        <v>0.43071553618381125</v>
      </c>
      <c r="G87">
        <f t="shared" si="15"/>
        <v>8.1945185247022994E-4</v>
      </c>
    </row>
    <row r="88" spans="1:18" x14ac:dyDescent="0.25">
      <c r="A88">
        <f t="shared" si="4"/>
        <v>781</v>
      </c>
      <c r="B88">
        <f>Data!A88</f>
        <v>2584</v>
      </c>
      <c r="D88">
        <f>Data!C88</f>
        <v>0.43141604654309301</v>
      </c>
      <c r="E88">
        <f t="shared" si="14"/>
        <v>0.43120953853421762</v>
      </c>
      <c r="G88">
        <f t="shared" si="15"/>
        <v>4.2645557729680035E-6</v>
      </c>
    </row>
    <row r="89" spans="1:18" x14ac:dyDescent="0.25">
      <c r="A89">
        <f t="shared" si="4"/>
        <v>811</v>
      </c>
      <c r="B89">
        <f>Data!A89</f>
        <v>2614</v>
      </c>
      <c r="D89">
        <f>Data!C89</f>
        <v>0.42732620754972261</v>
      </c>
      <c r="E89">
        <f t="shared" si="14"/>
        <v>0.43167065825411693</v>
      </c>
      <c r="G89">
        <f t="shared" si="15"/>
        <v>1.8874251922912305E-3</v>
      </c>
    </row>
    <row r="90" spans="1:18" x14ac:dyDescent="0.25">
      <c r="A90">
        <f t="shared" si="4"/>
        <v>841</v>
      </c>
      <c r="B90">
        <f>Data!A90</f>
        <v>2644</v>
      </c>
      <c r="D90">
        <f>Data!C90</f>
        <v>0.43147801380056827</v>
      </c>
      <c r="E90">
        <f t="shared" si="14"/>
        <v>0.43211569646382941</v>
      </c>
      <c r="G90">
        <f t="shared" si="15"/>
        <v>4.0663917902382175E-5</v>
      </c>
    </row>
    <row r="91" spans="1:18" x14ac:dyDescent="0.25">
      <c r="A91">
        <f t="shared" si="4"/>
        <v>870</v>
      </c>
      <c r="B91">
        <f>Data!A91</f>
        <v>2673</v>
      </c>
      <c r="D91">
        <f>Data!C91</f>
        <v>0.42714030577729678</v>
      </c>
      <c r="E91">
        <f t="shared" si="14"/>
        <v>0.43253114103936557</v>
      </c>
      <c r="G91">
        <f t="shared" si="15"/>
        <v>2.9061104822764323E-3</v>
      </c>
    </row>
    <row r="92" spans="1:18" x14ac:dyDescent="0.25">
      <c r="A92">
        <f t="shared" si="4"/>
        <v>901</v>
      </c>
      <c r="B92">
        <f>Data!A92</f>
        <v>2704</v>
      </c>
      <c r="D92">
        <f>Data!C92</f>
        <v>0.4342045731294818</v>
      </c>
      <c r="E92">
        <f t="shared" si="14"/>
        <v>0.43295975215848809</v>
      </c>
      <c r="G92">
        <f t="shared" si="15"/>
        <v>1.5495792498257223E-4</v>
      </c>
    </row>
    <row r="93" spans="1:18" x14ac:dyDescent="0.25">
      <c r="A93">
        <f t="shared" si="4"/>
        <v>931</v>
      </c>
      <c r="B93">
        <f>Data!A93</f>
        <v>2734</v>
      </c>
      <c r="D93">
        <f>Data!C93</f>
        <v>0.43702408334460835</v>
      </c>
      <c r="E93">
        <f t="shared" si="14"/>
        <v>0.43335983333023342</v>
      </c>
      <c r="G93">
        <f t="shared" si="15"/>
        <v>1.3426728167846643E-3</v>
      </c>
    </row>
    <row r="94" spans="1:18" x14ac:dyDescent="0.25">
      <c r="A94">
        <f t="shared" si="4"/>
        <v>961</v>
      </c>
      <c r="B94">
        <f>Data!A94</f>
        <v>2764</v>
      </c>
      <c r="D94">
        <f>Data!C94</f>
        <v>0.43913097009876878</v>
      </c>
      <c r="E94">
        <f t="shared" si="14"/>
        <v>0.43374596170585805</v>
      </c>
      <c r="G94">
        <f t="shared" si="15"/>
        <v>2.8998315391718988E-3</v>
      </c>
    </row>
    <row r="95" spans="1:18" x14ac:dyDescent="0.25">
      <c r="A95">
        <f t="shared" si="4"/>
        <v>991</v>
      </c>
      <c r="B95">
        <f>Data!A95</f>
        <v>2794</v>
      </c>
      <c r="D95">
        <f>Data!C95</f>
        <v>0.43315112975240166</v>
      </c>
      <c r="E95">
        <f t="shared" si="14"/>
        <v>0.43411862388791506</v>
      </c>
      <c r="G95">
        <f t="shared" si="15"/>
        <v>9.3604490225280461E-5</v>
      </c>
    </row>
    <row r="96" spans="1:18" x14ac:dyDescent="0.25">
      <c r="A96">
        <f t="shared" si="4"/>
        <v>1020</v>
      </c>
      <c r="B96">
        <f>Data!A96</f>
        <v>2823</v>
      </c>
      <c r="D96">
        <f>Data!C96</f>
        <v>0.43451440941685843</v>
      </c>
      <c r="E96">
        <f t="shared" si="14"/>
        <v>0.43446650521285357</v>
      </c>
      <c r="G96">
        <f t="shared" si="15"/>
        <v>2.294812761338868E-7</v>
      </c>
    </row>
    <row r="97" spans="1:7" x14ac:dyDescent="0.25">
      <c r="A97">
        <f t="shared" si="4"/>
        <v>1051</v>
      </c>
      <c r="B97">
        <f>Data!A97</f>
        <v>2854</v>
      </c>
      <c r="D97">
        <f>Data!C97</f>
        <v>0.43922392098498175</v>
      </c>
      <c r="E97">
        <f t="shared" si="14"/>
        <v>0.4348254118222642</v>
      </c>
      <c r="G97">
        <f t="shared" si="15"/>
        <v>1.9346882854510299E-3</v>
      </c>
    </row>
    <row r="98" spans="1:7" x14ac:dyDescent="0.25">
      <c r="A98">
        <f t="shared" si="4"/>
        <v>1081</v>
      </c>
      <c r="B98">
        <f>Data!A98</f>
        <v>2884</v>
      </c>
      <c r="D98">
        <f>Data!C98</f>
        <v>0.43947179001488301</v>
      </c>
      <c r="E98">
        <f t="shared" si="14"/>
        <v>0.43516042827525331</v>
      </c>
      <c r="G98">
        <f t="shared" si="15"/>
        <v>1.8587840049942869E-3</v>
      </c>
    </row>
    <row r="99" spans="1:7" x14ac:dyDescent="0.25">
      <c r="A99">
        <f t="shared" si="4"/>
        <v>1111</v>
      </c>
      <c r="B99">
        <f>Data!A99</f>
        <v>2914</v>
      </c>
      <c r="D99">
        <f>Data!C99</f>
        <v>0.43566080368015164</v>
      </c>
      <c r="E99">
        <f t="shared" si="14"/>
        <v>0.43548376105853809</v>
      </c>
      <c r="G99">
        <f t="shared" si="15"/>
        <v>3.1344089867800252E-6</v>
      </c>
    </row>
    <row r="100" spans="1:7" x14ac:dyDescent="0.25">
      <c r="A100">
        <f t="shared" si="4"/>
        <v>1140</v>
      </c>
      <c r="B100">
        <f>Data!A100</f>
        <v>2943</v>
      </c>
      <c r="D100">
        <f>Data!C100</f>
        <v>0.4391929373562441</v>
      </c>
      <c r="E100">
        <f t="shared" si="14"/>
        <v>0.43578559323379207</v>
      </c>
      <c r="G100">
        <f t="shared" si="15"/>
        <v>1.1609993968808377E-3</v>
      </c>
    </row>
    <row r="101" spans="1:7" x14ac:dyDescent="0.25">
      <c r="A101">
        <f t="shared" si="4"/>
        <v>1171</v>
      </c>
      <c r="B101">
        <f>Data!A101</f>
        <v>2974</v>
      </c>
      <c r="D101">
        <f>Data!C101</f>
        <v>0.4407111351643892</v>
      </c>
      <c r="E101">
        <f t="shared" si="14"/>
        <v>0.43609699127348439</v>
      </c>
      <c r="G101">
        <f t="shared" si="15"/>
        <v>2.1290323845974176E-3</v>
      </c>
    </row>
    <row r="102" spans="1:7" x14ac:dyDescent="0.25">
      <c r="A102">
        <f t="shared" si="4"/>
        <v>1201</v>
      </c>
      <c r="B102">
        <f>Data!A102</f>
        <v>3004</v>
      </c>
      <c r="D102">
        <f>Data!C102</f>
        <v>0.43327506426735224</v>
      </c>
      <c r="E102">
        <f t="shared" si="14"/>
        <v>0.43638766150353903</v>
      </c>
      <c r="G102">
        <f t="shared" si="15"/>
        <v>9.6882615547176252E-4</v>
      </c>
    </row>
    <row r="103" spans="1:7" x14ac:dyDescent="0.25">
      <c r="A103">
        <f t="shared" si="4"/>
        <v>1231</v>
      </c>
      <c r="B103">
        <f>Data!A103</f>
        <v>3034</v>
      </c>
      <c r="D103">
        <f>Data!C103</f>
        <v>0.43835637938032745</v>
      </c>
      <c r="E103">
        <f t="shared" si="14"/>
        <v>0.43666819463456297</v>
      </c>
      <c r="G103">
        <f t="shared" si="15"/>
        <v>2.8499677358319065E-4</v>
      </c>
    </row>
    <row r="104" spans="1:7" x14ac:dyDescent="0.25">
      <c r="A104">
        <f t="shared" si="4"/>
        <v>1261</v>
      </c>
      <c r="B104">
        <f>Data!A104</f>
        <v>3064</v>
      </c>
      <c r="D104">
        <f>Data!C104</f>
        <v>0.43724096874577195</v>
      </c>
      <c r="E104">
        <f t="shared" si="14"/>
        <v>0.43693894419700458</v>
      </c>
      <c r="G104">
        <f t="shared" si="15"/>
        <v>9.1218828058137531E-6</v>
      </c>
    </row>
    <row r="105" spans="1:7" x14ac:dyDescent="0.25">
      <c r="A105">
        <f t="shared" si="4"/>
        <v>1290</v>
      </c>
      <c r="B105">
        <f>Data!A105</f>
        <v>3093</v>
      </c>
      <c r="D105">
        <f>Data!C105</f>
        <v>0.43751982140441087</v>
      </c>
      <c r="E105">
        <f t="shared" si="14"/>
        <v>0.43719168976938544</v>
      </c>
      <c r="G105">
        <f t="shared" si="15"/>
        <v>1.0767036990446227E-5</v>
      </c>
    </row>
    <row r="106" spans="1:7" x14ac:dyDescent="0.25">
      <c r="A106">
        <f t="shared" si="4"/>
        <v>1321</v>
      </c>
      <c r="B106">
        <f>Data!A106</f>
        <v>3124</v>
      </c>
      <c r="D106">
        <f>Data!C106</f>
        <v>0.43720998511703429</v>
      </c>
      <c r="E106">
        <f t="shared" si="14"/>
        <v>0.43745244552120055</v>
      </c>
      <c r="G106">
        <f t="shared" si="15"/>
        <v>5.878704758846417E-6</v>
      </c>
    </row>
    <row r="107" spans="1:7" x14ac:dyDescent="0.25">
      <c r="A107">
        <f t="shared" si="4"/>
        <v>1351</v>
      </c>
      <c r="B107">
        <f>Data!A107</f>
        <v>3154</v>
      </c>
      <c r="D107">
        <f>Data!C107</f>
        <v>0.43829441212285219</v>
      </c>
      <c r="E107">
        <f t="shared" si="14"/>
        <v>0.43769584440207671</v>
      </c>
      <c r="G107">
        <f t="shared" si="15"/>
        <v>3.5828331635436394E-5</v>
      </c>
    </row>
    <row r="108" spans="1:7" x14ac:dyDescent="0.25">
      <c r="A108">
        <f t="shared" si="4"/>
        <v>1381</v>
      </c>
      <c r="B108">
        <f>Data!A108</f>
        <v>3184</v>
      </c>
      <c r="D108">
        <f>Data!C108</f>
        <v>0.43851129752401574</v>
      </c>
      <c r="E108">
        <f t="shared" si="14"/>
        <v>0.43793075476811966</v>
      </c>
      <c r="G108">
        <f t="shared" si="15"/>
        <v>3.3702989142342154E-5</v>
      </c>
    </row>
    <row r="109" spans="1:7" x14ac:dyDescent="0.25">
      <c r="A109">
        <f t="shared" si="4"/>
        <v>1411</v>
      </c>
      <c r="B109">
        <f>Data!A109</f>
        <v>3214</v>
      </c>
      <c r="D109">
        <f>Data!C109</f>
        <v>0.43429752401569477</v>
      </c>
      <c r="E109">
        <f t="shared" si="14"/>
        <v>0.438157472655547</v>
      </c>
      <c r="G109">
        <f t="shared" si="15"/>
        <v>1.489920350229707E-3</v>
      </c>
    </row>
    <row r="110" spans="1:7" x14ac:dyDescent="0.25">
      <c r="A110">
        <f t="shared" si="4"/>
        <v>1440</v>
      </c>
      <c r="B110">
        <f>Data!A110</f>
        <v>3243</v>
      </c>
      <c r="D110">
        <f>Data!C110</f>
        <v>0.43947179001488301</v>
      </c>
      <c r="E110">
        <f t="shared" si="14"/>
        <v>0.43836911452011756</v>
      </c>
      <c r="G110">
        <f t="shared" si="15"/>
        <v>1.2158932467562261E-4</v>
      </c>
    </row>
    <row r="111" spans="1:7" x14ac:dyDescent="0.25">
      <c r="A111">
        <f t="shared" si="4"/>
        <v>1471</v>
      </c>
      <c r="B111">
        <f>Data!A111</f>
        <v>3274</v>
      </c>
      <c r="D111">
        <f>Data!C111</f>
        <v>0.4365593289135436</v>
      </c>
      <c r="E111">
        <f t="shared" si="14"/>
        <v>0.43858746387829534</v>
      </c>
      <c r="G111">
        <f t="shared" si="15"/>
        <v>4.1133314352485319E-4</v>
      </c>
    </row>
    <row r="112" spans="1:7" x14ac:dyDescent="0.25">
      <c r="A112">
        <f t="shared" si="4"/>
        <v>1501</v>
      </c>
      <c r="B112">
        <f>Data!A112</f>
        <v>3304</v>
      </c>
      <c r="D112">
        <f>Data!C112</f>
        <v>0.440277364362062</v>
      </c>
      <c r="E112">
        <f t="shared" si="14"/>
        <v>0.43879127909253535</v>
      </c>
      <c r="G112">
        <f t="shared" si="15"/>
        <v>2.2084494283040933E-4</v>
      </c>
    </row>
    <row r="113" spans="1:13" x14ac:dyDescent="0.25">
      <c r="A113">
        <f t="shared" si="4"/>
        <v>1531</v>
      </c>
      <c r="B113">
        <f>Data!A113</f>
        <v>3334</v>
      </c>
      <c r="D113">
        <f>Data!C113</f>
        <v>0.43779867406304973</v>
      </c>
      <c r="E113">
        <f t="shared" si="14"/>
        <v>0.43898798626887853</v>
      </c>
      <c r="G113">
        <f t="shared" si="15"/>
        <v>1.4144635229333571E-4</v>
      </c>
    </row>
    <row r="114" spans="1:13" x14ac:dyDescent="0.25">
      <c r="A114">
        <f t="shared" si="4"/>
        <v>1561</v>
      </c>
      <c r="B114">
        <f>Data!A114</f>
        <v>3364</v>
      </c>
      <c r="D114">
        <f>Data!C114</f>
        <v>0.43435949127317008</v>
      </c>
      <c r="E114">
        <f t="shared" si="14"/>
        <v>0.4391778332995292</v>
      </c>
      <c r="G114">
        <f t="shared" si="15"/>
        <v>2.3216419882978439E-3</v>
      </c>
    </row>
    <row r="115" spans="1:13" x14ac:dyDescent="0.25">
      <c r="A115">
        <f t="shared" si="4"/>
        <v>1590</v>
      </c>
      <c r="B115">
        <f>Data!A115</f>
        <v>3393</v>
      </c>
      <c r="D115">
        <f>Data!C115</f>
        <v>0.44142375862535521</v>
      </c>
      <c r="E115">
        <f t="shared" si="14"/>
        <v>0.43935505610274972</v>
      </c>
      <c r="G115">
        <f t="shared" si="15"/>
        <v>4.2795301270343267E-4</v>
      </c>
    </row>
    <row r="116" spans="1:13" x14ac:dyDescent="0.25">
      <c r="A116">
        <f t="shared" si="4"/>
        <v>1621</v>
      </c>
      <c r="B116">
        <f>Data!A116</f>
        <v>3424</v>
      </c>
      <c r="D116">
        <f>Data!C116</f>
        <v>0.43848031389527808</v>
      </c>
      <c r="E116">
        <f t="shared" si="14"/>
        <v>0.4395378955679764</v>
      </c>
      <c r="G116">
        <f t="shared" si="15"/>
        <v>1.1184789944273671E-4</v>
      </c>
    </row>
    <row r="117" spans="1:13" x14ac:dyDescent="0.25">
      <c r="A117">
        <f t="shared" si="4"/>
        <v>1651</v>
      </c>
      <c r="B117">
        <f>Data!A117</f>
        <v>3454</v>
      </c>
      <c r="D117">
        <f>Data!C117</f>
        <v>0.438759166553917</v>
      </c>
      <c r="E117">
        <f t="shared" si="14"/>
        <v>0.43970856455957641</v>
      </c>
    </row>
    <row r="118" spans="1:13" x14ac:dyDescent="0.25">
      <c r="A118">
        <f t="shared" si="4"/>
        <v>1681</v>
      </c>
      <c r="B118">
        <f>Data!A118</f>
        <v>3484</v>
      </c>
      <c r="D118">
        <f>Data!C118</f>
        <v>0.43401867135705596</v>
      </c>
      <c r="E118">
        <f t="shared" si="14"/>
        <v>0.43987328148491561</v>
      </c>
    </row>
    <row r="119" spans="1:13" x14ac:dyDescent="0.25">
      <c r="A119">
        <f t="shared" si="4"/>
        <v>1710</v>
      </c>
      <c r="B119">
        <f>Data!A119</f>
        <v>3513</v>
      </c>
      <c r="D119">
        <f>Data!C119</f>
        <v>0.43829441212285219</v>
      </c>
      <c r="E119">
        <f t="shared" si="14"/>
        <v>0.44002704525539138</v>
      </c>
    </row>
    <row r="120" spans="1:13" x14ac:dyDescent="0.25">
      <c r="A120">
        <f t="shared" si="4"/>
        <v>1740</v>
      </c>
      <c r="B120">
        <f>Data!A120</f>
        <v>3543</v>
      </c>
      <c r="D120">
        <f>Data!C120</f>
        <v>0.43485522933297255</v>
      </c>
      <c r="E120">
        <f t="shared" si="14"/>
        <v>0.44018065519412164</v>
      </c>
      <c r="M120" t="s">
        <v>10</v>
      </c>
    </row>
    <row r="121" spans="1:13" x14ac:dyDescent="0.25">
      <c r="A121">
        <f t="shared" si="4"/>
        <v>1771</v>
      </c>
      <c r="B121">
        <f>Data!A121</f>
        <v>3574</v>
      </c>
      <c r="D121">
        <f>Data!C121</f>
        <v>0.43733391963198492</v>
      </c>
      <c r="E121">
        <f t="shared" ref="E121" si="16">$P$81-($Q$81*EXP(-$R$81*A121))</f>
        <v>0.44033375969748895</v>
      </c>
    </row>
    <row r="122" spans="1:13" x14ac:dyDescent="0.25">
      <c r="A122">
        <f>B122-$B$122</f>
        <v>0</v>
      </c>
      <c r="B122">
        <f>Data!A122</f>
        <v>3601</v>
      </c>
      <c r="C122">
        <f>Data!C122</f>
        <v>0.43928588824245707</v>
      </c>
      <c r="F122">
        <f t="shared" ref="F122:F181" si="17">$O$140+($P$140*EXP(-$Q$140*A122))</f>
        <v>0.43113862461815528</v>
      </c>
    </row>
    <row r="123" spans="1:13" x14ac:dyDescent="0.25">
      <c r="A123">
        <f t="shared" ref="A123:A181" si="18">B123-$B$122</f>
        <v>30</v>
      </c>
      <c r="B123">
        <f>Data!A123</f>
        <v>3631</v>
      </c>
      <c r="C123">
        <f>Data!C123</f>
        <v>0.43696211608713303</v>
      </c>
      <c r="F123">
        <f t="shared" si="17"/>
        <v>0.42844005477080033</v>
      </c>
    </row>
    <row r="124" spans="1:13" x14ac:dyDescent="0.25">
      <c r="A124">
        <f t="shared" si="18"/>
        <v>60</v>
      </c>
      <c r="B124">
        <f>Data!A124</f>
        <v>3661</v>
      </c>
      <c r="C124">
        <f>Data!C124</f>
        <v>0.43101325936950352</v>
      </c>
      <c r="F124">
        <f t="shared" si="17"/>
        <v>0.42579669016708283</v>
      </c>
    </row>
    <row r="125" spans="1:13" x14ac:dyDescent="0.25">
      <c r="A125">
        <f t="shared" si="18"/>
        <v>90</v>
      </c>
      <c r="B125">
        <f>Data!A125</f>
        <v>3691</v>
      </c>
      <c r="C125">
        <f>Data!C125</f>
        <v>0.42487850087944801</v>
      </c>
      <c r="F125">
        <f t="shared" si="17"/>
        <v>0.42320740146105384</v>
      </c>
    </row>
    <row r="126" spans="1:13" x14ac:dyDescent="0.25">
      <c r="A126">
        <f t="shared" si="18"/>
        <v>120</v>
      </c>
      <c r="B126">
        <f>Data!A126</f>
        <v>3721</v>
      </c>
      <c r="C126">
        <f>Data!C126</f>
        <v>0.42208997429305911</v>
      </c>
      <c r="F126">
        <f t="shared" si="17"/>
        <v>0.42067108241004564</v>
      </c>
    </row>
    <row r="127" spans="1:13" x14ac:dyDescent="0.25">
      <c r="A127">
        <f t="shared" si="18"/>
        <v>151</v>
      </c>
      <c r="B127">
        <f>Data!A127</f>
        <v>3752</v>
      </c>
      <c r="C127">
        <f>Data!C127</f>
        <v>0.41902259504803141</v>
      </c>
      <c r="F127">
        <f t="shared" si="17"/>
        <v>0.41810471610958422</v>
      </c>
      <c r="G127">
        <f t="shared" ref="G127:G131" si="19">POWER((C127-F127),2)</f>
        <v>8.4250174564494397E-7</v>
      </c>
    </row>
    <row r="128" spans="1:13" x14ac:dyDescent="0.25">
      <c r="A128">
        <f t="shared" si="18"/>
        <v>180</v>
      </c>
      <c r="B128">
        <f>Data!A128</f>
        <v>3781</v>
      </c>
      <c r="C128">
        <f>Data!C128</f>
        <v>0.41641997023406851</v>
      </c>
      <c r="F128">
        <f t="shared" si="17"/>
        <v>0.41575304099272253</v>
      </c>
      <c r="G128">
        <f t="shared" si="19"/>
        <v>4.4479461296232647E-7</v>
      </c>
    </row>
    <row r="129" spans="1:17" x14ac:dyDescent="0.25">
      <c r="A129">
        <f t="shared" si="18"/>
        <v>210</v>
      </c>
      <c r="B129">
        <f>Data!A129</f>
        <v>3811</v>
      </c>
      <c r="C129">
        <f>Data!C129</f>
        <v>0.41325964010282779</v>
      </c>
      <c r="F129">
        <f t="shared" si="17"/>
        <v>0.41336921745196359</v>
      </c>
      <c r="G129">
        <f t="shared" si="19"/>
        <v>1.2007195443629708E-8</v>
      </c>
    </row>
    <row r="130" spans="1:17" x14ac:dyDescent="0.25">
      <c r="A130">
        <f t="shared" si="18"/>
        <v>240</v>
      </c>
      <c r="B130">
        <f>Data!A130</f>
        <v>3841</v>
      </c>
      <c r="C130">
        <f>Data!C130</f>
        <v>0.41149357326478153</v>
      </c>
      <c r="F130">
        <f t="shared" si="17"/>
        <v>0.41103416031963591</v>
      </c>
      <c r="G130">
        <f t="shared" si="19"/>
        <v>2.1106025416737319E-7</v>
      </c>
    </row>
    <row r="131" spans="1:17" x14ac:dyDescent="0.25">
      <c r="A131">
        <f t="shared" si="18"/>
        <v>271</v>
      </c>
      <c r="B131">
        <f>Data!A131</f>
        <v>3872</v>
      </c>
      <c r="C131">
        <f>Data!C131</f>
        <v>0.40882898119334327</v>
      </c>
      <c r="F131">
        <f t="shared" si="17"/>
        <v>0.40867144024635649</v>
      </c>
      <c r="G131">
        <f t="shared" si="19"/>
        <v>2.4819149977490904E-8</v>
      </c>
    </row>
    <row r="132" spans="1:17" x14ac:dyDescent="0.25">
      <c r="A132">
        <f t="shared" si="18"/>
        <v>300</v>
      </c>
      <c r="B132">
        <f>Data!A132</f>
        <v>3901</v>
      </c>
      <c r="C132">
        <f>Data!C132</f>
        <v>0.40666012718170752</v>
      </c>
      <c r="F132">
        <f t="shared" si="17"/>
        <v>0.40650637518785654</v>
      </c>
      <c r="G132">
        <f t="shared" ref="G132:G136" si="20">POWER((C132-F132),2)</f>
        <v>2.3639675613152179E-8</v>
      </c>
    </row>
    <row r="133" spans="1:17" x14ac:dyDescent="0.25">
      <c r="A133">
        <f t="shared" si="18"/>
        <v>330</v>
      </c>
      <c r="B133">
        <f>Data!A133</f>
        <v>3931</v>
      </c>
      <c r="C133">
        <f>Data!C133</f>
        <v>0.40421242051143291</v>
      </c>
      <c r="F133">
        <f t="shared" si="17"/>
        <v>0.40431171274629685</v>
      </c>
      <c r="G133">
        <f t="shared" si="20"/>
        <v>9.8589479042747659E-9</v>
      </c>
    </row>
    <row r="134" spans="1:17" x14ac:dyDescent="0.25">
      <c r="A134">
        <f t="shared" si="18"/>
        <v>360</v>
      </c>
      <c r="B134">
        <f>Data!A134</f>
        <v>3961</v>
      </c>
      <c r="C134">
        <f>Data!C134</f>
        <v>0.40207455012853477</v>
      </c>
      <c r="F134">
        <f t="shared" si="17"/>
        <v>0.40216194700248509</v>
      </c>
      <c r="G134">
        <f t="shared" si="20"/>
        <v>7.6382135762878376E-9</v>
      </c>
    </row>
    <row r="135" spans="1:17" x14ac:dyDescent="0.25">
      <c r="A135">
        <f t="shared" si="18"/>
        <v>390</v>
      </c>
      <c r="B135">
        <f>Data!A135</f>
        <v>3991</v>
      </c>
      <c r="C135">
        <f>Data!C135</f>
        <v>0.3994099580570965</v>
      </c>
      <c r="F135">
        <f t="shared" si="17"/>
        <v>0.40005615949468859</v>
      </c>
      <c r="G135">
        <f t="shared" si="20"/>
        <v>4.1757629794607939E-7</v>
      </c>
    </row>
    <row r="136" spans="1:17" x14ac:dyDescent="0.25">
      <c r="A136">
        <f t="shared" si="18"/>
        <v>421</v>
      </c>
      <c r="B136">
        <f>Data!A136</f>
        <v>4022</v>
      </c>
      <c r="C136">
        <f>Data!C136</f>
        <v>0.39751995670409968</v>
      </c>
      <c r="F136">
        <f t="shared" si="17"/>
        <v>0.39792542515596507</v>
      </c>
      <c r="G136">
        <f t="shared" si="20"/>
        <v>1.6440466545812288E-7</v>
      </c>
    </row>
    <row r="137" spans="1:17" x14ac:dyDescent="0.25">
      <c r="A137">
        <f t="shared" si="18"/>
        <v>450</v>
      </c>
      <c r="B137">
        <f>Data!A137</f>
        <v>4051</v>
      </c>
      <c r="C137">
        <f>Data!C137</f>
        <v>0.3959088080097416</v>
      </c>
      <c r="F137">
        <f t="shared" si="17"/>
        <v>0.39597293890171609</v>
      </c>
      <c r="G137">
        <f t="shared" ref="G137:G181" si="21">POWER((C137-F137),2)</f>
        <v>4.1127713054436864E-9</v>
      </c>
    </row>
    <row r="138" spans="1:17" x14ac:dyDescent="0.25">
      <c r="A138">
        <f t="shared" si="18"/>
        <v>480</v>
      </c>
      <c r="B138">
        <f>Data!A138</f>
        <v>4081</v>
      </c>
      <c r="C138">
        <f>Data!C138</f>
        <v>0.39349208496820459</v>
      </c>
      <c r="F138">
        <f t="shared" si="17"/>
        <v>0.39399376130932051</v>
      </c>
      <c r="G138">
        <f t="shared" si="21"/>
        <v>2.5167915123545666E-7</v>
      </c>
      <c r="O138" t="s">
        <v>7</v>
      </c>
    </row>
    <row r="139" spans="1:17" x14ac:dyDescent="0.25">
      <c r="A139">
        <f t="shared" si="18"/>
        <v>510</v>
      </c>
      <c r="B139">
        <f>Data!A139</f>
        <v>4111</v>
      </c>
      <c r="C139">
        <f>Data!C139</f>
        <v>0.39166405087268302</v>
      </c>
      <c r="F139">
        <f t="shared" si="17"/>
        <v>0.39205507219318092</v>
      </c>
      <c r="G139">
        <f t="shared" si="21"/>
        <v>1.5289767308391939E-7</v>
      </c>
      <c r="O139" t="s">
        <v>4</v>
      </c>
      <c r="P139" t="s">
        <v>5</v>
      </c>
      <c r="Q139" t="s">
        <v>6</v>
      </c>
    </row>
    <row r="140" spans="1:17" x14ac:dyDescent="0.25">
      <c r="A140">
        <f t="shared" si="18"/>
        <v>540</v>
      </c>
      <c r="B140">
        <f>Data!A140</f>
        <v>4141</v>
      </c>
      <c r="C140">
        <f>Data!C140</f>
        <v>0.38961913137599791</v>
      </c>
      <c r="F140">
        <f t="shared" si="17"/>
        <v>0.39015604327153242</v>
      </c>
      <c r="G140">
        <f t="shared" si="21"/>
        <v>2.8827438356645915E-7</v>
      </c>
      <c r="O140">
        <v>0.29922580726191794</v>
      </c>
      <c r="P140">
        <v>0.13191281735623733</v>
      </c>
      <c r="Q140">
        <v>6.8897898992545891E-4</v>
      </c>
    </row>
    <row r="141" spans="1:17" x14ac:dyDescent="0.25">
      <c r="A141">
        <f t="shared" si="18"/>
        <v>571</v>
      </c>
      <c r="B141">
        <f>Data!A141</f>
        <v>4172</v>
      </c>
      <c r="C141">
        <f>Data!C141</f>
        <v>0.38828683534027875</v>
      </c>
      <c r="F141">
        <f t="shared" si="17"/>
        <v>0.38823451694534605</v>
      </c>
      <c r="G141">
        <f t="shared" si="21"/>
        <v>2.737214448333268E-9</v>
      </c>
      <c r="Q141">
        <f>1/Q140</f>
        <v>1451.4230689504634</v>
      </c>
    </row>
    <row r="142" spans="1:17" x14ac:dyDescent="0.25">
      <c r="A142">
        <f t="shared" si="18"/>
        <v>600</v>
      </c>
      <c r="B142">
        <f>Data!A142</f>
        <v>4201</v>
      </c>
      <c r="C142">
        <f>Data!C142</f>
        <v>0.38599404681369237</v>
      </c>
      <c r="F142">
        <f t="shared" si="17"/>
        <v>0.38647373725973577</v>
      </c>
      <c r="G142">
        <f t="shared" si="21"/>
        <v>2.3010292402531749E-7</v>
      </c>
      <c r="O142">
        <f>SUM(G122:G181)</f>
        <v>9.5940310756168519E-6</v>
      </c>
    </row>
    <row r="143" spans="1:17" x14ac:dyDescent="0.25">
      <c r="A143">
        <f t="shared" si="18"/>
        <v>630</v>
      </c>
      <c r="B143">
        <f>Data!A143</f>
        <v>4231</v>
      </c>
      <c r="C143">
        <f>Data!C143</f>
        <v>0.38407306183195783</v>
      </c>
      <c r="F143">
        <f t="shared" si="17"/>
        <v>0.38468888694833336</v>
      </c>
      <c r="G143">
        <f t="shared" si="21"/>
        <v>3.7924057395894073E-7</v>
      </c>
    </row>
    <row r="144" spans="1:17" x14ac:dyDescent="0.25">
      <c r="A144">
        <f t="shared" si="18"/>
        <v>660</v>
      </c>
      <c r="B144">
        <f>Data!A144</f>
        <v>4261</v>
      </c>
      <c r="C144">
        <f>Data!C144</f>
        <v>0.38227601136517386</v>
      </c>
      <c r="F144">
        <f t="shared" si="17"/>
        <v>0.3829405497167736</v>
      </c>
      <c r="G144">
        <f t="shared" si="21"/>
        <v>4.4161122074690182E-7</v>
      </c>
    </row>
    <row r="145" spans="1:7" x14ac:dyDescent="0.25">
      <c r="A145">
        <f t="shared" si="18"/>
        <v>690</v>
      </c>
      <c r="B145">
        <f>Data!A145</f>
        <v>4291</v>
      </c>
      <c r="C145">
        <f>Data!C145</f>
        <v>0.38116060073061836</v>
      </c>
      <c r="F145">
        <f t="shared" si="17"/>
        <v>0.38122797860886015</v>
      </c>
      <c r="G145">
        <f t="shared" si="21"/>
        <v>4.539778476365775E-9</v>
      </c>
    </row>
    <row r="146" spans="1:7" x14ac:dyDescent="0.25">
      <c r="A146">
        <f t="shared" si="18"/>
        <v>721</v>
      </c>
      <c r="B146">
        <f>Data!A146</f>
        <v>4322</v>
      </c>
      <c r="C146">
        <f>Data!C146</f>
        <v>0.37920863212014616</v>
      </c>
      <c r="F146">
        <f t="shared" si="17"/>
        <v>0.3794951190237279</v>
      </c>
      <c r="G146">
        <f t="shared" si="21"/>
        <v>8.2074745923852999E-8</v>
      </c>
    </row>
    <row r="147" spans="1:7" x14ac:dyDescent="0.25">
      <c r="A147">
        <f t="shared" si="18"/>
        <v>750</v>
      </c>
      <c r="B147">
        <f>Data!A147</f>
        <v>4351</v>
      </c>
      <c r="C147">
        <f>Data!C147</f>
        <v>0.37769043431200111</v>
      </c>
      <c r="F147">
        <f t="shared" si="17"/>
        <v>0.37790722302983248</v>
      </c>
      <c r="G147">
        <f t="shared" si="21"/>
        <v>4.6997348178970755E-8</v>
      </c>
    </row>
    <row r="148" spans="1:7" x14ac:dyDescent="0.25">
      <c r="A148">
        <f t="shared" si="18"/>
        <v>780</v>
      </c>
      <c r="B148">
        <f>Data!A148</f>
        <v>4381</v>
      </c>
      <c r="C148">
        <f>Data!C148</f>
        <v>0.37595535110269251</v>
      </c>
      <c r="F148">
        <f t="shared" si="17"/>
        <v>0.37629761980556742</v>
      </c>
      <c r="G148">
        <f t="shared" si="21"/>
        <v>1.1714786496766921E-7</v>
      </c>
    </row>
    <row r="149" spans="1:7" x14ac:dyDescent="0.25">
      <c r="A149">
        <f t="shared" si="18"/>
        <v>810</v>
      </c>
      <c r="B149">
        <f>Data!A149</f>
        <v>4411</v>
      </c>
      <c r="C149">
        <f>Data!C149</f>
        <v>0.37434420240833449</v>
      </c>
      <c r="F149">
        <f t="shared" si="17"/>
        <v>0.37472094459250138</v>
      </c>
      <c r="G149">
        <f t="shared" si="21"/>
        <v>1.4193467333083843E-7</v>
      </c>
    </row>
    <row r="150" spans="1:7" x14ac:dyDescent="0.25">
      <c r="A150">
        <f t="shared" si="18"/>
        <v>840</v>
      </c>
      <c r="B150">
        <f>Data!A150</f>
        <v>4441</v>
      </c>
      <c r="C150">
        <f>Data!C150</f>
        <v>0.37332174265999191</v>
      </c>
      <c r="F150">
        <f t="shared" si="17"/>
        <v>0.37317652377498478</v>
      </c>
      <c r="G150">
        <f t="shared" si="21"/>
        <v>2.1088524562712784E-8</v>
      </c>
    </row>
    <row r="151" spans="1:7" x14ac:dyDescent="0.25">
      <c r="A151">
        <f t="shared" si="18"/>
        <v>870</v>
      </c>
      <c r="B151">
        <f>Data!A151</f>
        <v>4471</v>
      </c>
      <c r="C151">
        <f>Data!C151</f>
        <v>0.37158665945068331</v>
      </c>
      <c r="F151">
        <f t="shared" si="17"/>
        <v>0.37166369751767325</v>
      </c>
      <c r="G151">
        <f t="shared" si="21"/>
        <v>5.9348637655469244E-9</v>
      </c>
    </row>
    <row r="152" spans="1:7" x14ac:dyDescent="0.25">
      <c r="A152">
        <f t="shared" si="18"/>
        <v>900</v>
      </c>
      <c r="B152">
        <f>Data!A152</f>
        <v>4501</v>
      </c>
      <c r="C152">
        <f>Data!C152</f>
        <v>0.3700374780138006</v>
      </c>
      <c r="F152">
        <f t="shared" si="17"/>
        <v>0.37018181948362078</v>
      </c>
      <c r="G152">
        <f t="shared" si="21"/>
        <v>2.0834459909848501E-8</v>
      </c>
    </row>
    <row r="153" spans="1:7" x14ac:dyDescent="0.25">
      <c r="A153">
        <f t="shared" si="18"/>
        <v>930</v>
      </c>
      <c r="B153">
        <f>Data!A153</f>
        <v>4531</v>
      </c>
      <c r="C153">
        <f>Data!C153</f>
        <v>0.36920092003788396</v>
      </c>
      <c r="F153">
        <f t="shared" si="17"/>
        <v>0.36873025655813996</v>
      </c>
      <c r="G153">
        <f t="shared" si="21"/>
        <v>2.2152411116473502E-7</v>
      </c>
    </row>
    <row r="154" spans="1:7" x14ac:dyDescent="0.25">
      <c r="A154">
        <f t="shared" si="18"/>
        <v>960</v>
      </c>
      <c r="B154">
        <f>Data!A154</f>
        <v>4561</v>
      </c>
      <c r="C154">
        <f>Data!C154</f>
        <v>0.36737288594236234</v>
      </c>
      <c r="F154">
        <f t="shared" si="17"/>
        <v>0.3673083885783115</v>
      </c>
      <c r="G154">
        <f t="shared" si="21"/>
        <v>4.1599099695068097E-9</v>
      </c>
    </row>
    <row r="155" spans="1:7" x14ac:dyDescent="0.25">
      <c r="A155">
        <f t="shared" si="18"/>
        <v>990</v>
      </c>
      <c r="B155">
        <f>Data!A155</f>
        <v>4591</v>
      </c>
      <c r="C155">
        <f>Data!C155</f>
        <v>0.36644337708023272</v>
      </c>
      <c r="F155">
        <f t="shared" si="17"/>
        <v>0.36591560806802681</v>
      </c>
      <c r="G155">
        <f t="shared" si="21"/>
        <v>2.7854013024480644E-7</v>
      </c>
    </row>
    <row r="156" spans="1:7" x14ac:dyDescent="0.25">
      <c r="A156">
        <f t="shared" si="18"/>
        <v>1021</v>
      </c>
      <c r="B156">
        <f>Data!A156</f>
        <v>4622</v>
      </c>
      <c r="C156">
        <f>Data!C156</f>
        <v>0.36470829387092407</v>
      </c>
      <c r="F156">
        <f t="shared" si="17"/>
        <v>0.36450632757387391</v>
      </c>
      <c r="G156">
        <f t="shared" si="21"/>
        <v>4.0790385144153517E-8</v>
      </c>
    </row>
    <row r="157" spans="1:7" x14ac:dyDescent="0.25">
      <c r="A157">
        <f t="shared" si="18"/>
        <v>1050</v>
      </c>
      <c r="B157">
        <f>Data!A157</f>
        <v>4651</v>
      </c>
      <c r="C157">
        <f>Data!C157</f>
        <v>0.36346894872141799</v>
      </c>
      <c r="F157">
        <f t="shared" si="17"/>
        <v>0.36321494143379646</v>
      </c>
      <c r="G157">
        <f t="shared" si="21"/>
        <v>6.4519702164850852E-8</v>
      </c>
    </row>
    <row r="158" spans="1:7" x14ac:dyDescent="0.25">
      <c r="A158">
        <f t="shared" si="18"/>
        <v>1080</v>
      </c>
      <c r="B158">
        <f>Data!A158</f>
        <v>4681</v>
      </c>
      <c r="C158">
        <f>Data!C158</f>
        <v>0.36185780002705997</v>
      </c>
      <c r="F158">
        <f t="shared" si="17"/>
        <v>0.36190590148229385</v>
      </c>
      <c r="G158">
        <f t="shared" si="21"/>
        <v>2.313749995616309E-9</v>
      </c>
    </row>
    <row r="159" spans="1:7" x14ac:dyDescent="0.25">
      <c r="A159">
        <f t="shared" si="18"/>
        <v>1110</v>
      </c>
      <c r="B159">
        <f>Data!A159</f>
        <v>4711</v>
      </c>
      <c r="C159">
        <f>Data!C159</f>
        <v>0.3606804221350291</v>
      </c>
      <c r="F159">
        <f t="shared" si="17"/>
        <v>0.36062364085226206</v>
      </c>
      <c r="G159">
        <f t="shared" si="21"/>
        <v>3.2241140726702987E-9</v>
      </c>
    </row>
    <row r="160" spans="1:7" x14ac:dyDescent="0.25">
      <c r="A160">
        <f t="shared" si="18"/>
        <v>1140</v>
      </c>
      <c r="B160">
        <f>Data!A160</f>
        <v>4741</v>
      </c>
      <c r="C160">
        <f>Data!C160</f>
        <v>0.35987484778785012</v>
      </c>
      <c r="F160">
        <f t="shared" si="17"/>
        <v>0.35936761171316506</v>
      </c>
      <c r="G160">
        <f t="shared" si="21"/>
        <v>2.5728843546190568E-7</v>
      </c>
    </row>
    <row r="161" spans="1:7" x14ac:dyDescent="0.25">
      <c r="A161">
        <f t="shared" si="18"/>
        <v>1171</v>
      </c>
      <c r="B161">
        <f>Data!A161</f>
        <v>4772</v>
      </c>
      <c r="C161">
        <f>Data!C161</f>
        <v>0.3587284535245569</v>
      </c>
      <c r="F161">
        <f t="shared" si="17"/>
        <v>0.35809670265553095</v>
      </c>
      <c r="G161">
        <f t="shared" si="21"/>
        <v>3.9910916051504151E-7</v>
      </c>
    </row>
    <row r="162" spans="1:7" x14ac:dyDescent="0.25">
      <c r="A162">
        <f t="shared" si="18"/>
        <v>1200</v>
      </c>
      <c r="B162">
        <f>Data!A162</f>
        <v>4801</v>
      </c>
      <c r="C162">
        <f>Data!C162</f>
        <v>0.35755107563252608</v>
      </c>
      <c r="F162">
        <f t="shared" si="17"/>
        <v>0.35693211239182038</v>
      </c>
      <c r="G162">
        <f t="shared" si="21"/>
        <v>3.8311549334490913E-7</v>
      </c>
    </row>
    <row r="163" spans="1:7" x14ac:dyDescent="0.25">
      <c r="A163">
        <f t="shared" si="18"/>
        <v>1230</v>
      </c>
      <c r="B163">
        <f>Data!A163</f>
        <v>4831</v>
      </c>
      <c r="C163">
        <f>Data!C163</f>
        <v>0.35600189419564343</v>
      </c>
      <c r="F163">
        <f t="shared" si="17"/>
        <v>0.35575160167158248</v>
      </c>
      <c r="G163">
        <f t="shared" si="21"/>
        <v>6.2646347600799535E-8</v>
      </c>
    </row>
    <row r="164" spans="1:7" x14ac:dyDescent="0.25">
      <c r="A164">
        <f t="shared" si="18"/>
        <v>1260</v>
      </c>
      <c r="B164">
        <f>Data!A164</f>
        <v>4861</v>
      </c>
      <c r="C164">
        <f>Data!C164</f>
        <v>0.35538222162089034</v>
      </c>
      <c r="F164">
        <f t="shared" si="17"/>
        <v>0.35459524092174144</v>
      </c>
      <c r="G164">
        <f t="shared" si="21"/>
        <v>6.1933862083288851E-7</v>
      </c>
    </row>
    <row r="165" spans="1:7" x14ac:dyDescent="0.25">
      <c r="A165">
        <f t="shared" si="18"/>
        <v>1290</v>
      </c>
      <c r="B165">
        <f>Data!A165</f>
        <v>4891</v>
      </c>
      <c r="C165">
        <f>Data!C165</f>
        <v>0.35383304018400763</v>
      </c>
      <c r="F165">
        <f t="shared" si="17"/>
        <v>0.35346253610098083</v>
      </c>
      <c r="G165">
        <f t="shared" si="21"/>
        <v>1.3727327553953093E-7</v>
      </c>
    </row>
    <row r="166" spans="1:7" x14ac:dyDescent="0.25">
      <c r="A166">
        <f t="shared" si="18"/>
        <v>1321</v>
      </c>
      <c r="B166">
        <f>Data!A166</f>
        <v>4922</v>
      </c>
      <c r="C166">
        <f>Data!C166</f>
        <v>0.35281058043566504</v>
      </c>
      <c r="F166">
        <f t="shared" si="17"/>
        <v>0.35231641235948441</v>
      </c>
      <c r="G166">
        <f t="shared" si="21"/>
        <v>2.4420208751606931E-7</v>
      </c>
    </row>
    <row r="167" spans="1:7" x14ac:dyDescent="0.25">
      <c r="A167">
        <f t="shared" si="18"/>
        <v>1350</v>
      </c>
      <c r="B167">
        <f>Data!A167</f>
        <v>4951</v>
      </c>
      <c r="C167">
        <f>Data!C167</f>
        <v>0.35126139899878234</v>
      </c>
      <c r="F167">
        <f t="shared" si="17"/>
        <v>0.35126616840824604</v>
      </c>
      <c r="G167">
        <f t="shared" si="21"/>
        <v>2.2747266632438244E-11</v>
      </c>
    </row>
    <row r="168" spans="1:7" x14ac:dyDescent="0.25">
      <c r="A168">
        <f t="shared" si="18"/>
        <v>1380</v>
      </c>
      <c r="B168">
        <f>Data!A168</f>
        <v>4981</v>
      </c>
      <c r="C168">
        <f>Data!C168</f>
        <v>0.35057975916655398</v>
      </c>
      <c r="F168">
        <f t="shared" si="17"/>
        <v>0.3502015671644132</v>
      </c>
      <c r="G168">
        <f t="shared" si="21"/>
        <v>1.4302919048325702E-7</v>
      </c>
    </row>
    <row r="169" spans="1:7" x14ac:dyDescent="0.25">
      <c r="A169">
        <f t="shared" si="18"/>
        <v>1410</v>
      </c>
      <c r="B169">
        <f>Data!A169</f>
        <v>5011</v>
      </c>
      <c r="C169">
        <f>Data!C169</f>
        <v>0.34965025030442431</v>
      </c>
      <c r="F169">
        <f t="shared" si="17"/>
        <v>0.3491587447050355</v>
      </c>
      <c r="G169">
        <f t="shared" si="21"/>
        <v>2.4157775423056277E-7</v>
      </c>
    </row>
    <row r="170" spans="1:7" x14ac:dyDescent="0.25">
      <c r="A170">
        <f t="shared" si="18"/>
        <v>1440</v>
      </c>
      <c r="B170">
        <f>Data!A170</f>
        <v>5041</v>
      </c>
      <c r="C170">
        <f>Data!C170</f>
        <v>0.34797713435259103</v>
      </c>
      <c r="F170">
        <f t="shared" si="17"/>
        <v>0.34813725549667474</v>
      </c>
      <c r="G170">
        <f t="shared" si="21"/>
        <v>2.563878078267381E-8</v>
      </c>
    </row>
    <row r="171" spans="1:7" x14ac:dyDescent="0.25">
      <c r="A171">
        <f t="shared" si="18"/>
        <v>1471</v>
      </c>
      <c r="B171">
        <f>Data!A171</f>
        <v>5072</v>
      </c>
      <c r="C171">
        <f>Data!C171</f>
        <v>0.34738844540657565</v>
      </c>
      <c r="F171">
        <f t="shared" si="17"/>
        <v>0.34710366491603384</v>
      </c>
      <c r="G171">
        <f t="shared" si="21"/>
        <v>8.1099927793236143E-8</v>
      </c>
    </row>
    <row r="172" spans="1:7" x14ac:dyDescent="0.25">
      <c r="A172">
        <f t="shared" si="18"/>
        <v>1500</v>
      </c>
      <c r="B172">
        <f>Data!A172</f>
        <v>5101</v>
      </c>
      <c r="C172">
        <f>Data!C172</f>
        <v>0.34636598565823301</v>
      </c>
      <c r="F172">
        <f t="shared" si="17"/>
        <v>0.34615654008468039</v>
      </c>
      <c r="G172">
        <f t="shared" si="21"/>
        <v>4.3867448280787884E-8</v>
      </c>
    </row>
    <row r="173" spans="1:7" x14ac:dyDescent="0.25">
      <c r="A173">
        <f t="shared" si="18"/>
        <v>1530</v>
      </c>
      <c r="B173">
        <f>Data!A173</f>
        <v>5131</v>
      </c>
      <c r="C173">
        <f>Data!C173</f>
        <v>0.34518860776620214</v>
      </c>
      <c r="F173">
        <f t="shared" si="17"/>
        <v>0.34519646764404888</v>
      </c>
      <c r="G173">
        <f t="shared" si="21"/>
        <v>6.1777679765653694E-11</v>
      </c>
    </row>
    <row r="174" spans="1:7" x14ac:dyDescent="0.25">
      <c r="A174">
        <f t="shared" si="18"/>
        <v>1560</v>
      </c>
      <c r="B174">
        <f>Data!A174</f>
        <v>5161</v>
      </c>
      <c r="C174">
        <f>Data!C174</f>
        <v>0.34438303341902315</v>
      </c>
      <c r="F174">
        <f t="shared" si="17"/>
        <v>0.34425603561889401</v>
      </c>
      <c r="G174">
        <f t="shared" si="21"/>
        <v>1.6128441237642818E-8</v>
      </c>
    </row>
    <row r="175" spans="1:7" x14ac:dyDescent="0.25">
      <c r="A175">
        <f t="shared" si="18"/>
        <v>1590</v>
      </c>
      <c r="B175">
        <f>Data!A175</f>
        <v>5191</v>
      </c>
      <c r="C175">
        <f>Data!C175</f>
        <v>0.34301975375456639</v>
      </c>
      <c r="F175">
        <f t="shared" si="17"/>
        <v>0.34333484222086752</v>
      </c>
      <c r="G175">
        <f t="shared" si="21"/>
        <v>9.928074159599692E-8</v>
      </c>
    </row>
    <row r="176" spans="1:7" x14ac:dyDescent="0.25">
      <c r="A176">
        <f t="shared" si="18"/>
        <v>1620</v>
      </c>
      <c r="B176">
        <f>Data!A176</f>
        <v>5221</v>
      </c>
      <c r="C176">
        <f>Data!C176</f>
        <v>0.34221417940738741</v>
      </c>
      <c r="F176">
        <f t="shared" si="17"/>
        <v>0.34243249388109476</v>
      </c>
      <c r="G176">
        <f t="shared" si="21"/>
        <v>4.7661209430116498E-8</v>
      </c>
    </row>
    <row r="177" spans="1:12" x14ac:dyDescent="0.25">
      <c r="A177">
        <f t="shared" si="18"/>
        <v>1650</v>
      </c>
      <c r="B177">
        <f>Data!A177</f>
        <v>5251</v>
      </c>
      <c r="C177">
        <f>Data!C177</f>
        <v>0.34103680151535654</v>
      </c>
      <c r="F177">
        <f t="shared" si="17"/>
        <v>0.34154860508202717</v>
      </c>
      <c r="G177">
        <f t="shared" si="21"/>
        <v>2.6194289085678026E-7</v>
      </c>
    </row>
    <row r="178" spans="1:12" x14ac:dyDescent="0.25">
      <c r="A178">
        <f t="shared" si="18"/>
        <v>1680</v>
      </c>
      <c r="B178">
        <f>Data!A178</f>
        <v>5281</v>
      </c>
      <c r="C178">
        <f>Data!C178</f>
        <v>0.3406649979705047</v>
      </c>
      <c r="F178">
        <f t="shared" si="17"/>
        <v>0.34068279819273439</v>
      </c>
      <c r="G178">
        <f t="shared" si="21"/>
        <v>3.168479114263982E-10</v>
      </c>
    </row>
    <row r="179" spans="1:12" x14ac:dyDescent="0.25">
      <c r="A179">
        <f t="shared" si="18"/>
        <v>1710</v>
      </c>
      <c r="B179">
        <f>Data!A179</f>
        <v>5311</v>
      </c>
      <c r="C179">
        <f>Data!C179</f>
        <v>0.33970450547963743</v>
      </c>
      <c r="F179">
        <f t="shared" si="17"/>
        <v>0.3398347033075661</v>
      </c>
      <c r="G179">
        <f t="shared" si="21"/>
        <v>1.6951474397343205E-8</v>
      </c>
    </row>
    <row r="180" spans="1:12" x14ac:dyDescent="0.25">
      <c r="A180">
        <f t="shared" si="18"/>
        <v>1740</v>
      </c>
      <c r="B180">
        <f>Data!A180</f>
        <v>5341</v>
      </c>
      <c r="C180">
        <f>Data!C180</f>
        <v>0.33821729130023004</v>
      </c>
      <c r="F180">
        <f t="shared" si="17"/>
        <v>0.33900395808811395</v>
      </c>
      <c r="G180">
        <f t="shared" si="21"/>
        <v>6.188446351595984E-7</v>
      </c>
    </row>
    <row r="181" spans="1:12" x14ac:dyDescent="0.25">
      <c r="A181">
        <f t="shared" si="18"/>
        <v>1770</v>
      </c>
      <c r="B181">
        <f>Data!A181</f>
        <v>5371</v>
      </c>
      <c r="C181">
        <f>Data!C181</f>
        <v>0.33722581518062517</v>
      </c>
      <c r="F181">
        <f t="shared" si="17"/>
        <v>0.33819020760840718</v>
      </c>
      <c r="G181">
        <f t="shared" si="21"/>
        <v>9.300527547632844E-7</v>
      </c>
    </row>
    <row r="182" spans="1:12" x14ac:dyDescent="0.25">
      <c r="A182">
        <f>B182-$B$182</f>
        <v>0</v>
      </c>
      <c r="B182">
        <f>Data!A182</f>
        <v>5400</v>
      </c>
      <c r="D182">
        <f>Data!C182</f>
        <v>0.33505696116898936</v>
      </c>
      <c r="E182">
        <f t="shared" ref="E182:E204" si="22">$P$201-($Q$201*EXP(-$R$201*A182))</f>
        <v>0.375411014946332</v>
      </c>
      <c r="L182" t="s">
        <v>20</v>
      </c>
    </row>
    <row r="183" spans="1:12" x14ac:dyDescent="0.25">
      <c r="A183">
        <f t="shared" ref="A183:A240" si="23">B183-$B$182</f>
        <v>30</v>
      </c>
      <c r="B183">
        <f>Data!A183</f>
        <v>5430</v>
      </c>
      <c r="D183">
        <f>Data!C183</f>
        <v>0.33747368421052637</v>
      </c>
      <c r="E183">
        <f t="shared" si="22"/>
        <v>0.37792788605562633</v>
      </c>
    </row>
    <row r="184" spans="1:12" x14ac:dyDescent="0.25">
      <c r="A184">
        <f t="shared" si="23"/>
        <v>60</v>
      </c>
      <c r="B184">
        <f>Data!A184</f>
        <v>5460</v>
      </c>
      <c r="D184">
        <f>Data!C184</f>
        <v>0.36855026383439321</v>
      </c>
      <c r="E184">
        <f t="shared" si="22"/>
        <v>0.3803215829267127</v>
      </c>
    </row>
    <row r="185" spans="1:12" x14ac:dyDescent="0.25">
      <c r="A185">
        <f t="shared" si="23"/>
        <v>91</v>
      </c>
      <c r="B185">
        <f>Data!A185</f>
        <v>5491</v>
      </c>
      <c r="D185">
        <f>Data!C185</f>
        <v>0.36693911514003524</v>
      </c>
      <c r="E185">
        <f t="shared" si="22"/>
        <v>0.38267206887133681</v>
      </c>
    </row>
    <row r="186" spans="1:12" x14ac:dyDescent="0.25">
      <c r="A186">
        <f t="shared" si="23"/>
        <v>121</v>
      </c>
      <c r="B186">
        <f>Data!A186</f>
        <v>5521</v>
      </c>
      <c r="D186">
        <f>Data!C186</f>
        <v>0.37905371397645787</v>
      </c>
      <c r="E186">
        <f t="shared" si="22"/>
        <v>0.38483358813821977</v>
      </c>
    </row>
    <row r="187" spans="1:12" x14ac:dyDescent="0.25">
      <c r="A187">
        <f t="shared" si="23"/>
        <v>150</v>
      </c>
      <c r="B187">
        <f>Data!A187</f>
        <v>5550</v>
      </c>
      <c r="D187">
        <f>Data!C187</f>
        <v>0.38314355296982816</v>
      </c>
      <c r="E187">
        <f t="shared" si="22"/>
        <v>0.38682244826554135</v>
      </c>
      <c r="G187">
        <f t="shared" ref="G187:G204" si="24">100*POWER((D187-E187),2)</f>
        <v>1.3534270596820652E-3</v>
      </c>
    </row>
    <row r="188" spans="1:12" x14ac:dyDescent="0.25">
      <c r="A188">
        <f t="shared" si="23"/>
        <v>180</v>
      </c>
      <c r="B188">
        <f>Data!A188</f>
        <v>5580</v>
      </c>
      <c r="D188">
        <f>Data!C188</f>
        <v>0.39011486943580032</v>
      </c>
      <c r="E188">
        <f t="shared" si="22"/>
        <v>0.38878085032937504</v>
      </c>
      <c r="G188">
        <f t="shared" si="24"/>
        <v>1.7796069763076949E-4</v>
      </c>
    </row>
    <row r="189" spans="1:12" x14ac:dyDescent="0.25">
      <c r="A189">
        <f t="shared" si="23"/>
        <v>210</v>
      </c>
      <c r="B189">
        <f>Data!A189</f>
        <v>5610</v>
      </c>
      <c r="D189">
        <f>Data!C189</f>
        <v>0.39188093627384663</v>
      </c>
      <c r="E189">
        <f t="shared" si="22"/>
        <v>0.39064340931192143</v>
      </c>
      <c r="G189">
        <f t="shared" si="24"/>
        <v>1.531472981491803E-4</v>
      </c>
    </row>
    <row r="190" spans="1:12" x14ac:dyDescent="0.25">
      <c r="A190">
        <f t="shared" si="23"/>
        <v>241</v>
      </c>
      <c r="B190">
        <f>Data!A190</f>
        <v>5641</v>
      </c>
      <c r="D190">
        <f>Data!C190</f>
        <v>0.39584684075226634</v>
      </c>
      <c r="E190">
        <f t="shared" si="22"/>
        <v>0.39247234544932047</v>
      </c>
      <c r="G190">
        <f t="shared" si="24"/>
        <v>1.1387218549603726E-3</v>
      </c>
    </row>
    <row r="191" spans="1:12" x14ac:dyDescent="0.25">
      <c r="A191">
        <f t="shared" si="23"/>
        <v>271</v>
      </c>
      <c r="B191">
        <f>Data!A191</f>
        <v>5671</v>
      </c>
      <c r="D191">
        <f>Data!C191</f>
        <v>0.39166405087268302</v>
      </c>
      <c r="E191">
        <f t="shared" si="22"/>
        <v>0.39415424476376992</v>
      </c>
      <c r="G191">
        <f t="shared" si="24"/>
        <v>6.2010656152065174E-4</v>
      </c>
    </row>
    <row r="192" spans="1:12" x14ac:dyDescent="0.25">
      <c r="A192">
        <f t="shared" si="23"/>
        <v>300</v>
      </c>
      <c r="B192">
        <f>Data!A192</f>
        <v>5700</v>
      </c>
      <c r="D192">
        <f>Data!C192</f>
        <v>0.39578487349479097</v>
      </c>
      <c r="E192">
        <f t="shared" si="22"/>
        <v>0.39570179631046604</v>
      </c>
      <c r="G192">
        <f t="shared" si="24"/>
        <v>6.9018185553585878E-7</v>
      </c>
    </row>
    <row r="193" spans="1:18" x14ac:dyDescent="0.25">
      <c r="A193">
        <f t="shared" si="23"/>
        <v>330</v>
      </c>
      <c r="B193">
        <f>Data!A193</f>
        <v>5730</v>
      </c>
      <c r="D193">
        <f>Data!C193</f>
        <v>0.40024651603301314</v>
      </c>
      <c r="E193">
        <f t="shared" si="22"/>
        <v>0.39722564813961408</v>
      </c>
      <c r="G193">
        <f t="shared" si="24"/>
        <v>9.1256428293692718E-4</v>
      </c>
    </row>
    <row r="194" spans="1:18" x14ac:dyDescent="0.25">
      <c r="A194">
        <f t="shared" si="23"/>
        <v>360</v>
      </c>
      <c r="B194">
        <f>Data!A194</f>
        <v>5760</v>
      </c>
      <c r="D194">
        <f>Data!C194</f>
        <v>0.3950412664050873</v>
      </c>
      <c r="E194">
        <f t="shared" si="22"/>
        <v>0.39867492352839373</v>
      </c>
      <c r="G194">
        <f t="shared" si="24"/>
        <v>1.3203464089755581E-3</v>
      </c>
    </row>
    <row r="195" spans="1:18" x14ac:dyDescent="0.25">
      <c r="A195">
        <f t="shared" si="23"/>
        <v>390</v>
      </c>
      <c r="B195">
        <f>Data!A195</f>
        <v>5790</v>
      </c>
      <c r="D195">
        <f>Data!C195</f>
        <v>0.39999864700311188</v>
      </c>
      <c r="E195">
        <f t="shared" si="22"/>
        <v>0.40005327220530984</v>
      </c>
      <c r="G195">
        <f t="shared" si="24"/>
        <v>2.9839127151675126E-7</v>
      </c>
    </row>
    <row r="196" spans="1:18" x14ac:dyDescent="0.25">
      <c r="A196">
        <f t="shared" si="23"/>
        <v>421</v>
      </c>
      <c r="B196">
        <f>Data!A196</f>
        <v>5821</v>
      </c>
      <c r="D196">
        <f>Data!C196</f>
        <v>0.40356176430794211</v>
      </c>
      <c r="E196">
        <f t="shared" si="22"/>
        <v>0.4014067389834205</v>
      </c>
      <c r="G196">
        <f t="shared" si="24"/>
        <v>4.6441341493294656E-4</v>
      </c>
    </row>
    <row r="197" spans="1:18" x14ac:dyDescent="0.25">
      <c r="A197">
        <f t="shared" si="23"/>
        <v>450</v>
      </c>
      <c r="B197">
        <f>Data!A197</f>
        <v>5850</v>
      </c>
      <c r="D197">
        <f>Data!C197</f>
        <v>0.40123799215261807</v>
      </c>
      <c r="E197">
        <f t="shared" si="22"/>
        <v>0.40261090400074961</v>
      </c>
      <c r="G197">
        <f t="shared" si="24"/>
        <v>1.8848869427399653E-4</v>
      </c>
    </row>
    <row r="198" spans="1:18" x14ac:dyDescent="0.25">
      <c r="A198">
        <f t="shared" si="23"/>
        <v>480</v>
      </c>
      <c r="B198">
        <f>Data!A198</f>
        <v>5880</v>
      </c>
      <c r="D198">
        <f>Data!C198</f>
        <v>0.40176471384115825</v>
      </c>
      <c r="E198">
        <f t="shared" si="22"/>
        <v>0.40379662803570704</v>
      </c>
      <c r="G198">
        <f t="shared" si="24"/>
        <v>4.1286752940088563E-4</v>
      </c>
    </row>
    <row r="199" spans="1:18" x14ac:dyDescent="0.25">
      <c r="A199">
        <f t="shared" si="23"/>
        <v>510</v>
      </c>
      <c r="B199">
        <f>Data!A199</f>
        <v>5910</v>
      </c>
      <c r="D199">
        <f>Data!C199</f>
        <v>0.40529684751725076</v>
      </c>
      <c r="E199">
        <f t="shared" si="22"/>
        <v>0.40492432341190976</v>
      </c>
      <c r="G199">
        <f t="shared" si="24"/>
        <v>1.3877420906011164E-5</v>
      </c>
      <c r="P199" t="s">
        <v>7</v>
      </c>
    </row>
    <row r="200" spans="1:18" x14ac:dyDescent="0.25">
      <c r="A200">
        <f t="shared" si="23"/>
        <v>541</v>
      </c>
      <c r="B200">
        <f>Data!A200</f>
        <v>5941</v>
      </c>
      <c r="D200">
        <f>Data!C200</f>
        <v>0.40656717629549455</v>
      </c>
      <c r="E200">
        <f t="shared" si="22"/>
        <v>0.40603166167332427</v>
      </c>
      <c r="G200">
        <f t="shared" si="24"/>
        <v>2.8677591055817181E-5</v>
      </c>
      <c r="P200" t="s">
        <v>4</v>
      </c>
      <c r="Q200" t="s">
        <v>5</v>
      </c>
      <c r="R200" t="s">
        <v>6</v>
      </c>
    </row>
    <row r="201" spans="1:18" x14ac:dyDescent="0.25">
      <c r="A201">
        <f t="shared" si="23"/>
        <v>571</v>
      </c>
      <c r="B201">
        <f>Data!A201</f>
        <v>5971</v>
      </c>
      <c r="D201">
        <f>Data!C201</f>
        <v>0.40839521039101617</v>
      </c>
      <c r="E201">
        <f t="shared" si="22"/>
        <v>0.40704997577661789</v>
      </c>
      <c r="G201">
        <f t="shared" si="24"/>
        <v>1.8096561677752971E-4</v>
      </c>
      <c r="P201">
        <v>0.42683930281690902</v>
      </c>
      <c r="Q201">
        <v>5.1428287870577023E-2</v>
      </c>
      <c r="R201">
        <v>1.6725842640175671E-3</v>
      </c>
    </row>
    <row r="202" spans="1:18" x14ac:dyDescent="0.25">
      <c r="A202">
        <f t="shared" si="23"/>
        <v>600</v>
      </c>
      <c r="B202">
        <f>Data!A202</f>
        <v>6000</v>
      </c>
      <c r="D202">
        <f>Data!C202</f>
        <v>0.40439832228385886</v>
      </c>
      <c r="E202">
        <f t="shared" si="22"/>
        <v>0.4079869483718474</v>
      </c>
      <c r="G202">
        <f t="shared" si="24"/>
        <v>1.2878237199391966E-3</v>
      </c>
      <c r="R202">
        <f>1/R201</f>
        <v>597.87720207171401</v>
      </c>
    </row>
    <row r="203" spans="1:18" x14ac:dyDescent="0.25">
      <c r="A203">
        <f t="shared" si="23"/>
        <v>630</v>
      </c>
      <c r="B203">
        <f>Data!A203</f>
        <v>6030</v>
      </c>
      <c r="D203">
        <f>Data!C203</f>
        <v>0.40994439182789882</v>
      </c>
      <c r="E203">
        <f t="shared" si="22"/>
        <v>0.40890957185805721</v>
      </c>
      <c r="G203">
        <f t="shared" si="24"/>
        <v>1.0708523699830032E-4</v>
      </c>
      <c r="P203">
        <f>SUM(G182:G241)</f>
        <v>6.0989810312988973E-2</v>
      </c>
    </row>
    <row r="204" spans="1:18" x14ac:dyDescent="0.25">
      <c r="A204">
        <f t="shared" si="23"/>
        <v>660</v>
      </c>
      <c r="B204">
        <f>Data!A204</f>
        <v>6060</v>
      </c>
      <c r="D204">
        <f>Data!C204</f>
        <v>0.40876701393586801</v>
      </c>
      <c r="E204">
        <f t="shared" si="22"/>
        <v>0.40978704267647759</v>
      </c>
      <c r="G204">
        <f t="shared" si="24"/>
        <v>1.0404586316695655E-4</v>
      </c>
    </row>
    <row r="205" spans="1:18" x14ac:dyDescent="0.25">
      <c r="A205">
        <f t="shared" si="23"/>
        <v>691</v>
      </c>
      <c r="B205">
        <f>Data!A205</f>
        <v>6091</v>
      </c>
      <c r="D205">
        <f>Data!C205</f>
        <v>0.41022324448653774</v>
      </c>
      <c r="E205">
        <f t="shared" ref="E205:E233" si="25">$P$201-($Q$201*EXP(-$R$201*A205))</f>
        <v>0.41064867342447575</v>
      </c>
      <c r="G205">
        <f t="shared" ref="G205:G233" si="26">100*POWER((D205-E205),2)</f>
        <v>1.8098978123506359E-5</v>
      </c>
    </row>
    <row r="206" spans="1:18" x14ac:dyDescent="0.25">
      <c r="A206">
        <f t="shared" si="23"/>
        <v>721</v>
      </c>
      <c r="B206">
        <f>Data!A206</f>
        <v>6121</v>
      </c>
      <c r="D206">
        <f>Data!C206</f>
        <v>0.41970423488025987</v>
      </c>
      <c r="E206">
        <f t="shared" si="25"/>
        <v>0.41144103360301515</v>
      </c>
      <c r="G206">
        <f t="shared" si="26"/>
        <v>6.8280495348258851E-3</v>
      </c>
    </row>
    <row r="207" spans="1:18" x14ac:dyDescent="0.25">
      <c r="A207">
        <f t="shared" si="23"/>
        <v>750</v>
      </c>
      <c r="B207">
        <f>Data!A207</f>
        <v>6150</v>
      </c>
      <c r="D207">
        <f>Data!C207</f>
        <v>0.41276390204302532</v>
      </c>
      <c r="E207">
        <f t="shared" si="25"/>
        <v>0.41217010115735947</v>
      </c>
      <c r="G207">
        <f t="shared" si="26"/>
        <v>3.525994918175498E-5</v>
      </c>
    </row>
    <row r="208" spans="1:18" x14ac:dyDescent="0.25">
      <c r="A208">
        <f t="shared" si="23"/>
        <v>780</v>
      </c>
      <c r="B208">
        <f>Data!A208</f>
        <v>6180</v>
      </c>
      <c r="D208">
        <f>Data!C208</f>
        <v>0.41254701664186177</v>
      </c>
      <c r="E208">
        <f t="shared" si="25"/>
        <v>0.41288800352942068</v>
      </c>
      <c r="G208">
        <f t="shared" si="26"/>
        <v>1.1627205748710784E-5</v>
      </c>
    </row>
    <row r="209" spans="1:7" x14ac:dyDescent="0.25">
      <c r="A209">
        <f t="shared" si="23"/>
        <v>810</v>
      </c>
      <c r="B209">
        <f>Data!A209</f>
        <v>6210</v>
      </c>
      <c r="D209">
        <f>Data!C209</f>
        <v>0.41025422811527534</v>
      </c>
      <c r="E209">
        <f t="shared" si="25"/>
        <v>0.41357077216838767</v>
      </c>
      <c r="G209">
        <f t="shared" si="26"/>
        <v>1.0999464456234727E-3</v>
      </c>
    </row>
    <row r="210" spans="1:7" x14ac:dyDescent="0.25">
      <c r="A210">
        <f t="shared" si="23"/>
        <v>841</v>
      </c>
      <c r="B210">
        <f>Data!A210</f>
        <v>6241</v>
      </c>
      <c r="D210">
        <f>Data!C210</f>
        <v>0.41700865918008395</v>
      </c>
      <c r="E210">
        <f t="shared" si="25"/>
        <v>0.41424121549339976</v>
      </c>
      <c r="G210">
        <f t="shared" si="26"/>
        <v>7.6587445589681807E-4</v>
      </c>
    </row>
    <row r="211" spans="1:7" x14ac:dyDescent="0.25">
      <c r="A211">
        <f t="shared" si="23"/>
        <v>871</v>
      </c>
      <c r="B211">
        <f>Data!A211</f>
        <v>6271</v>
      </c>
      <c r="D211">
        <f>Data!C211</f>
        <v>0.41133865512109324</v>
      </c>
      <c r="E211">
        <f t="shared" si="25"/>
        <v>0.41485775870978492</v>
      </c>
      <c r="G211">
        <f t="shared" si="26"/>
        <v>1.2384090067942622E-3</v>
      </c>
    </row>
    <row r="212" spans="1:7" x14ac:dyDescent="0.25">
      <c r="A212">
        <f t="shared" si="23"/>
        <v>900</v>
      </c>
      <c r="B212">
        <f>Data!A212</f>
        <v>6300</v>
      </c>
      <c r="D212">
        <f>Data!C212</f>
        <v>0.42518833716682453</v>
      </c>
      <c r="E212">
        <f t="shared" si="25"/>
        <v>0.41542505331530905</v>
      </c>
      <c r="G212">
        <f t="shared" si="26"/>
        <v>9.5321711565262961E-3</v>
      </c>
    </row>
    <row r="213" spans="1:7" x14ac:dyDescent="0.25">
      <c r="A213">
        <f t="shared" si="23"/>
        <v>930</v>
      </c>
      <c r="B213">
        <f>Data!A213</f>
        <v>6330</v>
      </c>
      <c r="D213">
        <f>Data!C213</f>
        <v>0.41081193343255318</v>
      </c>
      <c r="E213">
        <f t="shared" si="25"/>
        <v>0.41598366018313149</v>
      </c>
      <c r="G213">
        <f t="shared" si="26"/>
        <v>2.674675758264728E-3</v>
      </c>
    </row>
    <row r="214" spans="1:7" x14ac:dyDescent="0.25">
      <c r="A214">
        <f t="shared" si="23"/>
        <v>961</v>
      </c>
      <c r="B214">
        <f>Data!A214</f>
        <v>6361</v>
      </c>
      <c r="D214">
        <f>Data!C214</f>
        <v>0.41787620078473825</v>
      </c>
      <c r="E214">
        <f t="shared" si="25"/>
        <v>0.41653218310065165</v>
      </c>
      <c r="G214">
        <f t="shared" si="26"/>
        <v>1.8063835351374966E-4</v>
      </c>
    </row>
    <row r="215" spans="1:7" x14ac:dyDescent="0.25">
      <c r="A215">
        <f t="shared" si="23"/>
        <v>991</v>
      </c>
      <c r="B215">
        <f>Data!A215</f>
        <v>6391</v>
      </c>
      <c r="D215">
        <f>Data!C215</f>
        <v>0.41728751183872281</v>
      </c>
      <c r="E215">
        <f t="shared" si="25"/>
        <v>0.41703660766751982</v>
      </c>
      <c r="G215">
        <f t="shared" si="26"/>
        <v>6.2952903127060554E-6</v>
      </c>
    </row>
    <row r="216" spans="1:7" x14ac:dyDescent="0.25">
      <c r="A216">
        <f t="shared" si="23"/>
        <v>1020</v>
      </c>
      <c r="B216">
        <f>Data!A216</f>
        <v>6420</v>
      </c>
      <c r="D216">
        <f>Data!C216</f>
        <v>0.42168718711946968</v>
      </c>
      <c r="E216">
        <f t="shared" si="25"/>
        <v>0.41750073950462907</v>
      </c>
      <c r="G216">
        <f t="shared" si="26"/>
        <v>1.7526343631804589E-3</v>
      </c>
    </row>
    <row r="217" spans="1:7" x14ac:dyDescent="0.25">
      <c r="A217">
        <f t="shared" si="23"/>
        <v>1050</v>
      </c>
      <c r="B217">
        <f>Data!A217</f>
        <v>6450</v>
      </c>
      <c r="D217">
        <f>Data!C217</f>
        <v>0.42007603842511171</v>
      </c>
      <c r="E217">
        <f t="shared" si="25"/>
        <v>0.41795776347288061</v>
      </c>
      <c r="G217">
        <f t="shared" si="26"/>
        <v>4.4870887732496813E-4</v>
      </c>
    </row>
    <row r="218" spans="1:7" x14ac:dyDescent="0.25">
      <c r="A218">
        <f t="shared" si="23"/>
        <v>1080</v>
      </c>
      <c r="B218">
        <f>Data!A218</f>
        <v>6480</v>
      </c>
      <c r="D218">
        <f>Data!C218</f>
        <v>0.418526856988229</v>
      </c>
      <c r="E218">
        <f t="shared" si="25"/>
        <v>0.41839242094849599</v>
      </c>
      <c r="G218">
        <f t="shared" si="26"/>
        <v>1.8073048779095504E-6</v>
      </c>
    </row>
    <row r="219" spans="1:7" x14ac:dyDescent="0.25">
      <c r="A219">
        <f t="shared" si="23"/>
        <v>1110</v>
      </c>
      <c r="B219">
        <f>Data!A219</f>
        <v>6510</v>
      </c>
      <c r="D219">
        <f>Data!C219</f>
        <v>0.4152425923420377</v>
      </c>
      <c r="E219">
        <f t="shared" si="25"/>
        <v>0.41880580653488247</v>
      </c>
      <c r="G219">
        <f t="shared" si="26"/>
        <v>1.2696495384090455E-3</v>
      </c>
    </row>
    <row r="220" spans="1:7" x14ac:dyDescent="0.25">
      <c r="A220">
        <f t="shared" si="23"/>
        <v>1141</v>
      </c>
      <c r="B220">
        <f>Data!A220</f>
        <v>6541</v>
      </c>
      <c r="D220">
        <f>Data!C220</f>
        <v>0.41375537816263025</v>
      </c>
      <c r="E220">
        <f t="shared" si="25"/>
        <v>0.41921172970011211</v>
      </c>
      <c r="G220">
        <f t="shared" si="26"/>
        <v>2.9771772100580687E-3</v>
      </c>
    </row>
    <row r="221" spans="1:7" x14ac:dyDescent="0.25">
      <c r="A221">
        <f t="shared" si="23"/>
        <v>1170</v>
      </c>
      <c r="B221">
        <f>Data!A221</f>
        <v>6570</v>
      </c>
      <c r="D221">
        <f>Data!C221</f>
        <v>0.41824800432959008</v>
      </c>
      <c r="E221">
        <f t="shared" si="25"/>
        <v>0.4195728752289114</v>
      </c>
      <c r="G221">
        <f t="shared" si="26"/>
        <v>1.755282899868477E-4</v>
      </c>
    </row>
    <row r="222" spans="1:7" x14ac:dyDescent="0.25">
      <c r="A222">
        <f t="shared" si="23"/>
        <v>1200</v>
      </c>
      <c r="B222">
        <f>Data!A222</f>
        <v>6600</v>
      </c>
      <c r="D222">
        <f>Data!C222</f>
        <v>0.41347652550399133</v>
      </c>
      <c r="E222">
        <f t="shared" si="25"/>
        <v>0.41992849005532823</v>
      </c>
      <c r="G222">
        <f t="shared" si="26"/>
        <v>4.1627846571707927E-3</v>
      </c>
    </row>
    <row r="223" spans="1:7" x14ac:dyDescent="0.25">
      <c r="A223">
        <f t="shared" si="23"/>
        <v>1230</v>
      </c>
      <c r="B223">
        <f>Data!A223</f>
        <v>6630</v>
      </c>
      <c r="D223">
        <f>Data!C223</f>
        <v>0.41772128264104991</v>
      </c>
      <c r="E223">
        <f t="shared" si="25"/>
        <v>0.42026670129473676</v>
      </c>
      <c r="G223">
        <f t="shared" si="26"/>
        <v>6.4791561225369674E-4</v>
      </c>
    </row>
    <row r="224" spans="1:7" x14ac:dyDescent="0.25">
      <c r="A224">
        <f t="shared" si="23"/>
        <v>1261</v>
      </c>
      <c r="B224">
        <f>Data!A224</f>
        <v>6661</v>
      </c>
      <c r="D224">
        <f>Data!C224</f>
        <v>0.41756636449736173</v>
      </c>
      <c r="E224">
        <f t="shared" si="25"/>
        <v>0.42059880715749071</v>
      </c>
      <c r="G224">
        <f t="shared" si="26"/>
        <v>9.1957084869700978E-4</v>
      </c>
    </row>
    <row r="225" spans="1:7" x14ac:dyDescent="0.25">
      <c r="A225">
        <f t="shared" si="23"/>
        <v>1291</v>
      </c>
      <c r="B225">
        <f>Data!A225</f>
        <v>6691</v>
      </c>
      <c r="D225">
        <f>Data!C225</f>
        <v>0.41982816939521039</v>
      </c>
      <c r="E225">
        <f t="shared" si="25"/>
        <v>0.42090421345980422</v>
      </c>
      <c r="G225">
        <f t="shared" si="26"/>
        <v>1.1578708289476074E-4</v>
      </c>
    </row>
    <row r="226" spans="1:7" x14ac:dyDescent="0.25">
      <c r="A226">
        <f t="shared" si="23"/>
        <v>1320</v>
      </c>
      <c r="B226">
        <f>Data!A226</f>
        <v>6720</v>
      </c>
      <c r="D226">
        <f>Data!C226</f>
        <v>0.42041685834122583</v>
      </c>
      <c r="E226">
        <f t="shared" si="25"/>
        <v>0.42118522433331818</v>
      </c>
      <c r="G226">
        <f t="shared" si="26"/>
        <v>5.9038629780405478E-5</v>
      </c>
    </row>
    <row r="227" spans="1:7" x14ac:dyDescent="0.25">
      <c r="A227">
        <f t="shared" si="23"/>
        <v>1350</v>
      </c>
      <c r="B227">
        <f>Data!A227</f>
        <v>6750</v>
      </c>
      <c r="D227">
        <f>Data!C227</f>
        <v>0.42041685834122583</v>
      </c>
      <c r="E227">
        <f t="shared" si="25"/>
        <v>0.42146193171313306</v>
      </c>
      <c r="G227">
        <f t="shared" si="26"/>
        <v>1.0921783526695572E-4</v>
      </c>
    </row>
    <row r="228" spans="1:7" x14ac:dyDescent="0.25">
      <c r="A228">
        <f t="shared" si="23"/>
        <v>1380</v>
      </c>
      <c r="B228">
        <f>Data!A228</f>
        <v>6780</v>
      </c>
      <c r="D228">
        <f>Data!C228</f>
        <v>0.4205098092274388</v>
      </c>
      <c r="E228">
        <f t="shared" si="25"/>
        <v>0.42172509719142209</v>
      </c>
      <c r="G228">
        <f t="shared" si="26"/>
        <v>1.4769248354026539E-4</v>
      </c>
    </row>
    <row r="229" spans="1:7" x14ac:dyDescent="0.25">
      <c r="A229">
        <f t="shared" si="23"/>
        <v>1410</v>
      </c>
      <c r="B229">
        <f>Data!A229</f>
        <v>6810</v>
      </c>
      <c r="D229">
        <f>Data!C229</f>
        <v>0.42336030307130296</v>
      </c>
      <c r="E229">
        <f t="shared" si="25"/>
        <v>0.42197538350113112</v>
      </c>
      <c r="G229">
        <f t="shared" si="26"/>
        <v>1.9180022158449503E-4</v>
      </c>
    </row>
    <row r="230" spans="1:7" x14ac:dyDescent="0.25">
      <c r="A230">
        <f t="shared" si="23"/>
        <v>1441</v>
      </c>
      <c r="B230">
        <f>Data!A230</f>
        <v>6841</v>
      </c>
      <c r="D230">
        <f>Data!C230</f>
        <v>0.42063374374238938</v>
      </c>
      <c r="E230">
        <f t="shared" si="25"/>
        <v>0.42222115165173063</v>
      </c>
      <c r="G230">
        <f t="shared" si="26"/>
        <v>2.5198638706391716E-4</v>
      </c>
    </row>
    <row r="231" spans="1:7" x14ac:dyDescent="0.25">
      <c r="A231">
        <f t="shared" si="23"/>
        <v>1470</v>
      </c>
      <c r="B231">
        <f>Data!A231</f>
        <v>6870</v>
      </c>
      <c r="D231">
        <f>Data!C231</f>
        <v>0.42041685834122583</v>
      </c>
      <c r="E231">
        <f t="shared" si="25"/>
        <v>0.42243980896501826</v>
      </c>
      <c r="G231">
        <f t="shared" si="26"/>
        <v>4.0923292263021814E-4</v>
      </c>
    </row>
    <row r="232" spans="1:7" x14ac:dyDescent="0.25">
      <c r="A232">
        <f t="shared" si="23"/>
        <v>1500</v>
      </c>
      <c r="B232">
        <f>Data!A232</f>
        <v>6900</v>
      </c>
      <c r="D232">
        <f>Data!C232</f>
        <v>0.42735719117846033</v>
      </c>
      <c r="E232">
        <f t="shared" si="25"/>
        <v>0.42265511768770425</v>
      </c>
      <c r="G232">
        <f t="shared" si="26"/>
        <v>2.2109495112471031E-3</v>
      </c>
    </row>
    <row r="233" spans="1:7" x14ac:dyDescent="0.25">
      <c r="A233">
        <f t="shared" si="23"/>
        <v>1530</v>
      </c>
      <c r="B233">
        <f>Data!A233</f>
        <v>6930</v>
      </c>
      <c r="D233">
        <f>Data!C233</f>
        <v>0.42549817345420116</v>
      </c>
      <c r="E233">
        <f t="shared" si="25"/>
        <v>0.42285988932416502</v>
      </c>
      <c r="G233">
        <f t="shared" si="26"/>
        <v>6.9605431508005481E-4</v>
      </c>
    </row>
    <row r="234" spans="1:7" x14ac:dyDescent="0.25">
      <c r="A234">
        <f t="shared" si="23"/>
        <v>1561</v>
      </c>
      <c r="B234">
        <f>Data!A234</f>
        <v>6961</v>
      </c>
      <c r="D234">
        <f>Data!C234</f>
        <v>0.43336801515356516</v>
      </c>
      <c r="E234">
        <f t="shared" ref="E234:E240" si="27">$P$201-($Q$201*EXP(-$R$201*A234))</f>
        <v>0.42306096443069691</v>
      </c>
      <c r="G234">
        <f t="shared" ref="G234:G237" si="28">100*POWER((D234-E234),2)</f>
        <v>1.062352946037789E-2</v>
      </c>
    </row>
    <row r="235" spans="1:7" x14ac:dyDescent="0.25">
      <c r="A235">
        <f t="shared" si="23"/>
        <v>1591</v>
      </c>
      <c r="B235">
        <f>Data!A235</f>
        <v>6991</v>
      </c>
      <c r="D235">
        <f>Data!C235</f>
        <v>0.42679948586118255</v>
      </c>
      <c r="E235">
        <f t="shared" si="27"/>
        <v>0.42324587415876969</v>
      </c>
      <c r="G235">
        <f t="shared" si="28"/>
        <v>1.2628156131525639E-3</v>
      </c>
    </row>
    <row r="236" spans="1:7" x14ac:dyDescent="0.25">
      <c r="A236">
        <f t="shared" si="23"/>
        <v>1620</v>
      </c>
      <c r="B236">
        <f>Data!A236</f>
        <v>7020</v>
      </c>
      <c r="D236">
        <f>Data!C236</f>
        <v>0.42097456365850366</v>
      </c>
      <c r="E236">
        <f t="shared" si="27"/>
        <v>0.42341601355606873</v>
      </c>
      <c r="G236">
        <f t="shared" si="28"/>
        <v>5.9606776023204532E-4</v>
      </c>
    </row>
    <row r="237" spans="1:7" x14ac:dyDescent="0.25">
      <c r="A237">
        <f t="shared" si="23"/>
        <v>1650</v>
      </c>
      <c r="B237">
        <f>Data!A237</f>
        <v>7050</v>
      </c>
      <c r="D237">
        <f>Data!C237</f>
        <v>0.42026194019753754</v>
      </c>
      <c r="E237">
        <f t="shared" si="27"/>
        <v>0.42358354738221998</v>
      </c>
      <c r="G237">
        <f t="shared" si="28"/>
        <v>1.1033074289334007E-3</v>
      </c>
    </row>
    <row r="238" spans="1:7" x14ac:dyDescent="0.25">
      <c r="A238">
        <f t="shared" si="23"/>
        <v>1680</v>
      </c>
      <c r="B238">
        <f>Data!A238</f>
        <v>7080</v>
      </c>
      <c r="D238">
        <f>Data!C238</f>
        <v>0.42729522392098501</v>
      </c>
      <c r="E238">
        <f t="shared" si="27"/>
        <v>0.4237428821983647</v>
      </c>
    </row>
    <row r="239" spans="1:7" x14ac:dyDescent="0.25">
      <c r="A239">
        <f t="shared" si="23"/>
        <v>1711</v>
      </c>
      <c r="B239">
        <f>Data!A239</f>
        <v>7111</v>
      </c>
      <c r="D239">
        <f>Data!C239</f>
        <v>0.42924719253145721</v>
      </c>
      <c r="E239">
        <f t="shared" si="27"/>
        <v>0.42389934070836288</v>
      </c>
    </row>
    <row r="240" spans="1:7" x14ac:dyDescent="0.25">
      <c r="A240">
        <f t="shared" si="23"/>
        <v>1741</v>
      </c>
      <c r="B240">
        <f>Data!A240</f>
        <v>7141</v>
      </c>
      <c r="D240">
        <f>Data!C240</f>
        <v>0.42475456636449738</v>
      </c>
      <c r="E240">
        <f t="shared" si="27"/>
        <v>0.42404322077903611</v>
      </c>
    </row>
    <row r="241" spans="1:13" x14ac:dyDescent="0.25">
      <c r="A241">
        <f t="shared" ref="A241" si="29">B241-$B$182</f>
        <v>1770</v>
      </c>
      <c r="B241">
        <f>Data!A241</f>
        <v>7170</v>
      </c>
      <c r="D241">
        <f>Data!C241</f>
        <v>0.42531227168177521</v>
      </c>
      <c r="E241">
        <f t="shared" ref="E241" si="30">$P$201-($Q$201*EXP(-$R$201*A241))</f>
        <v>0.4241756079106534</v>
      </c>
      <c r="M241" t="s">
        <v>11</v>
      </c>
    </row>
    <row r="242" spans="1:13" x14ac:dyDescent="0.25">
      <c r="A242">
        <f>B242-$B$242</f>
        <v>0</v>
      </c>
      <c r="B242">
        <f>Data!A242</f>
        <v>7197</v>
      </c>
      <c r="C242">
        <f>Data!C242</f>
        <v>0.42348423758625359</v>
      </c>
      <c r="F242">
        <f t="shared" ref="F242:F301" si="31">$O$260+($P$260*EXP(-$Q$260*A242))</f>
        <v>0.41840316123265775</v>
      </c>
    </row>
    <row r="243" spans="1:13" x14ac:dyDescent="0.25">
      <c r="A243">
        <f t="shared" ref="A243:A301" si="32">B243-$B$242</f>
        <v>30</v>
      </c>
      <c r="B243">
        <f>Data!A243</f>
        <v>7227</v>
      </c>
      <c r="C243">
        <f>Data!C243</f>
        <v>0.42212095792179688</v>
      </c>
      <c r="F243">
        <f t="shared" si="31"/>
        <v>0.41594391747773252</v>
      </c>
    </row>
    <row r="244" spans="1:13" x14ac:dyDescent="0.25">
      <c r="A244">
        <f t="shared" si="32"/>
        <v>60</v>
      </c>
      <c r="B244">
        <f>Data!A244</f>
        <v>7257</v>
      </c>
      <c r="C244">
        <f>Data!C244</f>
        <v>0.41793816804221351</v>
      </c>
      <c r="F244">
        <f t="shared" si="31"/>
        <v>0.41353204139320465</v>
      </c>
    </row>
    <row r="245" spans="1:13" x14ac:dyDescent="0.25">
      <c r="A245">
        <f t="shared" si="32"/>
        <v>91</v>
      </c>
      <c r="B245">
        <f>Data!A245</f>
        <v>7288</v>
      </c>
      <c r="C245">
        <f>Data!C245</f>
        <v>0.41384832904884322</v>
      </c>
      <c r="F245">
        <f t="shared" si="31"/>
        <v>0.41108856283831408</v>
      </c>
    </row>
    <row r="246" spans="1:13" x14ac:dyDescent="0.25">
      <c r="A246">
        <f t="shared" si="32"/>
        <v>121</v>
      </c>
      <c r="B246">
        <f>Data!A246</f>
        <v>7318</v>
      </c>
      <c r="C246">
        <f>Data!C246</f>
        <v>0.41059504803138958</v>
      </c>
      <c r="F246">
        <f t="shared" si="31"/>
        <v>0.40877020608783438</v>
      </c>
    </row>
    <row r="247" spans="1:13" x14ac:dyDescent="0.25">
      <c r="A247">
        <f t="shared" si="32"/>
        <v>150</v>
      </c>
      <c r="B247">
        <f>Data!A247</f>
        <v>7347</v>
      </c>
      <c r="C247">
        <f>Data!C247</f>
        <v>0.40687701258287107</v>
      </c>
      <c r="F247">
        <f t="shared" si="31"/>
        <v>0.40657158316695102</v>
      </c>
      <c r="G247">
        <f t="shared" ref="G247:G253" si="33">POWER((C247-F247),2)</f>
        <v>9.3287128109259449E-8</v>
      </c>
    </row>
    <row r="248" spans="1:13" x14ac:dyDescent="0.25">
      <c r="A248">
        <f t="shared" si="32"/>
        <v>180</v>
      </c>
      <c r="B248">
        <f>Data!A248</f>
        <v>7377</v>
      </c>
      <c r="C248">
        <f>Data!C248</f>
        <v>0.40529684751725076</v>
      </c>
      <c r="F248">
        <f t="shared" si="31"/>
        <v>0.40434022828598365</v>
      </c>
      <c r="G248">
        <f t="shared" si="33"/>
        <v>9.1512035363007357E-7</v>
      </c>
    </row>
    <row r="249" spans="1:13" x14ac:dyDescent="0.25">
      <c r="A249">
        <f t="shared" si="32"/>
        <v>210</v>
      </c>
      <c r="B249">
        <f>Data!A249</f>
        <v>7407</v>
      </c>
      <c r="C249">
        <f>Data!C249</f>
        <v>0.40257028818833723</v>
      </c>
      <c r="F249">
        <f t="shared" si="31"/>
        <v>0.40215185169146295</v>
      </c>
      <c r="G249">
        <f t="shared" si="33"/>
        <v>1.7508910191642433E-7</v>
      </c>
    </row>
    <row r="250" spans="1:13" x14ac:dyDescent="0.25">
      <c r="A250">
        <f t="shared" si="32"/>
        <v>241</v>
      </c>
      <c r="B250">
        <f>Data!A250</f>
        <v>7438</v>
      </c>
      <c r="C250">
        <f>Data!C250</f>
        <v>0.40002963063184965</v>
      </c>
      <c r="F250">
        <f t="shared" si="31"/>
        <v>0.39993480110870772</v>
      </c>
      <c r="G250">
        <f t="shared" si="33"/>
        <v>8.9926384593271939E-9</v>
      </c>
    </row>
    <row r="251" spans="1:13" x14ac:dyDescent="0.25">
      <c r="A251">
        <f t="shared" si="32"/>
        <v>271</v>
      </c>
      <c r="B251">
        <f>Data!A251</f>
        <v>7468</v>
      </c>
      <c r="C251">
        <f>Data!C251</f>
        <v>0.39770585847652562</v>
      </c>
      <c r="F251">
        <f t="shared" si="31"/>
        <v>0.39783127776310756</v>
      </c>
      <c r="G251">
        <f t="shared" si="33"/>
        <v>1.5729997446722882E-8</v>
      </c>
    </row>
    <row r="252" spans="1:13" x14ac:dyDescent="0.25">
      <c r="A252">
        <f t="shared" si="32"/>
        <v>300</v>
      </c>
      <c r="B252">
        <f>Data!A252</f>
        <v>7497</v>
      </c>
      <c r="C252">
        <f>Data!C252</f>
        <v>0.39600175889595457</v>
      </c>
      <c r="F252">
        <f t="shared" si="31"/>
        <v>0.39583639296321965</v>
      </c>
      <c r="G252">
        <f t="shared" si="33"/>
        <v>2.7345891709289337E-8</v>
      </c>
    </row>
    <row r="253" spans="1:13" x14ac:dyDescent="0.25">
      <c r="A253">
        <f t="shared" si="32"/>
        <v>330</v>
      </c>
      <c r="B253">
        <f>Data!A253</f>
        <v>7527</v>
      </c>
      <c r="C253">
        <f>Data!C253</f>
        <v>0.39404979028548243</v>
      </c>
      <c r="F253">
        <f t="shared" si="31"/>
        <v>0.39381180935094234</v>
      </c>
      <c r="G253">
        <f t="shared" si="33"/>
        <v>5.6634925204571251E-8</v>
      </c>
    </row>
    <row r="254" spans="1:13" x14ac:dyDescent="0.25">
      <c r="A254">
        <f t="shared" si="32"/>
        <v>360</v>
      </c>
      <c r="B254">
        <f>Data!A254</f>
        <v>7557</v>
      </c>
      <c r="C254">
        <f>Data!C254</f>
        <v>0.39157109998647005</v>
      </c>
      <c r="F254">
        <f t="shared" si="31"/>
        <v>0.39182622138887108</v>
      </c>
      <c r="G254">
        <f t="shared" ref="G254:G260" si="34">POWER((C254-F254),2)</f>
        <v>6.5086929963066336E-8</v>
      </c>
    </row>
    <row r="255" spans="1:13" x14ac:dyDescent="0.25">
      <c r="A255">
        <f t="shared" si="32"/>
        <v>391</v>
      </c>
      <c r="B255">
        <f>Data!A255</f>
        <v>7588</v>
      </c>
      <c r="C255">
        <f>Data!C255</f>
        <v>0.38968109863347317</v>
      </c>
      <c r="F255">
        <f t="shared" si="31"/>
        <v>0.38981461654926342</v>
      </c>
      <c r="G255">
        <f t="shared" si="34"/>
        <v>1.7827033836971985E-8</v>
      </c>
    </row>
    <row r="256" spans="1:13" x14ac:dyDescent="0.25">
      <c r="A256">
        <f t="shared" si="32"/>
        <v>421</v>
      </c>
      <c r="B256">
        <f>Data!A256</f>
        <v>7618</v>
      </c>
      <c r="C256">
        <f>Data!C256</f>
        <v>0.38763617913678805</v>
      </c>
      <c r="F256">
        <f t="shared" si="31"/>
        <v>0.38790601880451636</v>
      </c>
      <c r="G256">
        <f t="shared" si="34"/>
        <v>7.2813446279725294E-8</v>
      </c>
    </row>
    <row r="257" spans="1:17" x14ac:dyDescent="0.25">
      <c r="A257">
        <f t="shared" si="32"/>
        <v>450</v>
      </c>
      <c r="B257">
        <f>Data!A257</f>
        <v>7647</v>
      </c>
      <c r="C257">
        <f>Data!C257</f>
        <v>0.38537437423893928</v>
      </c>
      <c r="F257">
        <f t="shared" si="31"/>
        <v>0.38609599247984533</v>
      </c>
      <c r="G257">
        <f t="shared" si="34"/>
        <v>5.2073288560834532E-7</v>
      </c>
    </row>
    <row r="258" spans="1:17" x14ac:dyDescent="0.25">
      <c r="A258">
        <f t="shared" si="32"/>
        <v>480</v>
      </c>
      <c r="B258">
        <f>Data!A258</f>
        <v>7677</v>
      </c>
      <c r="C258">
        <f>Data!C258</f>
        <v>0.38339142199972942</v>
      </c>
      <c r="F258">
        <f t="shared" si="31"/>
        <v>0.384259019420085</v>
      </c>
      <c r="G258">
        <f t="shared" si="34"/>
        <v>7.5272528380765939E-7</v>
      </c>
      <c r="O258" t="s">
        <v>7</v>
      </c>
    </row>
    <row r="259" spans="1:17" x14ac:dyDescent="0.25">
      <c r="A259">
        <f t="shared" si="32"/>
        <v>511</v>
      </c>
      <c r="B259">
        <f>Data!A259</f>
        <v>7708</v>
      </c>
      <c r="C259">
        <f>Data!C259</f>
        <v>0.38233797862264923</v>
      </c>
      <c r="F259">
        <f t="shared" si="31"/>
        <v>0.38239797676278164</v>
      </c>
      <c r="G259">
        <f t="shared" si="34"/>
        <v>3.5997768193484547E-9</v>
      </c>
      <c r="O259" t="s">
        <v>4</v>
      </c>
      <c r="P259" t="s">
        <v>5</v>
      </c>
      <c r="Q259" t="s">
        <v>6</v>
      </c>
    </row>
    <row r="260" spans="1:17" x14ac:dyDescent="0.25">
      <c r="A260">
        <f t="shared" si="32"/>
        <v>541</v>
      </c>
      <c r="B260">
        <f>Data!A260</f>
        <v>7738</v>
      </c>
      <c r="C260">
        <f>Data!C260</f>
        <v>0.38013814098227577</v>
      </c>
      <c r="F260">
        <f t="shared" si="31"/>
        <v>0.38063223144905489</v>
      </c>
      <c r="G260">
        <f t="shared" si="34"/>
        <v>2.4412538936200664E-7</v>
      </c>
      <c r="O260">
        <v>0.29072367445623054</v>
      </c>
      <c r="P260">
        <v>0.12767948677642721</v>
      </c>
      <c r="Q260">
        <v>6.4829943378904816E-4</v>
      </c>
    </row>
    <row r="261" spans="1:17" x14ac:dyDescent="0.25">
      <c r="A261">
        <f t="shared" si="32"/>
        <v>570</v>
      </c>
      <c r="B261">
        <f>Data!A261</f>
        <v>7767</v>
      </c>
      <c r="C261">
        <f>Data!C261</f>
        <v>0.37852699228791775</v>
      </c>
      <c r="F261">
        <f t="shared" si="31"/>
        <v>0.37895767980017742</v>
      </c>
      <c r="G261">
        <f t="shared" ref="G261:G278" si="35">POWER((C261-F261),2)</f>
        <v>1.8549173321641847E-7</v>
      </c>
      <c r="Q261">
        <f>1/Q260</f>
        <v>1542.4971053196887</v>
      </c>
    </row>
    <row r="262" spans="1:17" x14ac:dyDescent="0.25">
      <c r="A262">
        <f t="shared" si="32"/>
        <v>600</v>
      </c>
      <c r="B262">
        <f>Data!A262</f>
        <v>7797</v>
      </c>
      <c r="C262">
        <f>Data!C262</f>
        <v>0.37703977810851041</v>
      </c>
      <c r="F262">
        <f t="shared" si="31"/>
        <v>0.37725819829306495</v>
      </c>
      <c r="G262">
        <f t="shared" si="35"/>
        <v>4.7707377020837245E-8</v>
      </c>
      <c r="O262">
        <f>SUM(G242:G301)</f>
        <v>7.7794084079396265E-6</v>
      </c>
    </row>
    <row r="263" spans="1:17" x14ac:dyDescent="0.25">
      <c r="A263">
        <f t="shared" si="32"/>
        <v>631</v>
      </c>
      <c r="B263">
        <f>Data!A263</f>
        <v>7828</v>
      </c>
      <c r="C263">
        <f>Data!C263</f>
        <v>0.37471600595318633</v>
      </c>
      <c r="F263">
        <f t="shared" si="31"/>
        <v>0.37553644872072933</v>
      </c>
      <c r="G263">
        <f t="shared" si="35"/>
        <v>6.731263348136269E-7</v>
      </c>
    </row>
    <row r="264" spans="1:17" x14ac:dyDescent="0.25">
      <c r="A264">
        <f t="shared" si="32"/>
        <v>661</v>
      </c>
      <c r="B264">
        <f>Data!A264</f>
        <v>7858</v>
      </c>
      <c r="C264">
        <f>Data!C264</f>
        <v>0.37363157894736848</v>
      </c>
      <c r="F264">
        <f t="shared" si="31"/>
        <v>0.37390286379088794</v>
      </c>
      <c r="G264">
        <f t="shared" si="35"/>
        <v>7.3595466323377487E-8</v>
      </c>
    </row>
    <row r="265" spans="1:17" x14ac:dyDescent="0.25">
      <c r="A265">
        <f t="shared" si="32"/>
        <v>691</v>
      </c>
      <c r="B265">
        <f>Data!A265</f>
        <v>7888</v>
      </c>
      <c r="C265">
        <f>Data!C265</f>
        <v>0.37251616831281292</v>
      </c>
      <c r="F265">
        <f t="shared" si="31"/>
        <v>0.37230074345757869</v>
      </c>
      <c r="G265">
        <f t="shared" si="35"/>
        <v>4.6407868252691698E-8</v>
      </c>
    </row>
    <row r="266" spans="1:17" x14ac:dyDescent="0.25">
      <c r="A266">
        <f t="shared" si="32"/>
        <v>720</v>
      </c>
      <c r="B266">
        <f>Data!A266</f>
        <v>7917</v>
      </c>
      <c r="C266">
        <f>Data!C266</f>
        <v>0.37047124881612775</v>
      </c>
      <c r="F266">
        <f t="shared" si="31"/>
        <v>0.37078136621501323</v>
      </c>
      <c r="G266">
        <f t="shared" si="35"/>
        <v>9.6172801091495192E-8</v>
      </c>
    </row>
    <row r="267" spans="1:17" x14ac:dyDescent="0.25">
      <c r="A267">
        <f t="shared" si="32"/>
        <v>750</v>
      </c>
      <c r="B267">
        <f>Data!A267</f>
        <v>7947</v>
      </c>
      <c r="C267">
        <f>Data!C267</f>
        <v>0.36920092003788396</v>
      </c>
      <c r="F267">
        <f t="shared" si="31"/>
        <v>0.36923936927045886</v>
      </c>
      <c r="G267">
        <f t="shared" si="35"/>
        <v>1.4783434855987311E-9</v>
      </c>
    </row>
    <row r="268" spans="1:17" x14ac:dyDescent="0.25">
      <c r="A268">
        <f t="shared" si="32"/>
        <v>781</v>
      </c>
      <c r="B268">
        <f>Data!A268</f>
        <v>7978</v>
      </c>
      <c r="C268">
        <f>Data!C268</f>
        <v>0.36833337843322961</v>
      </c>
      <c r="F268">
        <f t="shared" si="31"/>
        <v>0.36767716775857523</v>
      </c>
      <c r="G268">
        <f t="shared" si="35"/>
        <v>4.3061244953035433E-7</v>
      </c>
    </row>
    <row r="269" spans="1:17" x14ac:dyDescent="0.25">
      <c r="A269">
        <f t="shared" si="32"/>
        <v>811</v>
      </c>
      <c r="B269">
        <f>Data!A269</f>
        <v>8008</v>
      </c>
      <c r="C269">
        <f>Data!C269</f>
        <v>0.36638140982275741</v>
      </c>
      <c r="F269">
        <f t="shared" si="31"/>
        <v>0.36619496100319526</v>
      </c>
      <c r="G269">
        <f t="shared" si="35"/>
        <v>3.4763162316117716E-8</v>
      </c>
    </row>
    <row r="270" spans="1:17" x14ac:dyDescent="0.25">
      <c r="A270">
        <f t="shared" si="32"/>
        <v>840</v>
      </c>
      <c r="B270">
        <f>Data!A270</f>
        <v>8037</v>
      </c>
      <c r="C270">
        <f>Data!C270</f>
        <v>0.36458435935597355</v>
      </c>
      <c r="F270">
        <f t="shared" si="31"/>
        <v>0.36478930428311007</v>
      </c>
      <c r="G270">
        <f t="shared" si="35"/>
        <v>4.2002423158993041E-8</v>
      </c>
    </row>
    <row r="271" spans="1:17" x14ac:dyDescent="0.25">
      <c r="A271">
        <f t="shared" si="32"/>
        <v>870</v>
      </c>
      <c r="B271">
        <f>Data!A271</f>
        <v>8067</v>
      </c>
      <c r="C271">
        <f>Data!C271</f>
        <v>0.36337599783520502</v>
      </c>
      <c r="F271">
        <f t="shared" si="31"/>
        <v>0.36336272087331534</v>
      </c>
      <c r="G271">
        <f t="shared" si="35"/>
        <v>1.7627771702016178E-10</v>
      </c>
    </row>
    <row r="272" spans="1:17" x14ac:dyDescent="0.25">
      <c r="A272">
        <f t="shared" si="32"/>
        <v>900</v>
      </c>
      <c r="B272">
        <f>Data!A272</f>
        <v>8097</v>
      </c>
      <c r="C272">
        <f>Data!C272</f>
        <v>0.36210566905696118</v>
      </c>
      <c r="F272">
        <f t="shared" si="31"/>
        <v>0.36196361498892415</v>
      </c>
      <c r="G272">
        <f t="shared" si="35"/>
        <v>2.0179358245867168E-8</v>
      </c>
    </row>
    <row r="273" spans="1:7" x14ac:dyDescent="0.25">
      <c r="A273">
        <f t="shared" si="32"/>
        <v>931</v>
      </c>
      <c r="B273">
        <f>Data!A273</f>
        <v>8128</v>
      </c>
      <c r="C273">
        <f>Data!C273</f>
        <v>0.36055648762007853</v>
      </c>
      <c r="F273">
        <f t="shared" si="31"/>
        <v>0.36054617681850493</v>
      </c>
      <c r="G273">
        <f t="shared" si="35"/>
        <v>1.0631262909012438E-10</v>
      </c>
    </row>
    <row r="274" spans="1:7" x14ac:dyDescent="0.25">
      <c r="A274">
        <f t="shared" si="32"/>
        <v>961</v>
      </c>
      <c r="B274">
        <f>Data!A274</f>
        <v>8158</v>
      </c>
      <c r="C274">
        <f>Data!C274</f>
        <v>0.35919320795562176</v>
      </c>
      <c r="F274">
        <f t="shared" si="31"/>
        <v>0.35920132059122112</v>
      </c>
      <c r="G274">
        <f t="shared" si="35"/>
        <v>6.581485636792999E-11</v>
      </c>
    </row>
    <row r="275" spans="1:7" x14ac:dyDescent="0.25">
      <c r="A275">
        <f t="shared" si="32"/>
        <v>990</v>
      </c>
      <c r="B275">
        <f>Data!A275</f>
        <v>8187</v>
      </c>
      <c r="C275">
        <f>Data!C275</f>
        <v>0.3578609119199026</v>
      </c>
      <c r="F275">
        <f t="shared" si="31"/>
        <v>0.357925920795229</v>
      </c>
      <c r="G275">
        <f t="shared" si="35"/>
        <v>4.2261538712034163E-9</v>
      </c>
    </row>
    <row r="276" spans="1:7" x14ac:dyDescent="0.25">
      <c r="A276">
        <f t="shared" si="32"/>
        <v>1020</v>
      </c>
      <c r="B276">
        <f>Data!A276</f>
        <v>8217</v>
      </c>
      <c r="C276">
        <f>Data!C276</f>
        <v>0.3567455012853471</v>
      </c>
      <c r="F276">
        <f t="shared" si="31"/>
        <v>0.35663153350719484</v>
      </c>
      <c r="G276">
        <f t="shared" si="35"/>
        <v>1.298865445696217E-8</v>
      </c>
    </row>
    <row r="277" spans="1:7" x14ac:dyDescent="0.25">
      <c r="A277">
        <f t="shared" si="32"/>
        <v>1050</v>
      </c>
      <c r="B277">
        <f>Data!A277</f>
        <v>8247</v>
      </c>
      <c r="C277">
        <f>Data!C277</f>
        <v>0.35519631984846439</v>
      </c>
      <c r="F277">
        <f t="shared" si="31"/>
        <v>0.35536207750557891</v>
      </c>
      <c r="G277">
        <f t="shared" si="35"/>
        <v>2.7475600892094143E-8</v>
      </c>
    </row>
    <row r="278" spans="1:7" x14ac:dyDescent="0.25">
      <c r="A278">
        <f t="shared" si="32"/>
        <v>1081</v>
      </c>
      <c r="B278">
        <f>Data!A278</f>
        <v>8278</v>
      </c>
      <c r="C278">
        <f>Data!C278</f>
        <v>0.35488648356108782</v>
      </c>
      <c r="F278">
        <f t="shared" si="31"/>
        <v>0.35407598800196627</v>
      </c>
      <c r="G278">
        <f t="shared" si="35"/>
        <v>6.5690305135575232E-7</v>
      </c>
    </row>
    <row r="279" spans="1:7" x14ac:dyDescent="0.25">
      <c r="A279">
        <f t="shared" si="32"/>
        <v>1111</v>
      </c>
      <c r="B279">
        <f>Data!A279</f>
        <v>8308</v>
      </c>
      <c r="C279">
        <f>Data!C279</f>
        <v>0.35293451495061562</v>
      </c>
      <c r="F279">
        <f t="shared" si="31"/>
        <v>0.35285575454566931</v>
      </c>
      <c r="G279">
        <f t="shared" ref="G279:G301" si="36">POWER((C279-F279),2)</f>
        <v>6.203201387306695E-9</v>
      </c>
    </row>
    <row r="280" spans="1:7" x14ac:dyDescent="0.25">
      <c r="A280">
        <f t="shared" si="32"/>
        <v>1140</v>
      </c>
      <c r="B280">
        <f>Data!A280</f>
        <v>8337</v>
      </c>
      <c r="C280">
        <f>Data!C280</f>
        <v>0.35228385874712492</v>
      </c>
      <c r="F280">
        <f t="shared" si="31"/>
        <v>0.35169854125427746</v>
      </c>
      <c r="G280">
        <f t="shared" si="36"/>
        <v>3.4259656743323538E-7</v>
      </c>
    </row>
    <row r="281" spans="1:7" x14ac:dyDescent="0.25">
      <c r="A281">
        <f t="shared" si="32"/>
        <v>1170</v>
      </c>
      <c r="B281">
        <f>Data!A281</f>
        <v>8367</v>
      </c>
      <c r="C281">
        <f>Data!C281</f>
        <v>0.3504248410228657</v>
      </c>
      <c r="F281">
        <f t="shared" si="31"/>
        <v>0.35052409997035322</v>
      </c>
      <c r="G281">
        <f t="shared" si="36"/>
        <v>9.8523386563310161E-9</v>
      </c>
    </row>
    <row r="282" spans="1:7" x14ac:dyDescent="0.25">
      <c r="A282">
        <f t="shared" si="32"/>
        <v>1201</v>
      </c>
      <c r="B282">
        <f>Data!A282</f>
        <v>8398</v>
      </c>
      <c r="C282">
        <f>Data!C282</f>
        <v>0.34961926667568671</v>
      </c>
      <c r="F282">
        <f t="shared" si="31"/>
        <v>0.3493342701488063</v>
      </c>
      <c r="G282">
        <f t="shared" si="36"/>
        <v>8.122302033389625E-8</v>
      </c>
    </row>
    <row r="283" spans="1:7" x14ac:dyDescent="0.25">
      <c r="A283">
        <f t="shared" si="32"/>
        <v>1231</v>
      </c>
      <c r="B283">
        <f>Data!A283</f>
        <v>8428</v>
      </c>
      <c r="C283">
        <f>Data!C283</f>
        <v>0.34834893789744292</v>
      </c>
      <c r="F283">
        <f t="shared" si="31"/>
        <v>0.34820536726026469</v>
      </c>
      <c r="G283">
        <f t="shared" si="36"/>
        <v>2.0612527859764788E-8</v>
      </c>
    </row>
    <row r="284" spans="1:7" x14ac:dyDescent="0.25">
      <c r="A284">
        <f t="shared" si="32"/>
        <v>1261</v>
      </c>
      <c r="B284">
        <f>Data!A284</f>
        <v>8458</v>
      </c>
      <c r="C284">
        <f>Data!C284</f>
        <v>0.34745041266405091</v>
      </c>
      <c r="F284">
        <f t="shared" si="31"/>
        <v>0.34709820825125032</v>
      </c>
      <c r="G284">
        <f t="shared" si="36"/>
        <v>1.240479483962113E-7</v>
      </c>
    </row>
    <row r="285" spans="1:7" x14ac:dyDescent="0.25">
      <c r="A285">
        <f t="shared" si="32"/>
        <v>1290</v>
      </c>
      <c r="B285">
        <f>Data!A285</f>
        <v>8487</v>
      </c>
      <c r="C285">
        <f>Data!C285</f>
        <v>0.34633500202949535</v>
      </c>
      <c r="F285">
        <f t="shared" si="31"/>
        <v>0.34604822956536524</v>
      </c>
      <c r="G285">
        <f t="shared" si="36"/>
        <v>8.2238446183257472E-8</v>
      </c>
    </row>
    <row r="286" spans="1:7" x14ac:dyDescent="0.25">
      <c r="A286">
        <f t="shared" si="32"/>
        <v>1320</v>
      </c>
      <c r="B286">
        <f>Data!A286</f>
        <v>8517</v>
      </c>
      <c r="C286">
        <f>Data!C286</f>
        <v>0.34559139493979169</v>
      </c>
      <c r="F286">
        <f t="shared" si="31"/>
        <v>0.34498261934025209</v>
      </c>
      <c r="G286">
        <f t="shared" si="36"/>
        <v>3.7060773059478784E-7</v>
      </c>
    </row>
    <row r="287" spans="1:7" x14ac:dyDescent="0.25">
      <c r="A287">
        <f t="shared" si="32"/>
        <v>1351</v>
      </c>
      <c r="B287">
        <f>Data!A287</f>
        <v>8548</v>
      </c>
      <c r="C287">
        <f>Data!C287</f>
        <v>0.34373237721553246</v>
      </c>
      <c r="F287">
        <f t="shared" si="31"/>
        <v>0.34390304657544907</v>
      </c>
      <c r="G287">
        <f t="shared" si="36"/>
        <v>2.9128030414344921E-8</v>
      </c>
    </row>
    <row r="288" spans="1:7" x14ac:dyDescent="0.25">
      <c r="A288">
        <f t="shared" si="32"/>
        <v>1381</v>
      </c>
      <c r="B288">
        <f>Data!A288</f>
        <v>8578</v>
      </c>
      <c r="C288">
        <f>Data!C288</f>
        <v>0.34292680286835348</v>
      </c>
      <c r="F288">
        <f t="shared" si="31"/>
        <v>0.34287875487380681</v>
      </c>
      <c r="G288">
        <f t="shared" si="36"/>
        <v>2.3086097799561336E-9</v>
      </c>
    </row>
    <row r="289" spans="1:13" x14ac:dyDescent="0.25">
      <c r="A289">
        <f t="shared" si="32"/>
        <v>1411</v>
      </c>
      <c r="B289">
        <f>Data!A289</f>
        <v>8608</v>
      </c>
      <c r="C289">
        <f>Data!C289</f>
        <v>0.34221417940738741</v>
      </c>
      <c r="F289">
        <f t="shared" si="31"/>
        <v>0.34187419212811576</v>
      </c>
      <c r="G289">
        <f t="shared" si="36"/>
        <v>1.1559135006653717E-7</v>
      </c>
    </row>
    <row r="290" spans="1:13" x14ac:dyDescent="0.25">
      <c r="A290">
        <f t="shared" si="32"/>
        <v>1440</v>
      </c>
      <c r="B290">
        <f>Data!A290</f>
        <v>8637</v>
      </c>
      <c r="C290">
        <f>Data!C290</f>
        <v>0.34134663780273306</v>
      </c>
      <c r="F290">
        <f t="shared" si="31"/>
        <v>0.34092151101996243</v>
      </c>
      <c r="G290">
        <f t="shared" si="36"/>
        <v>1.8073278142890131E-7</v>
      </c>
    </row>
    <row r="291" spans="1:13" x14ac:dyDescent="0.25">
      <c r="A291">
        <f t="shared" si="32"/>
        <v>1470</v>
      </c>
      <c r="B291">
        <f>Data!A291</f>
        <v>8667</v>
      </c>
      <c r="C291">
        <f>Data!C291</f>
        <v>0.33998335813827635</v>
      </c>
      <c r="F291">
        <f t="shared" si="31"/>
        <v>0.33995464688855909</v>
      </c>
      <c r="G291">
        <f t="shared" si="36"/>
        <v>8.2433586032694669E-10</v>
      </c>
    </row>
    <row r="292" spans="1:13" x14ac:dyDescent="0.25">
      <c r="A292">
        <f t="shared" si="32"/>
        <v>1500</v>
      </c>
      <c r="B292">
        <f>Data!A292</f>
        <v>8697</v>
      </c>
      <c r="C292">
        <f>Data!C292</f>
        <v>0.33920876741983497</v>
      </c>
      <c r="F292">
        <f t="shared" si="31"/>
        <v>0.33900640559655654</v>
      </c>
      <c r="G292">
        <f t="shared" si="36"/>
        <v>4.0950307520570397E-8</v>
      </c>
    </row>
    <row r="293" spans="1:13" x14ac:dyDescent="0.25">
      <c r="A293">
        <f t="shared" si="32"/>
        <v>1531</v>
      </c>
      <c r="B293">
        <f>Data!A293</f>
        <v>8728</v>
      </c>
      <c r="C293">
        <f>Data!C293</f>
        <v>0.33831024218644301</v>
      </c>
      <c r="F293">
        <f t="shared" si="31"/>
        <v>0.33804573963335321</v>
      </c>
      <c r="G293">
        <f t="shared" si="36"/>
        <v>6.9961600591020342E-8</v>
      </c>
    </row>
    <row r="294" spans="1:13" x14ac:dyDescent="0.25">
      <c r="A294">
        <f t="shared" si="32"/>
        <v>1561</v>
      </c>
      <c r="B294">
        <f>Data!A294</f>
        <v>8758</v>
      </c>
      <c r="C294">
        <f>Data!C294</f>
        <v>0.33719483155188745</v>
      </c>
      <c r="F294">
        <f t="shared" si="31"/>
        <v>0.33713426594094414</v>
      </c>
      <c r="G294">
        <f t="shared" si="36"/>
        <v>3.6681932289361945E-9</v>
      </c>
    </row>
    <row r="295" spans="1:13" x14ac:dyDescent="0.25">
      <c r="A295">
        <f t="shared" si="32"/>
        <v>1590</v>
      </c>
      <c r="B295">
        <f>Data!A295</f>
        <v>8787</v>
      </c>
      <c r="C295">
        <f>Data!C295</f>
        <v>0.33617237180354487</v>
      </c>
      <c r="F295">
        <f t="shared" si="31"/>
        <v>0.33626986620975607</v>
      </c>
      <c r="G295">
        <f t="shared" si="36"/>
        <v>9.5051592424758544E-9</v>
      </c>
    </row>
    <row r="296" spans="1:13" x14ac:dyDescent="0.25">
      <c r="A296">
        <f t="shared" si="32"/>
        <v>1620</v>
      </c>
      <c r="B296">
        <f>Data!A296</f>
        <v>8817</v>
      </c>
      <c r="C296">
        <f>Data!C296</f>
        <v>0.33530483019889057</v>
      </c>
      <c r="F296">
        <f t="shared" si="31"/>
        <v>0.33539259774276559</v>
      </c>
      <c r="G296">
        <f t="shared" si="36"/>
        <v>7.7031417578530253E-9</v>
      </c>
    </row>
    <row r="297" spans="1:13" x14ac:dyDescent="0.25">
      <c r="A297">
        <f t="shared" si="32"/>
        <v>1651</v>
      </c>
      <c r="B297">
        <f>Data!A297</f>
        <v>8848</v>
      </c>
      <c r="C297">
        <f>Data!C297</f>
        <v>0.33422040319307267</v>
      </c>
      <c r="F297">
        <f t="shared" si="31"/>
        <v>0.33450383455143751</v>
      </c>
      <c r="G297">
        <f t="shared" si="36"/>
        <v>8.0333334904537487E-8</v>
      </c>
    </row>
    <row r="298" spans="1:13" x14ac:dyDescent="0.25">
      <c r="A298">
        <f t="shared" si="32"/>
        <v>1681</v>
      </c>
      <c r="B298">
        <f>Data!A298</f>
        <v>8878</v>
      </c>
      <c r="C298">
        <f>Data!C298</f>
        <v>0.33332187795968071</v>
      </c>
      <c r="F298">
        <f t="shared" si="31"/>
        <v>0.33366058174691848</v>
      </c>
      <c r="G298">
        <f t="shared" si="36"/>
        <v>1.1472025548920906E-7</v>
      </c>
    </row>
    <row r="299" spans="1:13" x14ac:dyDescent="0.25">
      <c r="A299">
        <f t="shared" si="32"/>
        <v>1710</v>
      </c>
      <c r="B299">
        <f>Data!A299</f>
        <v>8907</v>
      </c>
      <c r="C299">
        <f>Data!C299</f>
        <v>0.33245433635502641</v>
      </c>
      <c r="F299">
        <f t="shared" si="31"/>
        <v>0.33286087956832544</v>
      </c>
      <c r="G299">
        <f t="shared" si="36"/>
        <v>1.6527738427949779E-7</v>
      </c>
    </row>
    <row r="300" spans="1:13" x14ac:dyDescent="0.25">
      <c r="A300">
        <f t="shared" si="32"/>
        <v>1740</v>
      </c>
      <c r="B300">
        <f>Data!A300</f>
        <v>8937</v>
      </c>
      <c r="C300">
        <f>Data!C300</f>
        <v>0.33155581112163446</v>
      </c>
      <c r="F300">
        <f t="shared" si="31"/>
        <v>0.33204927183760691</v>
      </c>
      <c r="G300">
        <f t="shared" si="36"/>
        <v>2.4350347820804209E-7</v>
      </c>
    </row>
    <row r="301" spans="1:13" x14ac:dyDescent="0.25">
      <c r="A301">
        <f t="shared" si="32"/>
        <v>1770</v>
      </c>
      <c r="B301">
        <f>Data!A301</f>
        <v>8967</v>
      </c>
      <c r="C301">
        <f>Data!C301</f>
        <v>0.33065728588824245</v>
      </c>
      <c r="F301">
        <f t="shared" si="31"/>
        <v>0.331253296541617</v>
      </c>
      <c r="G301">
        <f t="shared" si="36"/>
        <v>3.5522869893596614E-7</v>
      </c>
    </row>
    <row r="302" spans="1:13" x14ac:dyDescent="0.25">
      <c r="A302">
        <f>B302-$B$302</f>
        <v>0</v>
      </c>
      <c r="B302">
        <f>Data!A302</f>
        <v>8995</v>
      </c>
      <c r="D302">
        <f>Data!C302</f>
        <v>0.32997564605601409</v>
      </c>
      <c r="E302">
        <f t="shared" ref="E302:E325" si="37">$P$321-($Q$321*EXP(-$R$321*A302))</f>
        <v>0.36774695011234582</v>
      </c>
      <c r="M302" t="s">
        <v>21</v>
      </c>
    </row>
    <row r="303" spans="1:13" x14ac:dyDescent="0.25">
      <c r="A303">
        <f t="shared" ref="A303:A361" si="38">B303-$B$302</f>
        <v>30</v>
      </c>
      <c r="B303">
        <f>Data!A303</f>
        <v>9025</v>
      </c>
      <c r="D303">
        <f>Data!C303</f>
        <v>0.33852712758760661</v>
      </c>
      <c r="E303">
        <f t="shared" si="37"/>
        <v>0.37170190550982746</v>
      </c>
    </row>
    <row r="304" spans="1:13" x14ac:dyDescent="0.25">
      <c r="A304">
        <f t="shared" si="38"/>
        <v>60</v>
      </c>
      <c r="B304">
        <f>Data!A304</f>
        <v>9055</v>
      </c>
      <c r="D304">
        <f>Data!C304</f>
        <v>0.35491746718982548</v>
      </c>
      <c r="E304">
        <f t="shared" si="37"/>
        <v>0.37540334261795938</v>
      </c>
    </row>
    <row r="305" spans="1:18" x14ac:dyDescent="0.25">
      <c r="A305">
        <f t="shared" si="38"/>
        <v>90</v>
      </c>
      <c r="B305">
        <f>Data!A305</f>
        <v>9085</v>
      </c>
      <c r="D305">
        <f>Data!C305</f>
        <v>0.36755878771478828</v>
      </c>
      <c r="E305">
        <f t="shared" si="37"/>
        <v>0.37886751232115762</v>
      </c>
    </row>
    <row r="306" spans="1:18" x14ac:dyDescent="0.25">
      <c r="A306">
        <f t="shared" si="38"/>
        <v>120</v>
      </c>
      <c r="B306">
        <f>Data!A306</f>
        <v>9115</v>
      </c>
      <c r="D306">
        <f>Data!C306</f>
        <v>0.37499485861182524</v>
      </c>
      <c r="E306">
        <f t="shared" si="37"/>
        <v>0.38210962379893798</v>
      </c>
    </row>
    <row r="307" spans="1:18" x14ac:dyDescent="0.25">
      <c r="A307">
        <f t="shared" si="38"/>
        <v>150</v>
      </c>
      <c r="B307">
        <f>Data!A307</f>
        <v>9145</v>
      </c>
      <c r="D307">
        <f>Data!C307</f>
        <v>0.38156338790420785</v>
      </c>
      <c r="E307">
        <f t="shared" si="37"/>
        <v>0.38514391130068776</v>
      </c>
      <c r="G307">
        <f t="shared" ref="G307:G325" si="39">100*POWER((D307-E307),2)</f>
        <v>1.2820147792740007E-3</v>
      </c>
    </row>
    <row r="308" spans="1:18" x14ac:dyDescent="0.25">
      <c r="A308">
        <f t="shared" si="38"/>
        <v>180</v>
      </c>
      <c r="B308">
        <f>Data!A308</f>
        <v>9175</v>
      </c>
      <c r="D308">
        <f>Data!C308</f>
        <v>0.3848166689216615</v>
      </c>
      <c r="E308">
        <f t="shared" si="37"/>
        <v>0.38798369664007981</v>
      </c>
      <c r="G308">
        <f t="shared" si="39"/>
        <v>1.0030064569229911E-3</v>
      </c>
    </row>
    <row r="309" spans="1:18" x14ac:dyDescent="0.25">
      <c r="A309">
        <f t="shared" si="38"/>
        <v>210</v>
      </c>
      <c r="B309">
        <f>Data!A309</f>
        <v>9205</v>
      </c>
      <c r="D309">
        <f>Data!C309</f>
        <v>0.39423569205790832</v>
      </c>
      <c r="E309">
        <f t="shared" si="37"/>
        <v>0.39064144768350445</v>
      </c>
      <c r="G309">
        <f t="shared" si="39"/>
        <v>1.2918592622933834E-3</v>
      </c>
    </row>
    <row r="310" spans="1:18" x14ac:dyDescent="0.25">
      <c r="A310">
        <f t="shared" si="38"/>
        <v>240</v>
      </c>
      <c r="B310">
        <f>Data!A310</f>
        <v>9235</v>
      </c>
      <c r="D310">
        <f>Data!C310</f>
        <v>0.39085847652550404</v>
      </c>
      <c r="E310">
        <f t="shared" si="37"/>
        <v>0.39312883308931018</v>
      </c>
      <c r="G310">
        <f t="shared" si="39"/>
        <v>5.1545189268176314E-4</v>
      </c>
    </row>
    <row r="311" spans="1:18" x14ac:dyDescent="0.25">
      <c r="A311">
        <f t="shared" si="38"/>
        <v>270</v>
      </c>
      <c r="B311">
        <f>Data!A311</f>
        <v>9265</v>
      </c>
      <c r="D311">
        <f>Data!C311</f>
        <v>0.39507225003382496</v>
      </c>
      <c r="E311">
        <f t="shared" si="37"/>
        <v>0.39545677353818043</v>
      </c>
      <c r="G311">
        <f t="shared" si="39"/>
        <v>1.4785832540181251E-5</v>
      </c>
    </row>
    <row r="312" spans="1:18" x14ac:dyDescent="0.25">
      <c r="A312">
        <f t="shared" si="38"/>
        <v>300</v>
      </c>
      <c r="B312">
        <f>Data!A312</f>
        <v>9295</v>
      </c>
      <c r="D312">
        <f>Data!C312</f>
        <v>0.39308929779461516</v>
      </c>
      <c r="E312">
        <f t="shared" si="37"/>
        <v>0.39763548967957013</v>
      </c>
      <c r="G312">
        <f t="shared" si="39"/>
        <v>2.0667860654830471E-3</v>
      </c>
    </row>
    <row r="313" spans="1:18" x14ac:dyDescent="0.25">
      <c r="A313">
        <f t="shared" si="38"/>
        <v>330</v>
      </c>
      <c r="B313">
        <f>Data!A313</f>
        <v>9325</v>
      </c>
      <c r="D313">
        <f>Data!C313</f>
        <v>0.40006061426058726</v>
      </c>
      <c r="E313">
        <f t="shared" si="37"/>
        <v>0.39967454700470734</v>
      </c>
      <c r="G313">
        <f t="shared" si="39"/>
        <v>1.4904792606265031E-5</v>
      </c>
    </row>
    <row r="314" spans="1:18" x14ac:dyDescent="0.25">
      <c r="A314">
        <f t="shared" si="38"/>
        <v>360</v>
      </c>
      <c r="B314">
        <f>Data!A314</f>
        <v>9355</v>
      </c>
      <c r="D314">
        <f>Data!C314</f>
        <v>0.40523488025977539</v>
      </c>
      <c r="E314">
        <f t="shared" si="37"/>
        <v>0.40158289784317119</v>
      </c>
      <c r="G314">
        <f t="shared" si="39"/>
        <v>1.3336975571186206E-3</v>
      </c>
    </row>
    <row r="315" spans="1:18" x14ac:dyDescent="0.25">
      <c r="A315">
        <f t="shared" si="38"/>
        <v>390</v>
      </c>
      <c r="B315">
        <f>Data!A315</f>
        <v>9385</v>
      </c>
      <c r="D315">
        <f>Data!C315</f>
        <v>0.39959585982952245</v>
      </c>
      <c r="E315">
        <f t="shared" si="37"/>
        <v>0.40336892066742924</v>
      </c>
      <c r="G315">
        <f t="shared" si="39"/>
        <v>1.4235988086545922E-3</v>
      </c>
    </row>
    <row r="316" spans="1:18" x14ac:dyDescent="0.25">
      <c r="A316">
        <f t="shared" si="38"/>
        <v>420</v>
      </c>
      <c r="B316">
        <f>Data!A316</f>
        <v>9415</v>
      </c>
      <c r="D316">
        <f>Data!C316</f>
        <v>0.41651292112028149</v>
      </c>
      <c r="E316">
        <f t="shared" si="37"/>
        <v>0.40504045687789803</v>
      </c>
      <c r="G316">
        <f t="shared" si="39"/>
        <v>1.3161743579276715E-2</v>
      </c>
    </row>
    <row r="317" spans="1:18" x14ac:dyDescent="0.25">
      <c r="A317">
        <f t="shared" si="38"/>
        <v>450</v>
      </c>
      <c r="B317">
        <f>Data!A317</f>
        <v>9445</v>
      </c>
      <c r="D317">
        <f>Data!C317</f>
        <v>0.40644324178054397</v>
      </c>
      <c r="E317">
        <f t="shared" si="37"/>
        <v>0.40660484523002832</v>
      </c>
      <c r="G317">
        <f t="shared" si="39"/>
        <v>2.6115674885240473E-6</v>
      </c>
    </row>
    <row r="318" spans="1:18" x14ac:dyDescent="0.25">
      <c r="A318">
        <f t="shared" si="38"/>
        <v>480</v>
      </c>
      <c r="B318">
        <f>Data!A318</f>
        <v>9475</v>
      </c>
      <c r="D318">
        <f>Data!C318</f>
        <v>0.40997537545663648</v>
      </c>
      <c r="E318">
        <f t="shared" si="37"/>
        <v>0.40806895405456572</v>
      </c>
      <c r="G318">
        <f t="shared" si="39"/>
        <v>3.6344425622734309E-4</v>
      </c>
    </row>
    <row r="319" spans="1:18" x14ac:dyDescent="0.25">
      <c r="A319">
        <f t="shared" si="38"/>
        <v>510</v>
      </c>
      <c r="B319">
        <f>Data!A319</f>
        <v>9505</v>
      </c>
      <c r="D319">
        <f>Data!C319</f>
        <v>0.4193943985928833</v>
      </c>
      <c r="E319">
        <f t="shared" si="37"/>
        <v>0.40943921141244566</v>
      </c>
      <c r="G319">
        <f t="shared" si="39"/>
        <v>9.9105751797549952E-3</v>
      </c>
      <c r="P319" t="s">
        <v>7</v>
      </c>
    </row>
    <row r="320" spans="1:18" x14ac:dyDescent="0.25">
      <c r="A320">
        <f t="shared" si="38"/>
        <v>540</v>
      </c>
      <c r="B320">
        <f>Data!A320</f>
        <v>9535</v>
      </c>
      <c r="D320">
        <f>Data!C320</f>
        <v>0.41728751183872281</v>
      </c>
      <c r="E320">
        <f t="shared" si="37"/>
        <v>0.41072163331671724</v>
      </c>
      <c r="G320">
        <f t="shared" si="39"/>
        <v>4.3110760765734113E-3</v>
      </c>
      <c r="P320" t="s">
        <v>4</v>
      </c>
      <c r="Q320" t="s">
        <v>5</v>
      </c>
      <c r="R320" t="s">
        <v>6</v>
      </c>
    </row>
    <row r="321" spans="1:18" x14ac:dyDescent="0.25">
      <c r="A321">
        <f t="shared" si="38"/>
        <v>570</v>
      </c>
      <c r="B321">
        <f>Data!A321</f>
        <v>9565</v>
      </c>
      <c r="D321">
        <f>Data!C321</f>
        <v>0.41062603166012723</v>
      </c>
      <c r="E321">
        <f t="shared" si="37"/>
        <v>0.41192185014540122</v>
      </c>
      <c r="G321">
        <f t="shared" si="39"/>
        <v>1.6791455467777826E-4</v>
      </c>
      <c r="P321">
        <v>0.42944534763700659</v>
      </c>
      <c r="Q321">
        <v>6.1698397524660803E-2</v>
      </c>
      <c r="R321">
        <v>2.2082723937280929E-3</v>
      </c>
    </row>
    <row r="322" spans="1:18" x14ac:dyDescent="0.25">
      <c r="A322">
        <f t="shared" si="38"/>
        <v>600</v>
      </c>
      <c r="B322">
        <f>Data!A322</f>
        <v>9595</v>
      </c>
      <c r="D322">
        <f>Data!C322</f>
        <v>0.4144370179948586</v>
      </c>
      <c r="E322">
        <f t="shared" si="37"/>
        <v>0.4130451313612461</v>
      </c>
      <c r="G322">
        <f t="shared" si="39"/>
        <v>1.9373484008291506E-4</v>
      </c>
      <c r="R322">
        <f>1/R321</f>
        <v>452.84268500579333</v>
      </c>
    </row>
    <row r="323" spans="1:18" x14ac:dyDescent="0.25">
      <c r="A323">
        <f t="shared" si="38"/>
        <v>630</v>
      </c>
      <c r="B323">
        <f>Data!A323</f>
        <v>9625</v>
      </c>
      <c r="D323">
        <f>Data!C323</f>
        <v>0.41090488431876615</v>
      </c>
      <c r="E323">
        <f t="shared" si="37"/>
        <v>0.41409640864691238</v>
      </c>
      <c r="G323">
        <f t="shared" si="39"/>
        <v>1.0185827537149267E-3</v>
      </c>
      <c r="P323">
        <f>SUM(G302:G361)</f>
        <v>0.12593206231363233</v>
      </c>
    </row>
    <row r="324" spans="1:18" x14ac:dyDescent="0.25">
      <c r="A324">
        <f t="shared" si="38"/>
        <v>660</v>
      </c>
      <c r="B324">
        <f>Data!A324</f>
        <v>9655</v>
      </c>
      <c r="D324">
        <f>Data!C324</f>
        <v>0.42521932079556224</v>
      </c>
      <c r="E324">
        <f t="shared" si="37"/>
        <v>0.41508029755715881</v>
      </c>
      <c r="G324">
        <f t="shared" si="39"/>
        <v>1.0279979222888484E-2</v>
      </c>
    </row>
    <row r="325" spans="1:18" x14ac:dyDescent="0.25">
      <c r="A325">
        <f t="shared" si="38"/>
        <v>690</v>
      </c>
      <c r="B325">
        <f>Data!A325</f>
        <v>9685</v>
      </c>
      <c r="D325">
        <f>Data!C325</f>
        <v>0.40923176836693281</v>
      </c>
      <c r="E325">
        <f t="shared" si="37"/>
        <v>0.41600111778309223</v>
      </c>
      <c r="G325">
        <f t="shared" si="39"/>
        <v>4.5824091518057884E-3</v>
      </c>
    </row>
    <row r="326" spans="1:18" x14ac:dyDescent="0.25">
      <c r="A326">
        <f t="shared" si="38"/>
        <v>720</v>
      </c>
      <c r="B326">
        <f>Data!A326</f>
        <v>9715</v>
      </c>
      <c r="D326">
        <f>Data!C326</f>
        <v>0.41806210255716414</v>
      </c>
      <c r="E326">
        <f t="shared" ref="E326:E360" si="40">$P$321-($Q$321*EXP(-$R$321*A326))</f>
        <v>0.41686291211745025</v>
      </c>
      <c r="G326">
        <f t="shared" ref="G326:G357" si="41">100*POWER((D326-E326),2)</f>
        <v>1.4380577107012002E-4</v>
      </c>
    </row>
    <row r="327" spans="1:18" x14ac:dyDescent="0.25">
      <c r="A327">
        <f t="shared" si="38"/>
        <v>750</v>
      </c>
      <c r="B327">
        <f>Data!A327</f>
        <v>9745</v>
      </c>
      <c r="D327">
        <f>Data!C327</f>
        <v>0.41366242727641728</v>
      </c>
      <c r="E327">
        <f t="shared" si="40"/>
        <v>0.41766946420418227</v>
      </c>
      <c r="G327">
        <f t="shared" si="41"/>
        <v>1.6056344940472331E-3</v>
      </c>
    </row>
    <row r="328" spans="1:18" x14ac:dyDescent="0.25">
      <c r="A328">
        <f t="shared" si="38"/>
        <v>780</v>
      </c>
      <c r="B328">
        <f>Data!A328</f>
        <v>9775</v>
      </c>
      <c r="D328">
        <f>Data!C328</f>
        <v>0.41130767149235559</v>
      </c>
      <c r="E328">
        <f t="shared" si="40"/>
        <v>0.41842431515025663</v>
      </c>
      <c r="G328">
        <f t="shared" si="41"/>
        <v>5.0646616953543165E-3</v>
      </c>
    </row>
    <row r="329" spans="1:18" x14ac:dyDescent="0.25">
      <c r="A329">
        <f t="shared" si="38"/>
        <v>810</v>
      </c>
      <c r="B329">
        <f>Data!A329</f>
        <v>9805</v>
      </c>
      <c r="D329">
        <f>Data!C329</f>
        <v>0.4176593153835747</v>
      </c>
      <c r="E329">
        <f t="shared" si="40"/>
        <v>0.41913077907262786</v>
      </c>
      <c r="G329">
        <f t="shared" si="41"/>
        <v>2.1652053882019172E-4</v>
      </c>
    </row>
    <row r="330" spans="1:18" x14ac:dyDescent="0.25">
      <c r="A330">
        <f t="shared" si="38"/>
        <v>840</v>
      </c>
      <c r="B330">
        <f>Data!A330</f>
        <v>9835</v>
      </c>
      <c r="D330">
        <f>Data!C330</f>
        <v>0.42958801244757144</v>
      </c>
      <c r="E330">
        <f t="shared" si="40"/>
        <v>0.41979195764862054</v>
      </c>
      <c r="G330">
        <f t="shared" si="41"/>
        <v>9.5962689624049021E-3</v>
      </c>
    </row>
    <row r="331" spans="1:18" x14ac:dyDescent="0.25">
      <c r="A331">
        <f t="shared" si="38"/>
        <v>870</v>
      </c>
      <c r="B331">
        <f>Data!A331</f>
        <v>9865</v>
      </c>
      <c r="D331">
        <f>Data!C331</f>
        <v>0.41412718170748208</v>
      </c>
      <c r="E331">
        <f t="shared" si="40"/>
        <v>0.42041075373361292</v>
      </c>
      <c r="G331">
        <f t="shared" si="41"/>
        <v>3.9483277407573961E-3</v>
      </c>
    </row>
    <row r="332" spans="1:18" x14ac:dyDescent="0.25">
      <c r="A332">
        <f t="shared" si="38"/>
        <v>900</v>
      </c>
      <c r="B332">
        <f>Data!A332</f>
        <v>9895</v>
      </c>
      <c r="D332">
        <f>Data!C332</f>
        <v>0.41635800297659314</v>
      </c>
      <c r="E332">
        <f t="shared" si="40"/>
        <v>0.42098988410580773</v>
      </c>
      <c r="G332">
        <f t="shared" si="41"/>
        <v>2.1454322795174206E-3</v>
      </c>
    </row>
    <row r="333" spans="1:18" x14ac:dyDescent="0.25">
      <c r="A333">
        <f t="shared" si="38"/>
        <v>930</v>
      </c>
      <c r="B333">
        <f>Data!A333</f>
        <v>9925</v>
      </c>
      <c r="D333">
        <f>Data!C333</f>
        <v>0.41750439723988642</v>
      </c>
      <c r="E333">
        <f t="shared" si="40"/>
        <v>0.42153189139404496</v>
      </c>
      <c r="G333">
        <f t="shared" si="41"/>
        <v>1.622070916178121E-3</v>
      </c>
    </row>
    <row r="334" spans="1:18" x14ac:dyDescent="0.25">
      <c r="A334">
        <f t="shared" si="38"/>
        <v>960</v>
      </c>
      <c r="B334">
        <f>Data!A334</f>
        <v>9955</v>
      </c>
      <c r="D334">
        <f>Data!C334</f>
        <v>0.41325964010282779</v>
      </c>
      <c r="E334">
        <f t="shared" si="40"/>
        <v>0.42203915524102459</v>
      </c>
      <c r="G334">
        <f t="shared" si="41"/>
        <v>7.7079886061826829E-3</v>
      </c>
    </row>
    <row r="335" spans="1:18" x14ac:dyDescent="0.25">
      <c r="A335">
        <f t="shared" si="38"/>
        <v>991</v>
      </c>
      <c r="B335">
        <f>Data!A335</f>
        <v>9986</v>
      </c>
      <c r="D335">
        <f>Data!C335</f>
        <v>0.4237630902448925</v>
      </c>
      <c r="E335">
        <f t="shared" si="40"/>
        <v>0.42252919238129383</v>
      </c>
      <c r="G335">
        <f t="shared" si="41"/>
        <v>1.5225039377933777E-4</v>
      </c>
    </row>
    <row r="336" spans="1:18" x14ac:dyDescent="0.25">
      <c r="A336">
        <f t="shared" si="38"/>
        <v>1020</v>
      </c>
      <c r="B336">
        <f>Data!A336</f>
        <v>10015</v>
      </c>
      <c r="D336">
        <f>Data!C336</f>
        <v>0.41787620078473825</v>
      </c>
      <c r="E336">
        <f t="shared" si="40"/>
        <v>0.42295821826746804</v>
      </c>
      <c r="G336">
        <f t="shared" si="41"/>
        <v>2.582690169477128E-3</v>
      </c>
    </row>
    <row r="337" spans="1:7" x14ac:dyDescent="0.25">
      <c r="A337">
        <f t="shared" si="38"/>
        <v>1050</v>
      </c>
      <c r="B337">
        <f>Data!A337</f>
        <v>10045</v>
      </c>
      <c r="D337">
        <f>Data!C337</f>
        <v>0.42057177648491417</v>
      </c>
      <c r="E337">
        <f t="shared" si="40"/>
        <v>0.42337405252481591</v>
      </c>
      <c r="G337">
        <f t="shared" si="41"/>
        <v>7.8527510038073844E-4</v>
      </c>
    </row>
    <row r="338" spans="1:7" x14ac:dyDescent="0.25">
      <c r="A338">
        <f t="shared" si="38"/>
        <v>1080</v>
      </c>
      <c r="B338">
        <f>Data!A338</f>
        <v>10075</v>
      </c>
      <c r="D338">
        <f>Data!C338</f>
        <v>0.42394899201731845</v>
      </c>
      <c r="E338">
        <f t="shared" si="40"/>
        <v>0.42376323121238335</v>
      </c>
      <c r="G338">
        <f t="shared" si="41"/>
        <v>3.450707665013547E-6</v>
      </c>
    </row>
    <row r="339" spans="1:7" x14ac:dyDescent="0.25">
      <c r="A339">
        <f t="shared" si="38"/>
        <v>1110</v>
      </c>
      <c r="B339">
        <f>Data!A339</f>
        <v>10105</v>
      </c>
      <c r="D339">
        <f>Data!C339</f>
        <v>0.41818603707211477</v>
      </c>
      <c r="E339">
        <f t="shared" si="40"/>
        <v>0.42412746299026222</v>
      </c>
      <c r="G339">
        <f t="shared" si="41"/>
        <v>3.5300541940834233E-3</v>
      </c>
    </row>
    <row r="340" spans="1:7" x14ac:dyDescent="0.25">
      <c r="A340">
        <f t="shared" si="38"/>
        <v>1140</v>
      </c>
      <c r="B340">
        <f>Data!A340</f>
        <v>10135</v>
      </c>
      <c r="D340">
        <f>Data!C340</f>
        <v>0.41880570964686781</v>
      </c>
      <c r="E340">
        <f t="shared" si="40"/>
        <v>0.42446834699099206</v>
      </c>
      <c r="G340">
        <f t="shared" si="41"/>
        <v>3.2065461691070593E-3</v>
      </c>
    </row>
    <row r="341" spans="1:7" x14ac:dyDescent="0.25">
      <c r="A341">
        <f t="shared" si="38"/>
        <v>1170</v>
      </c>
      <c r="B341">
        <f>Data!A341</f>
        <v>10165</v>
      </c>
      <c r="D341">
        <f>Data!C341</f>
        <v>0.42692342037613318</v>
      </c>
      <c r="E341">
        <f t="shared" si="40"/>
        <v>0.42478737984043285</v>
      </c>
      <c r="G341">
        <f t="shared" si="41"/>
        <v>4.5626691701549233E-4</v>
      </c>
    </row>
    <row r="342" spans="1:7" x14ac:dyDescent="0.25">
      <c r="A342">
        <f t="shared" si="38"/>
        <v>1200</v>
      </c>
      <c r="B342">
        <f>Data!A342</f>
        <v>10195</v>
      </c>
      <c r="D342">
        <f>Data!C342</f>
        <v>0.42119144905966721</v>
      </c>
      <c r="E342">
        <f t="shared" si="40"/>
        <v>0.42508596222858958</v>
      </c>
      <c r="G342">
        <f t="shared" si="41"/>
        <v>1.5167232822909716E-3</v>
      </c>
    </row>
    <row r="343" spans="1:7" x14ac:dyDescent="0.25">
      <c r="A343">
        <f t="shared" si="38"/>
        <v>1230</v>
      </c>
      <c r="B343">
        <f>Data!A343</f>
        <v>10225</v>
      </c>
      <c r="D343">
        <f>Data!C343</f>
        <v>0.43296522797997572</v>
      </c>
      <c r="E343">
        <f t="shared" si="40"/>
        <v>0.42536540505923731</v>
      </c>
      <c r="G343">
        <f t="shared" si="41"/>
        <v>5.7757308426580872E-3</v>
      </c>
    </row>
    <row r="344" spans="1:7" x14ac:dyDescent="0.25">
      <c r="A344">
        <f t="shared" si="38"/>
        <v>1261</v>
      </c>
      <c r="B344">
        <f>Data!A344</f>
        <v>10256</v>
      </c>
      <c r="D344">
        <f>Data!C344</f>
        <v>0.41914652956298204</v>
      </c>
      <c r="E344">
        <f t="shared" si="40"/>
        <v>0.4256353579967761</v>
      </c>
      <c r="G344">
        <f t="shared" si="41"/>
        <v>4.2104894443214256E-3</v>
      </c>
    </row>
    <row r="345" spans="1:7" x14ac:dyDescent="0.25">
      <c r="A345">
        <f t="shared" si="38"/>
        <v>1290</v>
      </c>
      <c r="B345">
        <f>Data!A345</f>
        <v>10285</v>
      </c>
      <c r="D345">
        <f>Data!C345</f>
        <v>0.4331201461236639</v>
      </c>
      <c r="E345">
        <f t="shared" si="40"/>
        <v>0.42587170089558024</v>
      </c>
      <c r="G345">
        <f t="shared" si="41"/>
        <v>5.2539958224528715E-3</v>
      </c>
    </row>
    <row r="346" spans="1:7" x14ac:dyDescent="0.25">
      <c r="A346">
        <f t="shared" si="38"/>
        <v>1320</v>
      </c>
      <c r="B346">
        <f>Data!A346</f>
        <v>10315</v>
      </c>
      <c r="D346">
        <f>Data!C346</f>
        <v>0.42336030307130296</v>
      </c>
      <c r="E346">
        <f t="shared" si="40"/>
        <v>0.42610077675550107</v>
      </c>
      <c r="G346">
        <f t="shared" si="41"/>
        <v>7.510196013782352E-4</v>
      </c>
    </row>
    <row r="347" spans="1:7" x14ac:dyDescent="0.25">
      <c r="A347">
        <f t="shared" si="38"/>
        <v>1350</v>
      </c>
      <c r="B347">
        <f>Data!A347</f>
        <v>10345</v>
      </c>
      <c r="D347">
        <f>Data!C347</f>
        <v>0.42280259775402523</v>
      </c>
      <c r="E347">
        <f t="shared" si="40"/>
        <v>0.42631516852564033</v>
      </c>
      <c r="G347">
        <f t="shared" si="41"/>
        <v>1.2338153425604684E-3</v>
      </c>
    </row>
    <row r="348" spans="1:7" x14ac:dyDescent="0.25">
      <c r="A348">
        <f t="shared" si="38"/>
        <v>1380</v>
      </c>
      <c r="B348">
        <f>Data!A348</f>
        <v>10375</v>
      </c>
      <c r="D348">
        <f>Data!C348</f>
        <v>0.42596292788526591</v>
      </c>
      <c r="E348">
        <f t="shared" si="40"/>
        <v>0.42651581747712458</v>
      </c>
      <c r="G348">
        <f t="shared" si="41"/>
        <v>3.0568690078565115E-5</v>
      </c>
    </row>
    <row r="349" spans="1:7" x14ac:dyDescent="0.25">
      <c r="A349">
        <f t="shared" si="38"/>
        <v>1411</v>
      </c>
      <c r="B349">
        <f>Data!A349</f>
        <v>10406</v>
      </c>
      <c r="D349">
        <f>Data!C349</f>
        <v>0.43011473413611151</v>
      </c>
      <c r="E349">
        <f t="shared" si="40"/>
        <v>0.42670965237974745</v>
      </c>
      <c r="G349">
        <f t="shared" si="41"/>
        <v>1.1594581767523345E-3</v>
      </c>
    </row>
    <row r="350" spans="1:7" x14ac:dyDescent="0.25">
      <c r="A350">
        <f t="shared" si="38"/>
        <v>1440</v>
      </c>
      <c r="B350">
        <f>Data!A350</f>
        <v>10435</v>
      </c>
      <c r="D350">
        <f>Data!C350</f>
        <v>0.42912325801650658</v>
      </c>
      <c r="E350">
        <f t="shared" si="40"/>
        <v>0.42687935419219286</v>
      </c>
      <c r="G350">
        <f t="shared" si="41"/>
        <v>5.0351043727697373E-4</v>
      </c>
    </row>
    <row r="351" spans="1:7" x14ac:dyDescent="0.25">
      <c r="A351">
        <f t="shared" si="38"/>
        <v>1470</v>
      </c>
      <c r="B351">
        <f>Data!A351</f>
        <v>10465</v>
      </c>
      <c r="D351">
        <f>Data!C351</f>
        <v>0.42540522256798818</v>
      </c>
      <c r="E351">
        <f t="shared" si="40"/>
        <v>0.42704383803669482</v>
      </c>
      <c r="G351">
        <f t="shared" si="41"/>
        <v>2.6850606542846783E-4</v>
      </c>
    </row>
    <row r="352" spans="1:7" x14ac:dyDescent="0.25">
      <c r="A352">
        <f t="shared" si="38"/>
        <v>1500</v>
      </c>
      <c r="B352">
        <f>Data!A352</f>
        <v>10495</v>
      </c>
      <c r="D352">
        <f>Data!C352</f>
        <v>0.43361588418346642</v>
      </c>
      <c r="E352">
        <f t="shared" si="40"/>
        <v>0.42719777823185245</v>
      </c>
      <c r="G352">
        <f t="shared" si="41"/>
        <v>4.1192084006142562E-3</v>
      </c>
    </row>
    <row r="353" spans="1:13" x14ac:dyDescent="0.25">
      <c r="A353">
        <f t="shared" si="38"/>
        <v>1530</v>
      </c>
      <c r="B353">
        <f>Data!A353</f>
        <v>10525</v>
      </c>
      <c r="D353">
        <f>Data!C353</f>
        <v>0.43333703152482761</v>
      </c>
      <c r="E353">
        <f t="shared" si="40"/>
        <v>0.42734185064064678</v>
      </c>
      <c r="G353">
        <f t="shared" si="41"/>
        <v>3.5942193834047217E-3</v>
      </c>
    </row>
    <row r="354" spans="1:13" x14ac:dyDescent="0.25">
      <c r="A354">
        <f t="shared" si="38"/>
        <v>1560</v>
      </c>
      <c r="B354">
        <f>Data!A354</f>
        <v>10555</v>
      </c>
      <c r="D354">
        <f>Data!C354</f>
        <v>0.43101325936950352</v>
      </c>
      <c r="E354">
        <f t="shared" si="40"/>
        <v>0.42747668780227671</v>
      </c>
      <c r="G354">
        <f t="shared" si="41"/>
        <v>1.2507338450117092E-3</v>
      </c>
    </row>
    <row r="355" spans="1:13" x14ac:dyDescent="0.25">
      <c r="A355">
        <f t="shared" si="38"/>
        <v>1590</v>
      </c>
      <c r="B355">
        <f>Data!A355</f>
        <v>10585</v>
      </c>
      <c r="D355">
        <f>Data!C355</f>
        <v>0.42896833987281829</v>
      </c>
      <c r="E355">
        <f t="shared" si="40"/>
        <v>0.42760288170927496</v>
      </c>
      <c r="G355">
        <f t="shared" si="41"/>
        <v>1.8644759963871277E-4</v>
      </c>
    </row>
    <row r="356" spans="1:13" x14ac:dyDescent="0.25">
      <c r="A356">
        <f t="shared" si="38"/>
        <v>1620</v>
      </c>
      <c r="B356">
        <f>Data!A356</f>
        <v>10615</v>
      </c>
      <c r="D356">
        <f>Data!C356</f>
        <v>0.42958801244757144</v>
      </c>
      <c r="E356">
        <f t="shared" si="40"/>
        <v>0.42772098640660761</v>
      </c>
      <c r="G356">
        <f t="shared" si="41"/>
        <v>3.4857862376371E-4</v>
      </c>
    </row>
    <row r="357" spans="1:13" x14ac:dyDescent="0.25">
      <c r="A357">
        <f t="shared" si="38"/>
        <v>1650</v>
      </c>
      <c r="B357">
        <f>Data!A357</f>
        <v>10645</v>
      </c>
      <c r="D357">
        <f>Data!C357</f>
        <v>0.4283176836693276</v>
      </c>
      <c r="E357">
        <f t="shared" si="40"/>
        <v>0.42783152042416694</v>
      </c>
      <c r="G357">
        <f t="shared" si="41"/>
        <v>2.3635470094513761E-5</v>
      </c>
    </row>
    <row r="358" spans="1:13" x14ac:dyDescent="0.25">
      <c r="A358">
        <f t="shared" si="38"/>
        <v>1681</v>
      </c>
      <c r="B358">
        <f>Data!A358</f>
        <v>10676</v>
      </c>
      <c r="D358">
        <f>Data!C358</f>
        <v>0.42679948586118255</v>
      </c>
      <c r="E358">
        <f t="shared" si="40"/>
        <v>0.42793830070072281</v>
      </c>
    </row>
    <row r="359" spans="1:13" x14ac:dyDescent="0.25">
      <c r="A359">
        <f t="shared" si="38"/>
        <v>1710</v>
      </c>
      <c r="B359">
        <f>Data!A359</f>
        <v>10705</v>
      </c>
      <c r="D359">
        <f>Data!C359</f>
        <v>0.42537423893925042</v>
      </c>
      <c r="E359">
        <f t="shared" si="40"/>
        <v>0.42803178647763784</v>
      </c>
    </row>
    <row r="360" spans="1:13" x14ac:dyDescent="0.25">
      <c r="A360">
        <f t="shared" si="38"/>
        <v>1740</v>
      </c>
      <c r="B360">
        <f>Data!A360</f>
        <v>10735</v>
      </c>
      <c r="D360">
        <f>Data!C360</f>
        <v>0.4364044107698552</v>
      </c>
      <c r="E360">
        <f t="shared" si="40"/>
        <v>0.42812239776676703</v>
      </c>
    </row>
    <row r="361" spans="1:13" x14ac:dyDescent="0.25">
      <c r="A361">
        <f t="shared" si="38"/>
        <v>1770</v>
      </c>
      <c r="B361">
        <f>Data!A361</f>
        <v>10765</v>
      </c>
      <c r="D361">
        <f>Data!C361</f>
        <v>0.42512636990934927</v>
      </c>
      <c r="E361">
        <f t="shared" ref="E361" si="42">$P$321-($Q$321*EXP(-$R$321*A361))</f>
        <v>0.42820720074285423</v>
      </c>
      <c r="M361" t="s">
        <v>12</v>
      </c>
    </row>
    <row r="362" spans="1:13" x14ac:dyDescent="0.25">
      <c r="A362">
        <f>B362-$B$362</f>
        <v>0</v>
      </c>
      <c r="B362">
        <f>Data!A362</f>
        <v>10793</v>
      </c>
      <c r="C362">
        <f>Data!C362</f>
        <v>0.42075767825734006</v>
      </c>
      <c r="F362">
        <f t="shared" ref="F362:F421" si="43">$O$380+($P$380*EXP(-$Q$380*A362))</f>
        <v>0.40812894446868136</v>
      </c>
    </row>
    <row r="363" spans="1:13" x14ac:dyDescent="0.25">
      <c r="A363">
        <f t="shared" ref="A363:A420" si="44">B363-$B$362</f>
        <v>30</v>
      </c>
      <c r="B363">
        <f>Data!A363</f>
        <v>10823</v>
      </c>
      <c r="C363">
        <f>Data!C363</f>
        <v>0.41502570694087404</v>
      </c>
      <c r="F363">
        <f t="shared" si="43"/>
        <v>0.40613923878277197</v>
      </c>
    </row>
    <row r="364" spans="1:13" x14ac:dyDescent="0.25">
      <c r="A364">
        <f t="shared" si="44"/>
        <v>60</v>
      </c>
      <c r="B364">
        <f>Data!A364</f>
        <v>10853</v>
      </c>
      <c r="C364">
        <f>Data!C364</f>
        <v>0.41161750777973216</v>
      </c>
      <c r="F364">
        <f t="shared" si="43"/>
        <v>0.40417969400236864</v>
      </c>
    </row>
    <row r="365" spans="1:13" x14ac:dyDescent="0.25">
      <c r="A365">
        <f t="shared" si="44"/>
        <v>90</v>
      </c>
      <c r="B365">
        <f>Data!A365</f>
        <v>10883</v>
      </c>
      <c r="C365">
        <f>Data!C365</f>
        <v>0.40529684751725076</v>
      </c>
      <c r="F365">
        <f t="shared" si="43"/>
        <v>0.40224985293411486</v>
      </c>
    </row>
    <row r="366" spans="1:13" x14ac:dyDescent="0.25">
      <c r="A366">
        <f t="shared" si="44"/>
        <v>121</v>
      </c>
      <c r="B366">
        <f>Data!A366</f>
        <v>10914</v>
      </c>
      <c r="C366">
        <f>Data!C366</f>
        <v>0.40284914084697609</v>
      </c>
      <c r="F366">
        <f t="shared" si="43"/>
        <v>0.4002864110085208</v>
      </c>
    </row>
    <row r="367" spans="1:13" x14ac:dyDescent="0.25">
      <c r="A367">
        <f t="shared" si="44"/>
        <v>150</v>
      </c>
      <c r="B367">
        <f>Data!A367</f>
        <v>10943</v>
      </c>
      <c r="C367">
        <f>Data!C367</f>
        <v>0.39975077797321074</v>
      </c>
      <c r="F367">
        <f t="shared" si="43"/>
        <v>0.3984774877073487</v>
      </c>
    </row>
    <row r="368" spans="1:13" x14ac:dyDescent="0.25">
      <c r="A368">
        <f t="shared" si="44"/>
        <v>180</v>
      </c>
      <c r="B368">
        <f>Data!A368</f>
        <v>10973</v>
      </c>
      <c r="C368">
        <f>Data!C368</f>
        <v>0.39730307130293596</v>
      </c>
      <c r="F368">
        <f t="shared" si="43"/>
        <v>0.39663408339527351</v>
      </c>
    </row>
    <row r="369" spans="1:17" x14ac:dyDescent="0.25">
      <c r="A369">
        <f t="shared" si="44"/>
        <v>210</v>
      </c>
      <c r="B369">
        <f>Data!A369</f>
        <v>11003</v>
      </c>
      <c r="C369">
        <f>Data!C369</f>
        <v>0.39519618454877559</v>
      </c>
      <c r="F369">
        <f t="shared" si="43"/>
        <v>0.3948186222828684</v>
      </c>
      <c r="G369">
        <f t="shared" ref="G369:G371" si="45">POWER((C369-F369),2)</f>
        <v>1.4255326463696644E-7</v>
      </c>
    </row>
    <row r="370" spans="1:17" x14ac:dyDescent="0.25">
      <c r="A370">
        <f t="shared" si="44"/>
        <v>240</v>
      </c>
      <c r="B370">
        <f>Data!A370</f>
        <v>11033</v>
      </c>
      <c r="C370">
        <f>Data!C370</f>
        <v>0.39256257610607498</v>
      </c>
      <c r="F370">
        <f t="shared" si="43"/>
        <v>0.39303068079381703</v>
      </c>
      <c r="G370">
        <f t="shared" si="45"/>
        <v>2.1912199868608654E-7</v>
      </c>
    </row>
    <row r="371" spans="1:17" x14ac:dyDescent="0.25">
      <c r="A371">
        <f t="shared" si="44"/>
        <v>271</v>
      </c>
      <c r="B371">
        <f>Data!A371</f>
        <v>11064</v>
      </c>
      <c r="C371">
        <f>Data!C371</f>
        <v>0.39144716547151948</v>
      </c>
      <c r="F371">
        <f t="shared" si="43"/>
        <v>0.3912116090900063</v>
      </c>
      <c r="G371">
        <f t="shared" si="45"/>
        <v>5.5486808871582825E-8</v>
      </c>
    </row>
    <row r="372" spans="1:17" x14ac:dyDescent="0.25">
      <c r="A372">
        <f t="shared" si="44"/>
        <v>300</v>
      </c>
      <c r="B372">
        <f>Data!A372</f>
        <v>11093</v>
      </c>
      <c r="C372">
        <f>Data!C372</f>
        <v>0.38912339331619539</v>
      </c>
      <c r="F372">
        <f t="shared" si="43"/>
        <v>0.38953569438703861</v>
      </c>
      <c r="G372">
        <f t="shared" ref="G372:G378" si="46">POWER((C372-F372),2)</f>
        <v>1.6999217301846921E-7</v>
      </c>
    </row>
    <row r="373" spans="1:17" x14ac:dyDescent="0.25">
      <c r="A373">
        <f t="shared" si="44"/>
        <v>330</v>
      </c>
      <c r="B373">
        <f>Data!A373</f>
        <v>11123</v>
      </c>
      <c r="C373">
        <f>Data!C373</f>
        <v>0.38754322825057508</v>
      </c>
      <c r="F373">
        <f t="shared" si="43"/>
        <v>0.38782783403269472</v>
      </c>
      <c r="G373">
        <f t="shared" si="46"/>
        <v>8.100045121593209E-8</v>
      </c>
    </row>
    <row r="374" spans="1:17" x14ac:dyDescent="0.25">
      <c r="A374">
        <f t="shared" si="44"/>
        <v>360</v>
      </c>
      <c r="B374">
        <f>Data!A374</f>
        <v>11153</v>
      </c>
      <c r="C374">
        <f>Data!C374</f>
        <v>0.38565322689757814</v>
      </c>
      <c r="F374">
        <f t="shared" si="43"/>
        <v>0.38614586223821656</v>
      </c>
      <c r="G374">
        <f t="shared" si="46"/>
        <v>2.4268957884593743E-7</v>
      </c>
    </row>
    <row r="375" spans="1:17" x14ac:dyDescent="0.25">
      <c r="A375">
        <f t="shared" si="44"/>
        <v>391</v>
      </c>
      <c r="B375">
        <f>Data!A375</f>
        <v>11184</v>
      </c>
      <c r="C375">
        <f>Data!C375</f>
        <v>0.3848166689216615</v>
      </c>
      <c r="F375">
        <f t="shared" si="43"/>
        <v>0.38443460528899365</v>
      </c>
      <c r="G375">
        <f t="shared" si="46"/>
        <v>1.4597261940735426E-7</v>
      </c>
    </row>
    <row r="376" spans="1:17" x14ac:dyDescent="0.25">
      <c r="A376">
        <f t="shared" si="44"/>
        <v>420</v>
      </c>
      <c r="B376">
        <f>Data!A376</f>
        <v>11213</v>
      </c>
      <c r="C376">
        <f>Data!C376</f>
        <v>0.3830815857123529</v>
      </c>
      <c r="F376">
        <f t="shared" si="43"/>
        <v>0.38285802055308121</v>
      </c>
      <c r="G376">
        <f t="shared" si="46"/>
        <v>4.9981380440175254E-8</v>
      </c>
    </row>
    <row r="377" spans="1:17" x14ac:dyDescent="0.25">
      <c r="A377">
        <f t="shared" si="44"/>
        <v>450</v>
      </c>
      <c r="B377">
        <f>Data!A377</f>
        <v>11243</v>
      </c>
      <c r="C377">
        <f>Data!C377</f>
        <v>0.38128453524556899</v>
      </c>
      <c r="F377">
        <f t="shared" si="43"/>
        <v>0.38125138355600696</v>
      </c>
      <c r="G377">
        <f t="shared" si="46"/>
        <v>1.0990345208170517E-9</v>
      </c>
    </row>
    <row r="378" spans="1:17" x14ac:dyDescent="0.25">
      <c r="A378">
        <f t="shared" si="44"/>
        <v>480</v>
      </c>
      <c r="B378">
        <f>Data!A378</f>
        <v>11273</v>
      </c>
      <c r="C378">
        <f>Data!C378</f>
        <v>0.37961141929373565</v>
      </c>
      <c r="F378">
        <f t="shared" si="43"/>
        <v>0.37966910072698601</v>
      </c>
      <c r="G378">
        <f t="shared" si="46"/>
        <v>3.3271477418152895E-9</v>
      </c>
      <c r="O378" t="s">
        <v>7</v>
      </c>
    </row>
    <row r="379" spans="1:17" x14ac:dyDescent="0.25">
      <c r="A379">
        <f t="shared" si="44"/>
        <v>510</v>
      </c>
      <c r="B379">
        <f>Data!A379</f>
        <v>11303</v>
      </c>
      <c r="C379">
        <f>Data!C379</f>
        <v>0.37877486131781901</v>
      </c>
      <c r="F379">
        <f t="shared" si="43"/>
        <v>0.3781108028939511</v>
      </c>
      <c r="G379">
        <f t="shared" ref="G379:G421" si="47">POWER((C379-F379),2)</f>
        <v>4.4097359030993037E-7</v>
      </c>
      <c r="O379" t="s">
        <v>4</v>
      </c>
      <c r="P379" t="s">
        <v>5</v>
      </c>
      <c r="Q379" t="s">
        <v>6</v>
      </c>
    </row>
    <row r="380" spans="1:17" x14ac:dyDescent="0.25">
      <c r="A380">
        <f t="shared" si="44"/>
        <v>541</v>
      </c>
      <c r="B380">
        <f>Data!A380</f>
        <v>11334</v>
      </c>
      <c r="C380">
        <f>Data!C380</f>
        <v>0.37697781085103504</v>
      </c>
      <c r="F380">
        <f t="shared" si="43"/>
        <v>0.37652537321879576</v>
      </c>
      <c r="G380">
        <f t="shared" si="47"/>
        <v>2.0469981106629383E-7</v>
      </c>
      <c r="O380">
        <v>0.27686867061034431</v>
      </c>
      <c r="P380">
        <v>0.13126027385833705</v>
      </c>
      <c r="Q380">
        <v>5.0915132999544352E-4</v>
      </c>
    </row>
    <row r="381" spans="1:17" x14ac:dyDescent="0.25">
      <c r="A381">
        <f t="shared" si="44"/>
        <v>570</v>
      </c>
      <c r="B381">
        <f>Data!A381</f>
        <v>11363</v>
      </c>
      <c r="C381">
        <f>Data!C381</f>
        <v>0.37549059667162765</v>
      </c>
      <c r="F381">
        <f t="shared" si="43"/>
        <v>0.37506471342317149</v>
      </c>
      <c r="G381">
        <f t="shared" si="47"/>
        <v>1.8137654131557157E-7</v>
      </c>
      <c r="Q381">
        <f>1/Q380</f>
        <v>1964.0526128232821</v>
      </c>
    </row>
    <row r="382" spans="1:17" x14ac:dyDescent="0.25">
      <c r="A382">
        <f t="shared" si="44"/>
        <v>600</v>
      </c>
      <c r="B382">
        <f>Data!A382</f>
        <v>11393</v>
      </c>
      <c r="C382">
        <f>Data!C382</f>
        <v>0.37344567717494254</v>
      </c>
      <c r="F382">
        <f t="shared" si="43"/>
        <v>0.37357621108369476</v>
      </c>
      <c r="G382">
        <f t="shared" si="47"/>
        <v>1.7039101334135082E-8</v>
      </c>
      <c r="O382">
        <f>SUM(G362:G421)</f>
        <v>5.0361031942138888E-6</v>
      </c>
    </row>
    <row r="383" spans="1:17" x14ac:dyDescent="0.25">
      <c r="A383">
        <f t="shared" si="44"/>
        <v>630</v>
      </c>
      <c r="B383">
        <f>Data!A383</f>
        <v>11423</v>
      </c>
      <c r="C383">
        <f>Data!C383</f>
        <v>0.37192747936679749</v>
      </c>
      <c r="F383">
        <f t="shared" si="43"/>
        <v>0.37211027217092207</v>
      </c>
      <c r="G383">
        <f t="shared" si="47"/>
        <v>3.3413209239729786E-8</v>
      </c>
    </row>
    <row r="384" spans="1:17" x14ac:dyDescent="0.25">
      <c r="A384">
        <f t="shared" si="44"/>
        <v>661</v>
      </c>
      <c r="B384">
        <f>Data!A384</f>
        <v>11454</v>
      </c>
      <c r="C384">
        <f>Data!C384</f>
        <v>0.37013042890001352</v>
      </c>
      <c r="F384">
        <f t="shared" si="43"/>
        <v>0.37061880949606973</v>
      </c>
      <c r="G384">
        <f t="shared" si="47"/>
        <v>2.3851560660422369E-7</v>
      </c>
    </row>
    <row r="385" spans="1:7" x14ac:dyDescent="0.25">
      <c r="A385">
        <f t="shared" si="44"/>
        <v>691</v>
      </c>
      <c r="B385">
        <f>Data!A385</f>
        <v>11484</v>
      </c>
      <c r="C385">
        <f>Data!C385</f>
        <v>0.36889108375050739</v>
      </c>
      <c r="F385">
        <f t="shared" si="43"/>
        <v>0.36919770028371929</v>
      </c>
      <c r="G385">
        <f t="shared" si="47"/>
        <v>9.4013698438884696E-8</v>
      </c>
    </row>
    <row r="386" spans="1:7" x14ac:dyDescent="0.25">
      <c r="A386">
        <f t="shared" si="44"/>
        <v>720</v>
      </c>
      <c r="B386">
        <f>Data!A386</f>
        <v>11513</v>
      </c>
      <c r="C386">
        <f>Data!C386</f>
        <v>0.36793059125964012</v>
      </c>
      <c r="F386">
        <f t="shared" si="43"/>
        <v>0.3678444415657105</v>
      </c>
      <c r="G386">
        <f t="shared" si="47"/>
        <v>7.4217697641664817E-9</v>
      </c>
    </row>
    <row r="387" spans="1:7" x14ac:dyDescent="0.25">
      <c r="A387">
        <f t="shared" si="44"/>
        <v>750</v>
      </c>
      <c r="B387">
        <f>Data!A387</f>
        <v>11543</v>
      </c>
      <c r="C387">
        <f>Data!C387</f>
        <v>0.36625747530780683</v>
      </c>
      <c r="F387">
        <f t="shared" si="43"/>
        <v>0.36646538754251651</v>
      </c>
      <c r="G387">
        <f t="shared" si="47"/>
        <v>4.3227497341970114E-8</v>
      </c>
    </row>
    <row r="388" spans="1:7" x14ac:dyDescent="0.25">
      <c r="A388">
        <f t="shared" si="44"/>
        <v>780</v>
      </c>
      <c r="B388">
        <f>Data!A388</f>
        <v>11573</v>
      </c>
      <c r="C388">
        <f>Data!C388</f>
        <v>0.36538993370315254</v>
      </c>
      <c r="F388">
        <f t="shared" si="43"/>
        <v>0.36510723787637184</v>
      </c>
      <c r="G388">
        <f t="shared" si="47"/>
        <v>7.991693047922293E-8</v>
      </c>
    </row>
    <row r="389" spans="1:7" x14ac:dyDescent="0.25">
      <c r="A389">
        <f t="shared" si="44"/>
        <v>811</v>
      </c>
      <c r="B389">
        <f>Data!A389</f>
        <v>11604</v>
      </c>
      <c r="C389">
        <f>Data!C389</f>
        <v>0.36380976863753217</v>
      </c>
      <c r="F389">
        <f t="shared" si="43"/>
        <v>0.36372544118875499</v>
      </c>
      <c r="G389">
        <f t="shared" si="47"/>
        <v>7.1111186172674512E-9</v>
      </c>
    </row>
    <row r="390" spans="1:7" x14ac:dyDescent="0.25">
      <c r="A390">
        <f t="shared" si="44"/>
        <v>840</v>
      </c>
      <c r="B390">
        <f>Data!A390</f>
        <v>11633</v>
      </c>
      <c r="C390">
        <f>Data!C390</f>
        <v>0.36226058720064952</v>
      </c>
      <c r="F390">
        <f t="shared" si="43"/>
        <v>0.36245238890585829</v>
      </c>
      <c r="G390">
        <f t="shared" si="47"/>
        <v>3.6787894120992566E-8</v>
      </c>
    </row>
    <row r="391" spans="1:7" x14ac:dyDescent="0.25">
      <c r="A391">
        <f t="shared" si="44"/>
        <v>870</v>
      </c>
      <c r="B391">
        <f>Data!A391</f>
        <v>11663</v>
      </c>
      <c r="C391">
        <f>Data!C391</f>
        <v>0.36092829116493036</v>
      </c>
      <c r="F391">
        <f t="shared" si="43"/>
        <v>0.36115507018246729</v>
      </c>
      <c r="G391">
        <f t="shared" si="47"/>
        <v>5.1428722795013684E-8</v>
      </c>
    </row>
    <row r="392" spans="1:7" x14ac:dyDescent="0.25">
      <c r="A392">
        <f t="shared" si="44"/>
        <v>900</v>
      </c>
      <c r="B392">
        <f>Data!A392</f>
        <v>11693</v>
      </c>
      <c r="C392">
        <f>Data!C392</f>
        <v>0.35950304424299828</v>
      </c>
      <c r="F392">
        <f t="shared" si="43"/>
        <v>0.35987741683356084</v>
      </c>
      <c r="G392">
        <f t="shared" si="47"/>
        <v>1.4015483656451846E-7</v>
      </c>
    </row>
    <row r="393" spans="1:7" x14ac:dyDescent="0.25">
      <c r="A393">
        <f t="shared" si="44"/>
        <v>930</v>
      </c>
      <c r="B393">
        <f>Data!A393</f>
        <v>11723</v>
      </c>
      <c r="C393">
        <f>Data!C393</f>
        <v>0.35906927344067108</v>
      </c>
      <c r="F393">
        <f t="shared" si="43"/>
        <v>0.3586191307620355</v>
      </c>
      <c r="G393">
        <f t="shared" si="47"/>
        <v>2.0262843112921404E-7</v>
      </c>
    </row>
    <row r="394" spans="1:7" x14ac:dyDescent="0.25">
      <c r="A394">
        <f t="shared" si="44"/>
        <v>961</v>
      </c>
      <c r="B394">
        <f>Data!A394</f>
        <v>11754</v>
      </c>
      <c r="C394">
        <f>Data!C394</f>
        <v>0.35770599377621437</v>
      </c>
      <c r="F394">
        <f t="shared" si="43"/>
        <v>0.35733893641449821</v>
      </c>
      <c r="G394">
        <f t="shared" si="47"/>
        <v>1.3473110679002864E-7</v>
      </c>
    </row>
    <row r="395" spans="1:7" x14ac:dyDescent="0.25">
      <c r="A395">
        <f t="shared" si="44"/>
        <v>990</v>
      </c>
      <c r="B395">
        <f>Data!A395</f>
        <v>11783</v>
      </c>
      <c r="C395">
        <f>Data!C395</f>
        <v>0.35559910702205383</v>
      </c>
      <c r="F395">
        <f t="shared" si="43"/>
        <v>0.35615949058770685</v>
      </c>
      <c r="G395">
        <f t="shared" si="47"/>
        <v>3.140297406539949E-7</v>
      </c>
    </row>
    <row r="396" spans="1:7" x14ac:dyDescent="0.25">
      <c r="A396">
        <f t="shared" si="44"/>
        <v>1020</v>
      </c>
      <c r="B396">
        <f>Data!A396</f>
        <v>11813</v>
      </c>
      <c r="C396">
        <f>Data!C396</f>
        <v>0.35516533621972668</v>
      </c>
      <c r="F396">
        <f t="shared" si="43"/>
        <v>0.3549575626112374</v>
      </c>
      <c r="G396">
        <f t="shared" si="47"/>
        <v>4.3169872384657091E-8</v>
      </c>
    </row>
    <row r="397" spans="1:7" x14ac:dyDescent="0.25">
      <c r="A397">
        <f t="shared" si="44"/>
        <v>1050</v>
      </c>
      <c r="B397">
        <f>Data!A397</f>
        <v>11843</v>
      </c>
      <c r="C397">
        <f>Data!C397</f>
        <v>0.35398795832769586</v>
      </c>
      <c r="F397">
        <f t="shared" si="43"/>
        <v>0.35377385403092293</v>
      </c>
      <c r="G397">
        <f t="shared" si="47"/>
        <v>4.5840649896631872E-8</v>
      </c>
    </row>
    <row r="398" spans="1:7" x14ac:dyDescent="0.25">
      <c r="A398">
        <f t="shared" si="44"/>
        <v>1080</v>
      </c>
      <c r="B398">
        <f>Data!A398</f>
        <v>11873</v>
      </c>
      <c r="C398">
        <f>Data!C398</f>
        <v>0.35321336760925454</v>
      </c>
      <c r="F398">
        <f t="shared" si="43"/>
        <v>0.35260808866848758</v>
      </c>
      <c r="G398">
        <f t="shared" si="47"/>
        <v>3.6636259613596245E-7</v>
      </c>
    </row>
    <row r="399" spans="1:7" x14ac:dyDescent="0.25">
      <c r="A399">
        <f t="shared" si="44"/>
        <v>1111</v>
      </c>
      <c r="B399">
        <f>Data!A399</f>
        <v>11904</v>
      </c>
      <c r="C399">
        <f>Data!C399</f>
        <v>0.35126139899878234</v>
      </c>
      <c r="F399">
        <f t="shared" si="43"/>
        <v>0.35142202592701938</v>
      </c>
      <c r="G399">
        <f t="shared" si="47"/>
        <v>2.5801010074867145E-8</v>
      </c>
    </row>
    <row r="400" spans="1:7" x14ac:dyDescent="0.25">
      <c r="A400">
        <f t="shared" si="44"/>
        <v>1141</v>
      </c>
      <c r="B400">
        <f>Data!A400</f>
        <v>11934</v>
      </c>
      <c r="C400">
        <f>Data!C400</f>
        <v>0.3504248410228657</v>
      </c>
      <c r="F400">
        <f t="shared" si="43"/>
        <v>0.35029191069400301</v>
      </c>
      <c r="G400">
        <f t="shared" si="47"/>
        <v>1.7670472331543023E-8</v>
      </c>
    </row>
    <row r="401" spans="1:7" x14ac:dyDescent="0.25">
      <c r="A401">
        <f t="shared" si="44"/>
        <v>1170</v>
      </c>
      <c r="B401">
        <f>Data!A401</f>
        <v>11963</v>
      </c>
      <c r="C401">
        <f>Data!C401</f>
        <v>0.34927844675957248</v>
      </c>
      <c r="F401">
        <f t="shared" si="43"/>
        <v>0.34921575252252468</v>
      </c>
      <c r="G401">
        <f t="shared" si="47"/>
        <v>3.9305673590057486E-9</v>
      </c>
    </row>
    <row r="402" spans="1:7" x14ac:dyDescent="0.25">
      <c r="A402">
        <f t="shared" si="44"/>
        <v>1200</v>
      </c>
      <c r="B402">
        <f>Data!A402</f>
        <v>11993</v>
      </c>
      <c r="C402">
        <f>Data!C402</f>
        <v>0.34797713435259103</v>
      </c>
      <c r="F402">
        <f t="shared" si="43"/>
        <v>0.34811908103153744</v>
      </c>
      <c r="G402">
        <f t="shared" si="47"/>
        <v>2.0148859663913211E-8</v>
      </c>
    </row>
    <row r="403" spans="1:7" x14ac:dyDescent="0.25">
      <c r="A403">
        <f t="shared" si="44"/>
        <v>1230</v>
      </c>
      <c r="B403">
        <f>Data!A403</f>
        <v>12023</v>
      </c>
      <c r="C403">
        <f>Data!C403</f>
        <v>0.34686172371803548</v>
      </c>
      <c r="F403">
        <f t="shared" si="43"/>
        <v>0.34703903340881626</v>
      </c>
      <c r="G403">
        <f t="shared" si="47"/>
        <v>3.1438726444775922E-8</v>
      </c>
    </row>
    <row r="404" spans="1:7" x14ac:dyDescent="0.25">
      <c r="A404">
        <f t="shared" si="44"/>
        <v>1261</v>
      </c>
      <c r="B404">
        <f>Data!A404</f>
        <v>12054</v>
      </c>
      <c r="C404">
        <f>Data!C404</f>
        <v>0.34580828034095523</v>
      </c>
      <c r="F404">
        <f t="shared" si="43"/>
        <v>0.34594018085615097</v>
      </c>
      <c r="G404">
        <f t="shared" si="47"/>
        <v>1.7397745908900988E-8</v>
      </c>
    </row>
    <row r="405" spans="1:7" x14ac:dyDescent="0.25">
      <c r="A405">
        <f t="shared" si="44"/>
        <v>1291</v>
      </c>
      <c r="B405">
        <f>Data!A405</f>
        <v>12084</v>
      </c>
      <c r="C405">
        <f>Data!C405</f>
        <v>0.34487877147882567</v>
      </c>
      <c r="F405">
        <f t="shared" si="43"/>
        <v>0.34489316203902776</v>
      </c>
      <c r="G405">
        <f t="shared" si="47"/>
        <v>2.0708822292975155E-10</v>
      </c>
    </row>
    <row r="406" spans="1:7" x14ac:dyDescent="0.25">
      <c r="A406">
        <f t="shared" si="44"/>
        <v>1320</v>
      </c>
      <c r="B406">
        <f>Data!A406</f>
        <v>12113</v>
      </c>
      <c r="C406">
        <f>Data!C406</f>
        <v>0.34376336084427006</v>
      </c>
      <c r="F406">
        <f t="shared" si="43"/>
        <v>0.34389613286640852</v>
      </c>
      <c r="G406">
        <f t="shared" si="47"/>
        <v>1.7628409862735967E-8</v>
      </c>
    </row>
    <row r="407" spans="1:7" x14ac:dyDescent="0.25">
      <c r="A407">
        <f t="shared" si="44"/>
        <v>1350</v>
      </c>
      <c r="B407">
        <f>Data!A407</f>
        <v>12143</v>
      </c>
      <c r="C407">
        <f>Data!C407</f>
        <v>0.3428648356108781</v>
      </c>
      <c r="F407">
        <f t="shared" si="43"/>
        <v>0.34288009870128933</v>
      </c>
      <c r="G407">
        <f t="shared" si="47"/>
        <v>2.3296192890112618E-10</v>
      </c>
    </row>
    <row r="408" spans="1:7" x14ac:dyDescent="0.25">
      <c r="A408">
        <f t="shared" si="44"/>
        <v>1380</v>
      </c>
      <c r="B408">
        <f>Data!A408</f>
        <v>12173</v>
      </c>
      <c r="C408">
        <f>Data!C408</f>
        <v>0.34147057231768368</v>
      </c>
      <c r="F408">
        <f t="shared" si="43"/>
        <v>0.34187946606548281</v>
      </c>
      <c r="G408">
        <f t="shared" si="47"/>
        <v>1.6719409698921173E-7</v>
      </c>
    </row>
    <row r="409" spans="1:7" x14ac:dyDescent="0.25">
      <c r="A409">
        <f t="shared" si="44"/>
        <v>1411</v>
      </c>
      <c r="B409">
        <f>Data!A409</f>
        <v>12204</v>
      </c>
      <c r="C409">
        <f>Data!C409</f>
        <v>0.34119171965904482</v>
      </c>
      <c r="F409">
        <f t="shared" si="43"/>
        <v>0.3408614112103035</v>
      </c>
      <c r="G409">
        <f t="shared" si="47"/>
        <v>1.0910367130989937E-7</v>
      </c>
    </row>
    <row r="410" spans="1:7" x14ac:dyDescent="0.25">
      <c r="A410">
        <f t="shared" si="44"/>
        <v>1441</v>
      </c>
      <c r="B410">
        <f>Data!A410</f>
        <v>12234</v>
      </c>
      <c r="C410">
        <f>Data!C410</f>
        <v>0.33970450547963743</v>
      </c>
      <c r="F410">
        <f t="shared" si="43"/>
        <v>0.3398913787999942</v>
      </c>
      <c r="G410">
        <f t="shared" si="47"/>
        <v>3.492163786116509E-8</v>
      </c>
    </row>
    <row r="411" spans="1:7" x14ac:dyDescent="0.25">
      <c r="A411">
        <f t="shared" si="44"/>
        <v>1470</v>
      </c>
      <c r="B411">
        <f>Data!A411</f>
        <v>12263</v>
      </c>
      <c r="C411">
        <f>Data!C411</f>
        <v>0.33852712758760661</v>
      </c>
      <c r="F411">
        <f t="shared" si="43"/>
        <v>0.33896766033796899</v>
      </c>
      <c r="G411">
        <f t="shared" si="47"/>
        <v>1.9406910414184022E-7</v>
      </c>
    </row>
    <row r="412" spans="1:7" x14ac:dyDescent="0.25">
      <c r="A412">
        <f t="shared" si="44"/>
        <v>1500</v>
      </c>
      <c r="B412">
        <f>Data!A412</f>
        <v>12293</v>
      </c>
      <c r="C412">
        <f>Data!C412</f>
        <v>0.33800040589906649</v>
      </c>
      <c r="F412">
        <f t="shared" si="43"/>
        <v>0.3380263343044454</v>
      </c>
      <c r="G412">
        <f t="shared" si="47"/>
        <v>6.72282205492856E-10</v>
      </c>
    </row>
    <row r="413" spans="1:7" x14ac:dyDescent="0.25">
      <c r="A413">
        <f t="shared" si="44"/>
        <v>1530</v>
      </c>
      <c r="B413">
        <f>Data!A413</f>
        <v>12323</v>
      </c>
      <c r="C413">
        <f>Data!C413</f>
        <v>0.33710188066567448</v>
      </c>
      <c r="F413">
        <f t="shared" si="43"/>
        <v>0.33709927733882905</v>
      </c>
      <c r="G413">
        <f t="shared" si="47"/>
        <v>6.7773106641340213E-12</v>
      </c>
    </row>
    <row r="414" spans="1:7" x14ac:dyDescent="0.25">
      <c r="A414">
        <f t="shared" si="44"/>
        <v>1561</v>
      </c>
      <c r="B414">
        <f>Data!A414</f>
        <v>12354</v>
      </c>
      <c r="C414">
        <f>Data!C414</f>
        <v>0.33648220809092139</v>
      </c>
      <c r="F414">
        <f t="shared" si="43"/>
        <v>0.33615607919487395</v>
      </c>
      <c r="G414">
        <f t="shared" si="47"/>
        <v>1.0636005683712163E-7</v>
      </c>
    </row>
    <row r="415" spans="1:7" x14ac:dyDescent="0.25">
      <c r="A415">
        <f t="shared" si="44"/>
        <v>1591</v>
      </c>
      <c r="B415">
        <f>Data!A415</f>
        <v>12384</v>
      </c>
      <c r="C415">
        <f>Data!C415</f>
        <v>0.33530483019889057</v>
      </c>
      <c r="F415">
        <f t="shared" si="43"/>
        <v>0.33525737244609188</v>
      </c>
      <c r="G415">
        <f t="shared" si="47"/>
        <v>2.2522383007011174E-9</v>
      </c>
    </row>
    <row r="416" spans="1:7" x14ac:dyDescent="0.25">
      <c r="A416">
        <f t="shared" si="44"/>
        <v>1620</v>
      </c>
      <c r="B416">
        <f>Data!A416</f>
        <v>12413</v>
      </c>
      <c r="C416">
        <f>Data!C416</f>
        <v>0.33428237045054804</v>
      </c>
      <c r="F416">
        <f t="shared" si="43"/>
        <v>0.33440157422020378</v>
      </c>
      <c r="G416">
        <f t="shared" si="47"/>
        <v>1.4209538700138768E-8</v>
      </c>
    </row>
    <row r="417" spans="1:13" x14ac:dyDescent="0.25">
      <c r="A417">
        <f t="shared" si="44"/>
        <v>1650</v>
      </c>
      <c r="B417">
        <f>Data!A417</f>
        <v>12443</v>
      </c>
      <c r="C417">
        <f>Data!C417</f>
        <v>0.33329089433094305</v>
      </c>
      <c r="F417">
        <f t="shared" si="43"/>
        <v>0.33352946309263626</v>
      </c>
      <c r="G417">
        <f t="shared" si="47"/>
        <v>5.6915054055828313E-8</v>
      </c>
    </row>
    <row r="418" spans="1:13" x14ac:dyDescent="0.25">
      <c r="A418">
        <f t="shared" si="44"/>
        <v>1681</v>
      </c>
      <c r="B418">
        <f>Data!A418</f>
        <v>12474</v>
      </c>
      <c r="C418">
        <f>Data!C418</f>
        <v>0.33291909078609122</v>
      </c>
      <c r="F418">
        <f t="shared" si="43"/>
        <v>0.33264216745994846</v>
      </c>
      <c r="G418">
        <f t="shared" si="47"/>
        <v>7.6686528561971605E-8</v>
      </c>
    </row>
    <row r="419" spans="1:13" x14ac:dyDescent="0.25">
      <c r="A419">
        <f t="shared" si="44"/>
        <v>1711</v>
      </c>
      <c r="B419">
        <f>Data!A419</f>
        <v>12504</v>
      </c>
      <c r="C419">
        <f>Data!C419</f>
        <v>0.33177269652279801</v>
      </c>
      <c r="F419">
        <f t="shared" si="43"/>
        <v>0.33179672625719375</v>
      </c>
      <c r="G419">
        <f t="shared" si="47"/>
        <v>5.7742813513016587E-10</v>
      </c>
    </row>
    <row r="420" spans="1:13" x14ac:dyDescent="0.25">
      <c r="A420">
        <f t="shared" si="44"/>
        <v>1740</v>
      </c>
      <c r="B420">
        <f>Data!A420</f>
        <v>12533</v>
      </c>
      <c r="C420">
        <f>Data!C420</f>
        <v>0.33078122040319313</v>
      </c>
      <c r="F420">
        <f t="shared" si="43"/>
        <v>0.33099165042751882</v>
      </c>
      <c r="G420">
        <f t="shared" si="47"/>
        <v>4.4280795137711241E-8</v>
      </c>
    </row>
    <row r="421" spans="1:13" x14ac:dyDescent="0.25">
      <c r="A421">
        <f>B421-$B$362</f>
        <v>1770</v>
      </c>
      <c r="B421">
        <f>Data!A421</f>
        <v>12563</v>
      </c>
      <c r="C421">
        <f>Data!C421</f>
        <v>0.33071925314571782</v>
      </c>
      <c r="F421">
        <f t="shared" si="43"/>
        <v>0.33017122854727182</v>
      </c>
      <c r="G421">
        <f t="shared" si="47"/>
        <v>3.0033096050189437E-7</v>
      </c>
      <c r="M421" t="s">
        <v>22</v>
      </c>
    </row>
    <row r="422" spans="1:13" x14ac:dyDescent="0.25">
      <c r="A422">
        <f>B422-$B$422</f>
        <v>0</v>
      </c>
      <c r="B422">
        <f>Data!A422</f>
        <v>12591</v>
      </c>
      <c r="D422">
        <f>Data!C422</f>
        <v>0.32312826410499262</v>
      </c>
      <c r="E422">
        <f t="shared" ref="E422:E444" si="48">$P$440-($Q$440*EXP(-$R$440*A422))</f>
        <v>0.35953592123986017</v>
      </c>
    </row>
    <row r="423" spans="1:13" x14ac:dyDescent="0.25">
      <c r="A423">
        <f t="shared" ref="A423:A481" si="49">B423-$B$422</f>
        <v>31</v>
      </c>
      <c r="B423">
        <f>Data!A423</f>
        <v>12622</v>
      </c>
      <c r="D423">
        <f>Data!C423</f>
        <v>0.32700121769719931</v>
      </c>
      <c r="E423">
        <f t="shared" si="48"/>
        <v>0.36318086388746995</v>
      </c>
    </row>
    <row r="424" spans="1:13" x14ac:dyDescent="0.25">
      <c r="A424">
        <f t="shared" si="49"/>
        <v>61</v>
      </c>
      <c r="B424">
        <f>Data!A424</f>
        <v>12652</v>
      </c>
      <c r="D424">
        <f>Data!C424</f>
        <v>0.33580056825869303</v>
      </c>
      <c r="E424">
        <f t="shared" si="48"/>
        <v>0.36647062290345089</v>
      </c>
    </row>
    <row r="425" spans="1:13" x14ac:dyDescent="0.25">
      <c r="A425">
        <f t="shared" si="49"/>
        <v>91</v>
      </c>
      <c r="B425">
        <f>Data!A425</f>
        <v>12682</v>
      </c>
      <c r="D425">
        <f>Data!C425</f>
        <v>0.3573961574888378</v>
      </c>
      <c r="E425">
        <f t="shared" si="48"/>
        <v>0.36954233197055258</v>
      </c>
    </row>
    <row r="426" spans="1:13" x14ac:dyDescent="0.25">
      <c r="A426">
        <f t="shared" si="49"/>
        <v>121</v>
      </c>
      <c r="B426">
        <f>Data!A426</f>
        <v>12712</v>
      </c>
      <c r="D426">
        <f>Data!C426</f>
        <v>0.36638140982275741</v>
      </c>
      <c r="E426">
        <f t="shared" si="48"/>
        <v>0.37241044375232119</v>
      </c>
    </row>
    <row r="427" spans="1:13" x14ac:dyDescent="0.25">
      <c r="A427">
        <f t="shared" si="49"/>
        <v>150</v>
      </c>
      <c r="B427">
        <f>Data!A427</f>
        <v>12741</v>
      </c>
      <c r="D427">
        <f>Data!C427</f>
        <v>0.3741892842646462</v>
      </c>
      <c r="E427">
        <f t="shared" si="48"/>
        <v>0.37500211333577976</v>
      </c>
      <c r="G427">
        <f t="shared" ref="G427:G445" si="50">100*POWER((D427-E427),2)</f>
        <v>6.6069109887984339E-5</v>
      </c>
    </row>
    <row r="428" spans="1:13" x14ac:dyDescent="0.25">
      <c r="A428">
        <f t="shared" si="49"/>
        <v>181</v>
      </c>
      <c r="B428">
        <f>Data!A428</f>
        <v>12772</v>
      </c>
      <c r="D428">
        <f>Data!C428</f>
        <v>0.3783101068867542</v>
      </c>
      <c r="E428">
        <f t="shared" si="48"/>
        <v>0.37758895989149194</v>
      </c>
      <c r="G428">
        <f t="shared" si="50"/>
        <v>5.2005298877579669E-5</v>
      </c>
    </row>
    <row r="429" spans="1:13" x14ac:dyDescent="0.25">
      <c r="A429">
        <f t="shared" si="49"/>
        <v>211</v>
      </c>
      <c r="B429">
        <f>Data!A429</f>
        <v>12802</v>
      </c>
      <c r="D429">
        <f>Data!C429</f>
        <v>0.37642010553375732</v>
      </c>
      <c r="E429">
        <f t="shared" si="48"/>
        <v>0.3799237296265367</v>
      </c>
      <c r="G429">
        <f t="shared" si="50"/>
        <v>1.2275381783504122E-3</v>
      </c>
    </row>
    <row r="430" spans="1:13" x14ac:dyDescent="0.25">
      <c r="A430">
        <f t="shared" si="49"/>
        <v>241</v>
      </c>
      <c r="B430">
        <f>Data!A430</f>
        <v>12832</v>
      </c>
      <c r="D430">
        <f>Data!C430</f>
        <v>0.38261683128128804</v>
      </c>
      <c r="E430">
        <f t="shared" si="48"/>
        <v>0.38210374747279624</v>
      </c>
      <c r="G430">
        <f t="shared" si="50"/>
        <v>2.6325499453644888E-5</v>
      </c>
    </row>
    <row r="431" spans="1:13" x14ac:dyDescent="0.25">
      <c r="A431">
        <f t="shared" si="49"/>
        <v>271</v>
      </c>
      <c r="B431">
        <f>Data!A431</f>
        <v>12862</v>
      </c>
      <c r="D431">
        <f>Data!C431</f>
        <v>0.38410404546069543</v>
      </c>
      <c r="E431">
        <f t="shared" si="48"/>
        <v>0.38413927060755143</v>
      </c>
      <c r="G431">
        <f t="shared" si="50"/>
        <v>1.2408109710267261E-7</v>
      </c>
    </row>
    <row r="432" spans="1:13" x14ac:dyDescent="0.25">
      <c r="A432">
        <f t="shared" si="49"/>
        <v>301</v>
      </c>
      <c r="B432">
        <f>Data!A432</f>
        <v>12892</v>
      </c>
      <c r="D432">
        <f>Data!C432</f>
        <v>0.38652076850223244</v>
      </c>
      <c r="E432">
        <f t="shared" si="48"/>
        <v>0.38603987634765252</v>
      </c>
      <c r="G432">
        <f t="shared" si="50"/>
        <v>2.3125726433651283E-5</v>
      </c>
    </row>
    <row r="433" spans="1:18" x14ac:dyDescent="0.25">
      <c r="A433">
        <f t="shared" si="49"/>
        <v>331</v>
      </c>
      <c r="B433">
        <f>Data!A433</f>
        <v>12922</v>
      </c>
      <c r="D433">
        <f>Data!C433</f>
        <v>0.39020782032201329</v>
      </c>
      <c r="E433">
        <f t="shared" si="48"/>
        <v>0.38781450721164401</v>
      </c>
      <c r="G433">
        <f t="shared" si="50"/>
        <v>5.7279476442654643E-4</v>
      </c>
    </row>
    <row r="434" spans="1:18" x14ac:dyDescent="0.25">
      <c r="A434">
        <f t="shared" si="49"/>
        <v>361</v>
      </c>
      <c r="B434">
        <f>Data!A434</f>
        <v>12952</v>
      </c>
      <c r="D434">
        <f>Data!C434</f>
        <v>0.38816290082532817</v>
      </c>
      <c r="E434">
        <f t="shared" si="48"/>
        <v>0.38947151299510729</v>
      </c>
      <c r="G434">
        <f t="shared" si="50"/>
        <v>1.7124658108940216E-4</v>
      </c>
    </row>
    <row r="435" spans="1:18" x14ac:dyDescent="0.25">
      <c r="A435">
        <f t="shared" si="49"/>
        <v>391</v>
      </c>
      <c r="B435">
        <f>Data!A435</f>
        <v>12982</v>
      </c>
      <c r="D435">
        <f>Data!C435</f>
        <v>0.39116831281288056</v>
      </c>
      <c r="E435">
        <f t="shared" si="48"/>
        <v>0.39101869005718964</v>
      </c>
      <c r="G435">
        <f t="shared" si="50"/>
        <v>2.2386969020543133E-6</v>
      </c>
    </row>
    <row r="436" spans="1:18" x14ac:dyDescent="0.25">
      <c r="A436">
        <f t="shared" si="49"/>
        <v>421</v>
      </c>
      <c r="B436">
        <f>Data!A436</f>
        <v>13012</v>
      </c>
      <c r="D436">
        <f>Data!C436</f>
        <v>0.39203585441753486</v>
      </c>
      <c r="E436">
        <f t="shared" si="48"/>
        <v>0.39246331800316481</v>
      </c>
      <c r="G436">
        <f t="shared" si="50"/>
        <v>1.827251170396138E-5</v>
      </c>
    </row>
    <row r="437" spans="1:18" x14ac:dyDescent="0.25">
      <c r="A437">
        <f t="shared" si="49"/>
        <v>450</v>
      </c>
      <c r="B437">
        <f>Data!A437</f>
        <v>13041</v>
      </c>
      <c r="D437">
        <f>Data!C437</f>
        <v>0.39748897307536202</v>
      </c>
      <c r="E437">
        <f t="shared" si="48"/>
        <v>0.39376870586524088</v>
      </c>
      <c r="G437">
        <f t="shared" si="50"/>
        <v>1.3840388114702545E-3</v>
      </c>
    </row>
    <row r="438" spans="1:18" x14ac:dyDescent="0.25">
      <c r="A438">
        <f t="shared" si="49"/>
        <v>481</v>
      </c>
      <c r="B438">
        <f>Data!A438</f>
        <v>13072</v>
      </c>
      <c r="D438">
        <f>Data!C438</f>
        <v>0.39910012176971998</v>
      </c>
      <c r="E438">
        <f t="shared" si="48"/>
        <v>0.39507166443543545</v>
      </c>
      <c r="G438">
        <f t="shared" si="50"/>
        <v>1.6228468494150819E-3</v>
      </c>
      <c r="P438" t="s">
        <v>7</v>
      </c>
    </row>
    <row r="439" spans="1:18" x14ac:dyDescent="0.25">
      <c r="A439">
        <f t="shared" si="49"/>
        <v>511</v>
      </c>
      <c r="B439">
        <f>Data!A439</f>
        <v>13102</v>
      </c>
      <c r="D439">
        <f>Data!C439</f>
        <v>0.39367798674063054</v>
      </c>
      <c r="E439">
        <f t="shared" si="48"/>
        <v>0.39624765542299134</v>
      </c>
      <c r="G439">
        <f t="shared" si="50"/>
        <v>6.6031971371059098E-4</v>
      </c>
      <c r="P439" t="s">
        <v>4</v>
      </c>
      <c r="Q439" t="s">
        <v>5</v>
      </c>
      <c r="R439" t="s">
        <v>6</v>
      </c>
    </row>
    <row r="440" spans="1:18" x14ac:dyDescent="0.25">
      <c r="A440">
        <f t="shared" si="49"/>
        <v>541</v>
      </c>
      <c r="B440">
        <f>Data!A440</f>
        <v>13132</v>
      </c>
      <c r="D440">
        <f>Data!C440</f>
        <v>0.39532011906372622</v>
      </c>
      <c r="E440">
        <f t="shared" si="48"/>
        <v>0.39734570004016767</v>
      </c>
      <c r="G440">
        <f t="shared" si="50"/>
        <v>4.1029782921215164E-4</v>
      </c>
      <c r="P440">
        <v>0.41281405315833281</v>
      </c>
      <c r="Q440">
        <v>5.3278131918472638E-2</v>
      </c>
      <c r="R440">
        <v>2.2860069530405256E-3</v>
      </c>
    </row>
    <row r="441" spans="1:18" x14ac:dyDescent="0.25">
      <c r="A441">
        <f t="shared" si="49"/>
        <v>571</v>
      </c>
      <c r="B441">
        <f>Data!A441</f>
        <v>13162</v>
      </c>
      <c r="D441">
        <f>Data!C441</f>
        <v>0.40080422135029098</v>
      </c>
      <c r="E441">
        <f t="shared" si="48"/>
        <v>0.39837096468425803</v>
      </c>
      <c r="G441">
        <f t="shared" si="50"/>
        <v>5.9207380027937666E-4</v>
      </c>
      <c r="R441">
        <f>1/R440</f>
        <v>437.44398881636835</v>
      </c>
    </row>
    <row r="442" spans="1:18" x14ac:dyDescent="0.25">
      <c r="A442">
        <f t="shared" si="49"/>
        <v>601</v>
      </c>
      <c r="B442">
        <f>Data!A442</f>
        <v>13192</v>
      </c>
      <c r="D442">
        <f>Data!C442</f>
        <v>0.40278717358950078</v>
      </c>
      <c r="E442">
        <f t="shared" si="48"/>
        <v>0.39932827331632881</v>
      </c>
      <c r="G442">
        <f t="shared" si="50"/>
        <v>1.1963991099749143E-3</v>
      </c>
      <c r="P442">
        <f>SUM(G422:G481)</f>
        <v>1.7468134608183625E-2</v>
      </c>
    </row>
    <row r="443" spans="1:18" x14ac:dyDescent="0.25">
      <c r="A443">
        <f t="shared" si="49"/>
        <v>631</v>
      </c>
      <c r="B443">
        <f>Data!A443</f>
        <v>13222</v>
      </c>
      <c r="D443">
        <f>Data!C443</f>
        <v>0.39975077797321074</v>
      </c>
      <c r="E443">
        <f t="shared" si="48"/>
        <v>0.4002221301583837</v>
      </c>
      <c r="G443">
        <f t="shared" si="50"/>
        <v>2.2217288246733239E-5</v>
      </c>
    </row>
    <row r="444" spans="1:18" x14ac:dyDescent="0.25">
      <c r="A444">
        <f t="shared" si="49"/>
        <v>661</v>
      </c>
      <c r="B444">
        <f>Data!A444</f>
        <v>13252</v>
      </c>
      <c r="D444">
        <f>Data!C444</f>
        <v>0.40049438506291435</v>
      </c>
      <c r="E444">
        <f t="shared" si="48"/>
        <v>0.40105674088612792</v>
      </c>
      <c r="G444">
        <f t="shared" si="50"/>
        <v>3.1624407190220894E-5</v>
      </c>
    </row>
    <row r="445" spans="1:18" x14ac:dyDescent="0.25">
      <c r="A445">
        <f t="shared" si="49"/>
        <v>691</v>
      </c>
      <c r="B445">
        <f>Data!A445</f>
        <v>13282</v>
      </c>
      <c r="D445">
        <f>Data!C445</f>
        <v>0.40213651738601003</v>
      </c>
      <c r="E445">
        <f t="shared" ref="E445:E481" si="51">$P$440-($Q$440*EXP(-$R$440*A445))</f>
        <v>0.40183603241704502</v>
      </c>
      <c r="G445">
        <f t="shared" si="50"/>
        <v>9.0291216573902482E-6</v>
      </c>
    </row>
    <row r="446" spans="1:18" x14ac:dyDescent="0.25">
      <c r="A446">
        <f t="shared" si="49"/>
        <v>721</v>
      </c>
      <c r="B446">
        <f>Data!A446</f>
        <v>13312</v>
      </c>
      <c r="D446">
        <f>Data!C446</f>
        <v>0.40142389392504402</v>
      </c>
      <c r="E446">
        <f t="shared" si="51"/>
        <v>0.40256367138689214</v>
      </c>
      <c r="G446">
        <f t="shared" ref="G446:G478" si="52">100*POWER((D446-E446),2)</f>
        <v>1.2990926625369511E-4</v>
      </c>
    </row>
    <row r="447" spans="1:18" x14ac:dyDescent="0.25">
      <c r="A447">
        <f t="shared" si="49"/>
        <v>751</v>
      </c>
      <c r="B447">
        <f>Data!A447</f>
        <v>13342</v>
      </c>
      <c r="D447">
        <f>Data!C447</f>
        <v>0.40405750236774457</v>
      </c>
      <c r="E447">
        <f t="shared" si="51"/>
        <v>0.40324308140154619</v>
      </c>
      <c r="G447">
        <f t="shared" si="52"/>
        <v>6.6328151018350514E-5</v>
      </c>
    </row>
    <row r="448" spans="1:18" x14ac:dyDescent="0.25">
      <c r="A448">
        <f t="shared" si="49"/>
        <v>781</v>
      </c>
      <c r="B448">
        <f>Data!A448</f>
        <v>13372</v>
      </c>
      <c r="D448">
        <f>Data!C448</f>
        <v>0.4020125828710594</v>
      </c>
      <c r="E448">
        <f t="shared" si="51"/>
        <v>0.40387745914537315</v>
      </c>
      <c r="G448">
        <f t="shared" si="52"/>
        <v>3.4777635184983469E-4</v>
      </c>
    </row>
    <row r="449" spans="1:7" x14ac:dyDescent="0.25">
      <c r="A449">
        <f t="shared" si="49"/>
        <v>811</v>
      </c>
      <c r="B449">
        <f>Data!A449</f>
        <v>13402</v>
      </c>
      <c r="D449">
        <f>Data!C449</f>
        <v>0.40185766472737111</v>
      </c>
      <c r="E449">
        <f t="shared" si="51"/>
        <v>0.40446978942191159</v>
      </c>
      <c r="G449">
        <f t="shared" si="52"/>
        <v>6.8231954198281651E-4</v>
      </c>
    </row>
    <row r="450" spans="1:7" x14ac:dyDescent="0.25">
      <c r="A450">
        <f t="shared" si="49"/>
        <v>841</v>
      </c>
      <c r="B450">
        <f>Data!A450</f>
        <v>13432</v>
      </c>
      <c r="D450">
        <f>Data!C450</f>
        <v>0.40495602760113647</v>
      </c>
      <c r="E450">
        <f t="shared" si="51"/>
        <v>0.40502285919763786</v>
      </c>
      <c r="G450">
        <f t="shared" si="52"/>
        <v>4.4664622909250391E-7</v>
      </c>
    </row>
    <row r="451" spans="1:7" x14ac:dyDescent="0.25">
      <c r="A451">
        <f t="shared" si="49"/>
        <v>870</v>
      </c>
      <c r="B451">
        <f>Data!A451</f>
        <v>13461</v>
      </c>
      <c r="D451">
        <f>Data!C451</f>
        <v>0.40820930861859023</v>
      </c>
      <c r="E451">
        <f t="shared" si="51"/>
        <v>0.40552262148877005</v>
      </c>
      <c r="G451">
        <f t="shared" si="52"/>
        <v>7.2182877335413734E-4</v>
      </c>
    </row>
    <row r="452" spans="1:7" x14ac:dyDescent="0.25">
      <c r="A452">
        <f t="shared" si="49"/>
        <v>901</v>
      </c>
      <c r="B452">
        <f>Data!A452</f>
        <v>13492</v>
      </c>
      <c r="D452">
        <f>Data!C452</f>
        <v>0.40337586253551622</v>
      </c>
      <c r="E452">
        <f t="shared" si="51"/>
        <v>0.40602145373565124</v>
      </c>
      <c r="G452">
        <f t="shared" si="52"/>
        <v>6.9991527982318671E-4</v>
      </c>
    </row>
    <row r="453" spans="1:7" x14ac:dyDescent="0.25">
      <c r="A453">
        <f t="shared" si="49"/>
        <v>931</v>
      </c>
      <c r="B453">
        <f>Data!A453</f>
        <v>13522</v>
      </c>
      <c r="D453">
        <f>Data!C453</f>
        <v>0.40597848734947917</v>
      </c>
      <c r="E453">
        <f t="shared" si="51"/>
        <v>0.40647167697379061</v>
      </c>
      <c r="G453">
        <f t="shared" si="52"/>
        <v>2.4323600552846016E-5</v>
      </c>
    </row>
    <row r="454" spans="1:7" x14ac:dyDescent="0.25">
      <c r="A454">
        <f t="shared" si="49"/>
        <v>961</v>
      </c>
      <c r="B454">
        <f>Data!A454</f>
        <v>13552</v>
      </c>
      <c r="D454">
        <f>Data!C454</f>
        <v>0.40418143688269514</v>
      </c>
      <c r="E454">
        <f t="shared" si="51"/>
        <v>0.40689205876956791</v>
      </c>
      <c r="G454">
        <f t="shared" si="52"/>
        <v>7.3474710135936741E-4</v>
      </c>
    </row>
    <row r="455" spans="1:7" x14ac:dyDescent="0.25">
      <c r="A455">
        <f t="shared" si="49"/>
        <v>991</v>
      </c>
      <c r="B455">
        <f>Data!A455</f>
        <v>13582</v>
      </c>
      <c r="D455">
        <f>Data!C455</f>
        <v>0.40693897984034638</v>
      </c>
      <c r="E455">
        <f t="shared" si="51"/>
        <v>0.40728457705660986</v>
      </c>
      <c r="G455">
        <f t="shared" si="52"/>
        <v>1.1943743588906821E-5</v>
      </c>
    </row>
    <row r="456" spans="1:7" x14ac:dyDescent="0.25">
      <c r="A456">
        <f t="shared" si="49"/>
        <v>1021</v>
      </c>
      <c r="B456">
        <f>Data!A456</f>
        <v>13612</v>
      </c>
      <c r="D456">
        <f>Data!C456</f>
        <v>0.40771357055878776</v>
      </c>
      <c r="E456">
        <f t="shared" si="51"/>
        <v>0.40765107866826378</v>
      </c>
      <c r="G456">
        <f t="shared" si="52"/>
        <v>3.905236381261818E-7</v>
      </c>
    </row>
    <row r="457" spans="1:7" x14ac:dyDescent="0.25">
      <c r="A457">
        <f t="shared" si="49"/>
        <v>1051</v>
      </c>
      <c r="B457">
        <f>Data!A457</f>
        <v>13642</v>
      </c>
      <c r="D457">
        <f>Data!C457</f>
        <v>0.40455324042754703</v>
      </c>
      <c r="E457">
        <f t="shared" si="51"/>
        <v>0.40799328802711221</v>
      </c>
      <c r="G457">
        <f t="shared" si="52"/>
        <v>1.1833927487274135E-3</v>
      </c>
    </row>
    <row r="458" spans="1:7" x14ac:dyDescent="0.25">
      <c r="A458">
        <f t="shared" si="49"/>
        <v>1081</v>
      </c>
      <c r="B458">
        <f>Data!A458</f>
        <v>13672</v>
      </c>
      <c r="D458">
        <f>Data!C458</f>
        <v>0.40789947233121365</v>
      </c>
      <c r="E458">
        <f t="shared" si="51"/>
        <v>0.40831281525853413</v>
      </c>
      <c r="G458">
        <f t="shared" si="52"/>
        <v>1.7085237556586476E-5</v>
      </c>
    </row>
    <row r="459" spans="1:7" x14ac:dyDescent="0.25">
      <c r="A459">
        <f t="shared" si="49"/>
        <v>1111</v>
      </c>
      <c r="B459">
        <f>Data!A459</f>
        <v>13702</v>
      </c>
      <c r="D459">
        <f>Data!C459</f>
        <v>0.40740373427141124</v>
      </c>
      <c r="E459">
        <f t="shared" si="51"/>
        <v>0.40861116376648765</v>
      </c>
      <c r="G459">
        <f t="shared" si="52"/>
        <v>1.4578859855804657E-4</v>
      </c>
    </row>
    <row r="460" spans="1:7" x14ac:dyDescent="0.25">
      <c r="A460">
        <f t="shared" si="49"/>
        <v>1141</v>
      </c>
      <c r="B460">
        <f>Data!A460</f>
        <v>13732</v>
      </c>
      <c r="D460">
        <f>Data!C460</f>
        <v>0.41174144229468268</v>
      </c>
      <c r="E460">
        <f t="shared" si="51"/>
        <v>0.408889737307159</v>
      </c>
      <c r="G460">
        <f t="shared" si="52"/>
        <v>8.1322213358674567E-4</v>
      </c>
    </row>
    <row r="461" spans="1:7" x14ac:dyDescent="0.25">
      <c r="A461">
        <f t="shared" si="49"/>
        <v>1172</v>
      </c>
      <c r="B461">
        <f>Data!A461</f>
        <v>13763</v>
      </c>
      <c r="D461">
        <f>Data!C461</f>
        <v>0.40768258693005016</v>
      </c>
      <c r="E461">
        <f t="shared" si="51"/>
        <v>0.40915821342847875</v>
      </c>
      <c r="G461">
        <f t="shared" si="52"/>
        <v>2.1774735628646034E-4</v>
      </c>
    </row>
    <row r="462" spans="1:7" x14ac:dyDescent="0.25">
      <c r="A462">
        <f t="shared" si="49"/>
        <v>1201</v>
      </c>
      <c r="B462">
        <f>Data!A462</f>
        <v>13792</v>
      </c>
      <c r="D462">
        <f>Data!C462</f>
        <v>0.4113696387498309</v>
      </c>
      <c r="E462">
        <f t="shared" si="51"/>
        <v>0.40939271546354822</v>
      </c>
      <c r="G462">
        <f t="shared" si="52"/>
        <v>3.9082256798467251E-4</v>
      </c>
    </row>
    <row r="463" spans="1:7" x14ac:dyDescent="0.25">
      <c r="A463">
        <f t="shared" si="49"/>
        <v>1231</v>
      </c>
      <c r="B463">
        <f>Data!A463</f>
        <v>13822</v>
      </c>
      <c r="D463">
        <f>Data!C463</f>
        <v>0.4074657015288865</v>
      </c>
      <c r="E463">
        <f t="shared" si="51"/>
        <v>0.40961948663609388</v>
      </c>
      <c r="G463">
        <f t="shared" si="52"/>
        <v>4.6387902880282763E-4</v>
      </c>
    </row>
    <row r="464" spans="1:7" x14ac:dyDescent="0.25">
      <c r="A464">
        <f t="shared" si="49"/>
        <v>1261</v>
      </c>
      <c r="B464">
        <f>Data!A464</f>
        <v>13852</v>
      </c>
      <c r="D464">
        <f>Data!C464</f>
        <v>0.40796143958868897</v>
      </c>
      <c r="E464">
        <f t="shared" si="51"/>
        <v>0.40983122708987235</v>
      </c>
      <c r="G464">
        <f t="shared" si="52"/>
        <v>3.496105299581604E-4</v>
      </c>
    </row>
    <row r="465" spans="1:7" x14ac:dyDescent="0.25">
      <c r="A465">
        <f t="shared" si="49"/>
        <v>1291</v>
      </c>
      <c r="B465">
        <f>Data!A465</f>
        <v>13882</v>
      </c>
      <c r="D465">
        <f>Data!C465</f>
        <v>0.41233013124069823</v>
      </c>
      <c r="E465">
        <f t="shared" si="51"/>
        <v>0.41002893308249494</v>
      </c>
      <c r="G465">
        <f t="shared" si="52"/>
        <v>5.2955129633182059E-4</v>
      </c>
    </row>
    <row r="466" spans="1:7" x14ac:dyDescent="0.25">
      <c r="A466">
        <f t="shared" si="49"/>
        <v>1321</v>
      </c>
      <c r="B466">
        <f>Data!A466</f>
        <v>13912</v>
      </c>
      <c r="D466">
        <f>Data!C466</f>
        <v>0.41118373697740501</v>
      </c>
      <c r="E466">
        <f t="shared" si="51"/>
        <v>0.41021353483818862</v>
      </c>
      <c r="G466">
        <f t="shared" si="52"/>
        <v>9.4129219094006276E-5</v>
      </c>
    </row>
    <row r="467" spans="1:7" x14ac:dyDescent="0.25">
      <c r="A467">
        <f t="shared" si="49"/>
        <v>1351</v>
      </c>
      <c r="B467">
        <f>Data!A467</f>
        <v>13942</v>
      </c>
      <c r="D467">
        <f>Data!C467</f>
        <v>0.40889094845081858</v>
      </c>
      <c r="E467">
        <f t="shared" si="51"/>
        <v>0.41038590092458355</v>
      </c>
      <c r="G467">
        <f t="shared" si="52"/>
        <v>2.2348828988159902E-4</v>
      </c>
    </row>
    <row r="468" spans="1:7" x14ac:dyDescent="0.25">
      <c r="A468">
        <f t="shared" si="49"/>
        <v>1381</v>
      </c>
      <c r="B468">
        <f>Data!A468</f>
        <v>13972</v>
      </c>
      <c r="D468">
        <f>Data!C468</f>
        <v>0.40913881748071984</v>
      </c>
      <c r="E468">
        <f t="shared" si="51"/>
        <v>0.41054684233940092</v>
      </c>
      <c r="G468">
        <f t="shared" si="52"/>
        <v>1.9825340026638711E-4</v>
      </c>
    </row>
    <row r="469" spans="1:7" x14ac:dyDescent="0.25">
      <c r="A469">
        <f t="shared" si="49"/>
        <v>1411</v>
      </c>
      <c r="B469">
        <f>Data!A469</f>
        <v>14002</v>
      </c>
      <c r="D469">
        <f>Data!C469</f>
        <v>0.41161750777973216</v>
      </c>
      <c r="E469">
        <f t="shared" si="51"/>
        <v>0.41069711632626899</v>
      </c>
      <c r="G469">
        <f t="shared" si="52"/>
        <v>8.4712042760805826E-5</v>
      </c>
    </row>
    <row r="470" spans="1:7" x14ac:dyDescent="0.25">
      <c r="A470">
        <f t="shared" si="49"/>
        <v>1441</v>
      </c>
      <c r="B470">
        <f>Data!A470</f>
        <v>14032</v>
      </c>
      <c r="D470">
        <f>Data!C470</f>
        <v>0.410285211744013</v>
      </c>
      <c r="E470">
        <f t="shared" si="51"/>
        <v>0.41083742993762162</v>
      </c>
      <c r="G470">
        <f t="shared" si="52"/>
        <v>3.0494493335236991E-5</v>
      </c>
    </row>
    <row r="471" spans="1:7" x14ac:dyDescent="0.25">
      <c r="A471">
        <f t="shared" si="49"/>
        <v>1471</v>
      </c>
      <c r="B471">
        <f>Data!A471</f>
        <v>14062</v>
      </c>
      <c r="D471">
        <f>Data!C471</f>
        <v>0.41341455824651607</v>
      </c>
      <c r="E471">
        <f t="shared" si="51"/>
        <v>0.41096844336144267</v>
      </c>
      <c r="G471">
        <f t="shared" si="52"/>
        <v>5.9834780309776662E-4</v>
      </c>
    </row>
    <row r="472" spans="1:7" x14ac:dyDescent="0.25">
      <c r="A472">
        <f t="shared" si="49"/>
        <v>1501</v>
      </c>
      <c r="B472">
        <f>Data!A472</f>
        <v>14092</v>
      </c>
      <c r="D472">
        <f>Data!C472</f>
        <v>0.41096685157624135</v>
      </c>
      <c r="E472">
        <f t="shared" si="51"/>
        <v>0.41109077302750879</v>
      </c>
      <c r="G472">
        <f t="shared" si="52"/>
        <v>1.5356526084228295E-6</v>
      </c>
    </row>
    <row r="473" spans="1:7" x14ac:dyDescent="0.25">
      <c r="A473">
        <f t="shared" si="49"/>
        <v>1531</v>
      </c>
      <c r="B473">
        <f>Data!A473</f>
        <v>14122</v>
      </c>
      <c r="D473">
        <f>Data!C473</f>
        <v>0.41171045866594513</v>
      </c>
      <c r="E473">
        <f t="shared" si="51"/>
        <v>0.41120499450774656</v>
      </c>
      <c r="G473">
        <f t="shared" si="52"/>
        <v>2.5549401522339542E-5</v>
      </c>
    </row>
    <row r="474" spans="1:7" x14ac:dyDescent="0.25">
      <c r="A474">
        <f t="shared" si="49"/>
        <v>1561</v>
      </c>
      <c r="B474">
        <f>Data!A474</f>
        <v>14152</v>
      </c>
      <c r="D474">
        <f>Data!C474</f>
        <v>0.41198931132458394</v>
      </c>
      <c r="E474">
        <f t="shared" si="51"/>
        <v>0.41131164522434915</v>
      </c>
      <c r="G474">
        <f t="shared" si="52"/>
        <v>4.5923134340742321E-5</v>
      </c>
    </row>
    <row r="475" spans="1:7" x14ac:dyDescent="0.25">
      <c r="A475">
        <f t="shared" si="49"/>
        <v>1591</v>
      </c>
      <c r="B475">
        <f>Data!A475</f>
        <v>14182</v>
      </c>
      <c r="D475">
        <f>Data!C475</f>
        <v>0.41186537680963342</v>
      </c>
      <c r="E475">
        <f t="shared" si="51"/>
        <v>0.41141122697839544</v>
      </c>
      <c r="G475">
        <f t="shared" si="52"/>
        <v>2.0625206921348765E-5</v>
      </c>
    </row>
    <row r="476" spans="1:7" x14ac:dyDescent="0.25">
      <c r="A476">
        <f t="shared" si="49"/>
        <v>1621</v>
      </c>
      <c r="B476">
        <f>Data!A476</f>
        <v>14212</v>
      </c>
      <c r="D476">
        <f>Data!C476</f>
        <v>0.41161750777973216</v>
      </c>
      <c r="E476">
        <f t="shared" si="51"/>
        <v>0.4115042083108687</v>
      </c>
      <c r="G476">
        <f t="shared" si="52"/>
        <v>1.2836769644741963E-6</v>
      </c>
    </row>
    <row r="477" spans="1:7" x14ac:dyDescent="0.25">
      <c r="A477">
        <f t="shared" si="49"/>
        <v>1651</v>
      </c>
      <c r="B477">
        <f>Data!A477</f>
        <v>14242</v>
      </c>
      <c r="D477">
        <f>Data!C477</f>
        <v>0.41381734542010556</v>
      </c>
      <c r="E477">
        <f t="shared" si="51"/>
        <v>0.41159102670718339</v>
      </c>
      <c r="G477">
        <f t="shared" si="52"/>
        <v>4.9564950115074311E-4</v>
      </c>
    </row>
    <row r="478" spans="1:7" x14ac:dyDescent="0.25">
      <c r="A478">
        <f t="shared" si="49"/>
        <v>1681</v>
      </c>
      <c r="B478">
        <f>Data!A478</f>
        <v>14272</v>
      </c>
      <c r="D478">
        <f>Data!C478</f>
        <v>0.41220619672574754</v>
      </c>
      <c r="E478">
        <f t="shared" si="51"/>
        <v>0.4116720906555929</v>
      </c>
      <c r="G478">
        <f t="shared" si="52"/>
        <v>2.8526929417603166E-5</v>
      </c>
    </row>
    <row r="479" spans="1:7" x14ac:dyDescent="0.25">
      <c r="A479">
        <f t="shared" si="49"/>
        <v>1711</v>
      </c>
      <c r="B479">
        <f>Data!A479</f>
        <v>14302</v>
      </c>
      <c r="D479">
        <f>Data!C479</f>
        <v>0.41254701664186177</v>
      </c>
      <c r="E479">
        <f t="shared" si="51"/>
        <v>0.41174778156916286</v>
      </c>
    </row>
    <row r="480" spans="1:7" x14ac:dyDescent="0.25">
      <c r="A480">
        <f t="shared" si="49"/>
        <v>1741</v>
      </c>
      <c r="B480">
        <f>Data!A480</f>
        <v>14332</v>
      </c>
      <c r="D480">
        <f>Data!C480</f>
        <v>0.41254701664186177</v>
      </c>
      <c r="E480">
        <f t="shared" si="51"/>
        <v>0.41181845558035346</v>
      </c>
    </row>
    <row r="481" spans="1:13" x14ac:dyDescent="0.25">
      <c r="A481">
        <f t="shared" si="49"/>
        <v>1771</v>
      </c>
      <c r="B481">
        <f>Data!A481</f>
        <v>14362</v>
      </c>
      <c r="D481">
        <f>Data!C481</f>
        <v>0.414406034366121</v>
      </c>
      <c r="E481">
        <f t="shared" si="51"/>
        <v>0.41188444521665457</v>
      </c>
      <c r="M481" t="s">
        <v>13</v>
      </c>
    </row>
    <row r="482" spans="1:13" x14ac:dyDescent="0.25">
      <c r="A482">
        <f>B482-$B$482</f>
        <v>0</v>
      </c>
      <c r="B482">
        <f>Data!A482</f>
        <v>14390</v>
      </c>
      <c r="C482">
        <f>Data!C482</f>
        <v>0.41304275470166424</v>
      </c>
      <c r="F482">
        <f t="shared" ref="F482:F540" si="53">$O$500+($P$500*EXP(-$Q$500*A482))</f>
        <v>0.40501505344092464</v>
      </c>
    </row>
    <row r="483" spans="1:13" x14ac:dyDescent="0.25">
      <c r="A483">
        <f t="shared" ref="A483:A541" si="54">B483-$B$482</f>
        <v>31</v>
      </c>
      <c r="B483">
        <f>Data!A483</f>
        <v>14421</v>
      </c>
      <c r="C483">
        <f>Data!C483</f>
        <v>0.40982045731294825</v>
      </c>
      <c r="F483">
        <f t="shared" si="53"/>
        <v>0.40303120449124724</v>
      </c>
    </row>
    <row r="484" spans="1:13" x14ac:dyDescent="0.25">
      <c r="A484">
        <f t="shared" si="54"/>
        <v>61</v>
      </c>
      <c r="B484">
        <f>Data!A484</f>
        <v>14451</v>
      </c>
      <c r="C484">
        <f>Data!C484</f>
        <v>0.40517291300230018</v>
      </c>
      <c r="F484">
        <f t="shared" si="53"/>
        <v>0.40113997276568486</v>
      </c>
    </row>
    <row r="485" spans="1:13" x14ac:dyDescent="0.25">
      <c r="A485">
        <f t="shared" si="54"/>
        <v>91</v>
      </c>
      <c r="B485">
        <f>Data!A485</f>
        <v>14481</v>
      </c>
      <c r="C485">
        <f>Data!C485</f>
        <v>0.40244635367338655</v>
      </c>
      <c r="F485">
        <f t="shared" si="53"/>
        <v>0.3992764764819598</v>
      </c>
    </row>
    <row r="486" spans="1:13" x14ac:dyDescent="0.25">
      <c r="A486">
        <f t="shared" si="54"/>
        <v>122</v>
      </c>
      <c r="B486">
        <f>Data!A486</f>
        <v>14512</v>
      </c>
      <c r="C486">
        <f>Data!C486</f>
        <v>0.39910012176971998</v>
      </c>
      <c r="F486">
        <f t="shared" si="53"/>
        <v>0.3973795692716226</v>
      </c>
    </row>
    <row r="487" spans="1:13" x14ac:dyDescent="0.25">
      <c r="A487">
        <f t="shared" si="54"/>
        <v>151</v>
      </c>
      <c r="B487">
        <f>Data!A487</f>
        <v>14541</v>
      </c>
      <c r="C487">
        <f>Data!C487</f>
        <v>0.3967763496143959</v>
      </c>
      <c r="F487">
        <f t="shared" si="53"/>
        <v>0.39563106921306945</v>
      </c>
    </row>
    <row r="488" spans="1:13" x14ac:dyDescent="0.25">
      <c r="A488">
        <f t="shared" si="54"/>
        <v>181</v>
      </c>
      <c r="B488">
        <f>Data!A488</f>
        <v>14571</v>
      </c>
      <c r="C488">
        <f>Data!C488</f>
        <v>0.39417372480043295</v>
      </c>
      <c r="F488">
        <f t="shared" si="53"/>
        <v>0.39384836253963157</v>
      </c>
    </row>
    <row r="489" spans="1:13" x14ac:dyDescent="0.25">
      <c r="A489">
        <f t="shared" si="54"/>
        <v>211</v>
      </c>
      <c r="B489">
        <f>Data!A489</f>
        <v>14601</v>
      </c>
      <c r="C489">
        <f>Data!C489</f>
        <v>0.3928724123934515</v>
      </c>
      <c r="F489">
        <f t="shared" si="53"/>
        <v>0.39209179975780989</v>
      </c>
    </row>
    <row r="490" spans="1:13" x14ac:dyDescent="0.25">
      <c r="A490">
        <f t="shared" si="54"/>
        <v>241</v>
      </c>
      <c r="B490">
        <f>Data!A490</f>
        <v>14631</v>
      </c>
      <c r="C490">
        <f>Data!C490</f>
        <v>0.3913542145853065</v>
      </c>
      <c r="F490">
        <f t="shared" si="53"/>
        <v>0.39036099746012681</v>
      </c>
    </row>
    <row r="491" spans="1:13" x14ac:dyDescent="0.25">
      <c r="A491">
        <f t="shared" si="54"/>
        <v>271</v>
      </c>
      <c r="B491">
        <f>Data!A491</f>
        <v>14661</v>
      </c>
      <c r="C491">
        <f>Data!C491</f>
        <v>0.38915437694493304</v>
      </c>
      <c r="F491">
        <f t="shared" si="53"/>
        <v>0.38865557786188265</v>
      </c>
    </row>
    <row r="492" spans="1:13" x14ac:dyDescent="0.25">
      <c r="A492">
        <f t="shared" si="54"/>
        <v>301</v>
      </c>
      <c r="B492">
        <f>Data!A492</f>
        <v>14691</v>
      </c>
      <c r="C492">
        <f>Data!C492</f>
        <v>0.38726437559193616</v>
      </c>
      <c r="F492">
        <f t="shared" si="53"/>
        <v>0.38697516871869586</v>
      </c>
      <c r="G492">
        <f t="shared" ref="G492" si="55">POWER((C492-F492),2)</f>
        <v>8.3640615529430778E-8</v>
      </c>
    </row>
    <row r="493" spans="1:13" x14ac:dyDescent="0.25">
      <c r="A493">
        <f t="shared" si="54"/>
        <v>331</v>
      </c>
      <c r="B493">
        <f>Data!A493</f>
        <v>14721</v>
      </c>
      <c r="C493">
        <f>Data!C493</f>
        <v>0.38596306318495471</v>
      </c>
      <c r="F493">
        <f t="shared" si="53"/>
        <v>0.38531940324525293</v>
      </c>
      <c r="G493">
        <f t="shared" ref="G493:G540" si="56">POWER((C493-F493),2)</f>
        <v>4.1429811797689839E-7</v>
      </c>
    </row>
    <row r="494" spans="1:13" x14ac:dyDescent="0.25">
      <c r="A494">
        <f t="shared" si="54"/>
        <v>361</v>
      </c>
      <c r="B494">
        <f>Data!A494</f>
        <v>14751</v>
      </c>
      <c r="C494">
        <f>Data!C494</f>
        <v>0.38379420917331897</v>
      </c>
      <c r="F494">
        <f t="shared" si="53"/>
        <v>0.38368792003524932</v>
      </c>
      <c r="G494">
        <f t="shared" si="56"/>
        <v>1.1297380871588794E-8</v>
      </c>
    </row>
    <row r="495" spans="1:13" x14ac:dyDescent="0.25">
      <c r="A495">
        <f t="shared" si="54"/>
        <v>391</v>
      </c>
      <c r="B495">
        <f>Data!A495</f>
        <v>14781</v>
      </c>
      <c r="C495">
        <f>Data!C495</f>
        <v>0.38174928967663374</v>
      </c>
      <c r="F495">
        <f t="shared" si="53"/>
        <v>0.38208036298250503</v>
      </c>
      <c r="G495">
        <f t="shared" si="56"/>
        <v>1.0960953386054329E-7</v>
      </c>
    </row>
    <row r="496" spans="1:13" x14ac:dyDescent="0.25">
      <c r="A496">
        <f t="shared" si="54"/>
        <v>421</v>
      </c>
      <c r="B496">
        <f>Data!A496</f>
        <v>14811</v>
      </c>
      <c r="C496">
        <f>Data!C496</f>
        <v>0.38063387904207818</v>
      </c>
      <c r="F496">
        <f t="shared" si="53"/>
        <v>0.3804963812032367</v>
      </c>
      <c r="G496">
        <f t="shared" si="56"/>
        <v>1.890565568607835E-8</v>
      </c>
    </row>
    <row r="497" spans="1:17" x14ac:dyDescent="0.25">
      <c r="A497">
        <f t="shared" si="54"/>
        <v>451</v>
      </c>
      <c r="B497">
        <f>Data!A497</f>
        <v>14841</v>
      </c>
      <c r="C497">
        <f>Data!C497</f>
        <v>0.37880584494655667</v>
      </c>
      <c r="F497">
        <f t="shared" si="53"/>
        <v>0.37893562895946975</v>
      </c>
      <c r="G497">
        <f t="shared" si="56"/>
        <v>1.6843890007822819E-8</v>
      </c>
    </row>
    <row r="498" spans="1:17" x14ac:dyDescent="0.25">
      <c r="A498">
        <f t="shared" si="54"/>
        <v>481</v>
      </c>
      <c r="B498">
        <f>Data!A498</f>
        <v>14871</v>
      </c>
      <c r="C498">
        <f>Data!C498</f>
        <v>0.37734961439588693</v>
      </c>
      <c r="F498">
        <f t="shared" si="53"/>
        <v>0.37739776558357357</v>
      </c>
      <c r="G498">
        <f t="shared" si="56"/>
        <v>2.3185368756340591E-9</v>
      </c>
      <c r="O498" t="s">
        <v>7</v>
      </c>
    </row>
    <row r="499" spans="1:17" x14ac:dyDescent="0.25">
      <c r="A499">
        <f t="shared" si="54"/>
        <v>511</v>
      </c>
      <c r="B499">
        <f>Data!A499</f>
        <v>14901</v>
      </c>
      <c r="C499">
        <f>Data!C499</f>
        <v>0.37598633473143017</v>
      </c>
      <c r="F499">
        <f t="shared" si="53"/>
        <v>0.37588245540390369</v>
      </c>
      <c r="G499">
        <f t="shared" si="56"/>
        <v>1.0790914687353565E-8</v>
      </c>
      <c r="O499" t="s">
        <v>4</v>
      </c>
      <c r="P499" t="s">
        <v>5</v>
      </c>
      <c r="Q499" t="s">
        <v>6</v>
      </c>
    </row>
    <row r="500" spans="1:17" x14ac:dyDescent="0.25">
      <c r="A500">
        <f t="shared" si="54"/>
        <v>542</v>
      </c>
      <c r="B500">
        <f>Data!A500</f>
        <v>14932</v>
      </c>
      <c r="C500">
        <f>Data!C500</f>
        <v>0.37422026789338386</v>
      </c>
      <c r="F500">
        <f t="shared" si="53"/>
        <v>0.37433997698266025</v>
      </c>
      <c r="G500">
        <f t="shared" si="56"/>
        <v>1.4330266055382103E-8</v>
      </c>
      <c r="O500">
        <v>0.27407138979809498</v>
      </c>
      <c r="P500">
        <v>0.13094366364282967</v>
      </c>
      <c r="Q500">
        <v>4.9246259197458571E-4</v>
      </c>
    </row>
    <row r="501" spans="1:17" x14ac:dyDescent="0.25">
      <c r="A501">
        <f t="shared" si="54"/>
        <v>571</v>
      </c>
      <c r="B501">
        <f>Data!A501</f>
        <v>14961</v>
      </c>
      <c r="C501">
        <f>Data!C501</f>
        <v>0.37251616831281292</v>
      </c>
      <c r="F501">
        <f t="shared" si="53"/>
        <v>0.3729181764880638</v>
      </c>
      <c r="G501">
        <f t="shared" si="56"/>
        <v>1.6161057296854113E-7</v>
      </c>
      <c r="Q501">
        <f>1/Q500</f>
        <v>2030.6110886318986</v>
      </c>
    </row>
    <row r="502" spans="1:17" x14ac:dyDescent="0.25">
      <c r="A502">
        <f t="shared" si="54"/>
        <v>601</v>
      </c>
      <c r="B502">
        <f>Data!A502</f>
        <v>14991</v>
      </c>
      <c r="C502">
        <f>Data!C502</f>
        <v>0.37096698687593022</v>
      </c>
      <c r="F502">
        <f t="shared" si="53"/>
        <v>0.37146856073448364</v>
      </c>
      <c r="G502">
        <f t="shared" si="56"/>
        <v>2.5157633558417414E-7</v>
      </c>
      <c r="O502">
        <f>SUM(G482:G541)</f>
        <v>5.3477054635436491E-6</v>
      </c>
    </row>
    <row r="503" spans="1:17" x14ac:dyDescent="0.25">
      <c r="A503">
        <f t="shared" si="54"/>
        <v>631</v>
      </c>
      <c r="B503">
        <f>Data!A503</f>
        <v>15021</v>
      </c>
      <c r="C503">
        <f>Data!C503</f>
        <v>0.37022337978622649</v>
      </c>
      <c r="F503">
        <f t="shared" si="53"/>
        <v>0.37004020400108412</v>
      </c>
      <c r="G503">
        <f t="shared" si="56"/>
        <v>3.3553368262525687E-8</v>
      </c>
    </row>
    <row r="504" spans="1:17" x14ac:dyDescent="0.25">
      <c r="A504">
        <f t="shared" si="54"/>
        <v>661</v>
      </c>
      <c r="B504">
        <f>Data!A504</f>
        <v>15051</v>
      </c>
      <c r="C504">
        <f>Data!C504</f>
        <v>0.36861223109186853</v>
      </c>
      <c r="F504">
        <f t="shared" si="53"/>
        <v>0.36863279451839254</v>
      </c>
      <c r="G504">
        <f t="shared" si="56"/>
        <v>4.2285451040843095E-10</v>
      </c>
    </row>
    <row r="505" spans="1:17" x14ac:dyDescent="0.25">
      <c r="A505">
        <f t="shared" si="54"/>
        <v>691</v>
      </c>
      <c r="B505">
        <f>Data!A505</f>
        <v>15081</v>
      </c>
      <c r="C505">
        <f>Data!C505</f>
        <v>0.36659829522392101</v>
      </c>
      <c r="F505">
        <f t="shared" si="53"/>
        <v>0.36724602508912263</v>
      </c>
      <c r="G505">
        <f t="shared" si="56"/>
        <v>4.1955397827410669E-7</v>
      </c>
    </row>
    <row r="506" spans="1:17" x14ac:dyDescent="0.25">
      <c r="A506">
        <f t="shared" si="54"/>
        <v>721</v>
      </c>
      <c r="B506">
        <f>Data!A506</f>
        <v>15111</v>
      </c>
      <c r="C506">
        <f>Data!C506</f>
        <v>0.36542091733189014</v>
      </c>
      <c r="F506">
        <f t="shared" si="53"/>
        <v>0.36587959302112238</v>
      </c>
      <c r="G506">
        <f t="shared" si="56"/>
        <v>2.103833878926762E-7</v>
      </c>
    </row>
    <row r="507" spans="1:17" x14ac:dyDescent="0.25">
      <c r="A507">
        <f t="shared" si="54"/>
        <v>751</v>
      </c>
      <c r="B507">
        <f>Data!A507</f>
        <v>15141</v>
      </c>
      <c r="C507">
        <f>Data!C507</f>
        <v>0.36433649032607229</v>
      </c>
      <c r="F507">
        <f t="shared" si="53"/>
        <v>0.36453320006130457</v>
      </c>
      <c r="G507">
        <f t="shared" si="56"/>
        <v>3.8694719935154122E-8</v>
      </c>
    </row>
    <row r="508" spans="1:17" x14ac:dyDescent="0.25">
      <c r="A508">
        <f t="shared" si="54"/>
        <v>781</v>
      </c>
      <c r="B508">
        <f>Data!A508</f>
        <v>15171</v>
      </c>
      <c r="C508">
        <f>Data!C508</f>
        <v>0.36340698146394268</v>
      </c>
      <c r="F508">
        <f t="shared" si="53"/>
        <v>0.36320655233054699</v>
      </c>
      <c r="G508">
        <f t="shared" si="56"/>
        <v>4.0171837513745436E-8</v>
      </c>
    </row>
    <row r="509" spans="1:17" x14ac:dyDescent="0.25">
      <c r="A509">
        <f t="shared" si="54"/>
        <v>812</v>
      </c>
      <c r="B509">
        <f>Data!A509</f>
        <v>15202</v>
      </c>
      <c r="C509">
        <f>Data!C509</f>
        <v>0.3619817345420106</v>
      </c>
      <c r="F509">
        <f t="shared" si="53"/>
        <v>0.36185611891781111</v>
      </c>
      <c r="G509">
        <f t="shared" si="56"/>
        <v>1.5779285043028311E-8</v>
      </c>
    </row>
    <row r="510" spans="1:17" x14ac:dyDescent="0.25">
      <c r="A510">
        <f t="shared" si="54"/>
        <v>841</v>
      </c>
      <c r="B510">
        <f>Data!A510</f>
        <v>15231</v>
      </c>
      <c r="C510">
        <f>Data!C510</f>
        <v>0.36061845487755378</v>
      </c>
      <c r="F510">
        <f t="shared" si="53"/>
        <v>0.36061133852561622</v>
      </c>
      <c r="G510">
        <f t="shared" si="56"/>
        <v>5.0642464899269196E-11</v>
      </c>
    </row>
    <row r="511" spans="1:17" x14ac:dyDescent="0.25">
      <c r="A511">
        <f t="shared" si="54"/>
        <v>871</v>
      </c>
      <c r="B511">
        <f>Data!A511</f>
        <v>15261</v>
      </c>
      <c r="C511">
        <f>Data!C511</f>
        <v>0.35959599512921125</v>
      </c>
      <c r="F511">
        <f t="shared" si="53"/>
        <v>0.3593422059904039</v>
      </c>
      <c r="G511">
        <f t="shared" si="56"/>
        <v>6.4408926976580814E-8</v>
      </c>
    </row>
    <row r="512" spans="1:17" x14ac:dyDescent="0.25">
      <c r="A512">
        <f t="shared" si="54"/>
        <v>901</v>
      </c>
      <c r="B512">
        <f>Data!A512</f>
        <v>15291</v>
      </c>
      <c r="C512">
        <f>Data!C512</f>
        <v>0.35789189554864032</v>
      </c>
      <c r="F512">
        <f t="shared" si="53"/>
        <v>0.35809168563853139</v>
      </c>
      <c r="G512">
        <f t="shared" si="56"/>
        <v>3.9916080018682652E-8</v>
      </c>
    </row>
    <row r="513" spans="1:7" x14ac:dyDescent="0.25">
      <c r="A513">
        <f t="shared" si="54"/>
        <v>931</v>
      </c>
      <c r="B513">
        <f>Data!A513</f>
        <v>15321</v>
      </c>
      <c r="C513">
        <f>Data!C513</f>
        <v>0.35721025571641191</v>
      </c>
      <c r="F513">
        <f t="shared" si="53"/>
        <v>0.35685950451712806</v>
      </c>
      <c r="G513">
        <f t="shared" si="56"/>
        <v>1.2302640379905884E-7</v>
      </c>
    </row>
    <row r="514" spans="1:7" x14ac:dyDescent="0.25">
      <c r="A514">
        <f t="shared" si="54"/>
        <v>962</v>
      </c>
      <c r="B514">
        <f>Data!A514</f>
        <v>15352</v>
      </c>
      <c r="C514">
        <f>Data!C514</f>
        <v>0.35584697605195509</v>
      </c>
      <c r="F514">
        <f t="shared" si="53"/>
        <v>0.3556052314208818</v>
      </c>
      <c r="G514">
        <f t="shared" si="56"/>
        <v>5.8440466652762495E-8</v>
      </c>
    </row>
    <row r="515" spans="1:7" x14ac:dyDescent="0.25">
      <c r="A515">
        <f t="shared" si="54"/>
        <v>991</v>
      </c>
      <c r="B515">
        <f>Data!A515</f>
        <v>15381</v>
      </c>
      <c r="C515">
        <f>Data!C515</f>
        <v>0.35507238533351371</v>
      </c>
      <c r="F515">
        <f t="shared" si="53"/>
        <v>0.35444908811019321</v>
      </c>
      <c r="G515">
        <f t="shared" si="56"/>
        <v>3.8849942859904008E-7</v>
      </c>
    </row>
    <row r="516" spans="1:7" x14ac:dyDescent="0.25">
      <c r="A516">
        <f t="shared" si="54"/>
        <v>1021</v>
      </c>
      <c r="B516">
        <f>Data!A516</f>
        <v>15411</v>
      </c>
      <c r="C516">
        <f>Data!C516</f>
        <v>0.35305844946556625</v>
      </c>
      <c r="F516">
        <f t="shared" si="53"/>
        <v>0.35327032669961561</v>
      </c>
      <c r="G516">
        <f t="shared" si="56"/>
        <v>4.4891962308408306E-8</v>
      </c>
    </row>
    <row r="517" spans="1:7" x14ac:dyDescent="0.25">
      <c r="A517">
        <f t="shared" si="54"/>
        <v>1051</v>
      </c>
      <c r="B517">
        <f>Data!A517</f>
        <v>15441</v>
      </c>
      <c r="C517">
        <f>Data!C517</f>
        <v>0.35194303883101069</v>
      </c>
      <c r="F517">
        <f t="shared" si="53"/>
        <v>0.35210885215457721</v>
      </c>
      <c r="G517">
        <f t="shared" si="56"/>
        <v>2.7494058272175975E-8</v>
      </c>
    </row>
    <row r="518" spans="1:7" x14ac:dyDescent="0.25">
      <c r="A518">
        <f t="shared" si="54"/>
        <v>1081</v>
      </c>
      <c r="B518">
        <f>Data!A518</f>
        <v>15471</v>
      </c>
      <c r="C518">
        <f>Data!C518</f>
        <v>0.35098254634014342</v>
      </c>
      <c r="F518">
        <f t="shared" si="53"/>
        <v>0.35096441095836328</v>
      </c>
      <c r="G518">
        <f t="shared" si="56"/>
        <v>3.2889207231135181E-10</v>
      </c>
    </row>
    <row r="519" spans="1:7" x14ac:dyDescent="0.25">
      <c r="A519">
        <f t="shared" si="54"/>
        <v>1111</v>
      </c>
      <c r="B519">
        <f>Data!A519</f>
        <v>15501</v>
      </c>
      <c r="C519">
        <f>Data!C519</f>
        <v>0.34946434853199843</v>
      </c>
      <c r="F519">
        <f t="shared" si="53"/>
        <v>0.34983675331215264</v>
      </c>
      <c r="G519">
        <f t="shared" si="56"/>
        <v>1.3868532028170688E-7</v>
      </c>
    </row>
    <row r="520" spans="1:7" x14ac:dyDescent="0.25">
      <c r="A520">
        <f t="shared" si="54"/>
        <v>1141</v>
      </c>
      <c r="B520">
        <f>Data!A520</f>
        <v>15531</v>
      </c>
      <c r="C520">
        <f>Data!C520</f>
        <v>0.34856582329860641</v>
      </c>
      <c r="F520">
        <f t="shared" si="53"/>
        <v>0.34872563308049365</v>
      </c>
      <c r="G520">
        <f t="shared" si="56"/>
        <v>2.5539166386844789E-8</v>
      </c>
    </row>
    <row r="521" spans="1:7" x14ac:dyDescent="0.25">
      <c r="A521">
        <f t="shared" si="54"/>
        <v>1171</v>
      </c>
      <c r="B521">
        <f>Data!A521</f>
        <v>15561</v>
      </c>
      <c r="C521">
        <f>Data!C521</f>
        <v>0.34766729806521446</v>
      </c>
      <c r="F521">
        <f t="shared" si="53"/>
        <v>0.34763080773757993</v>
      </c>
      <c r="G521">
        <f t="shared" si="56"/>
        <v>1.3315440108753986E-9</v>
      </c>
    </row>
    <row r="522" spans="1:7" x14ac:dyDescent="0.25">
      <c r="A522">
        <f t="shared" si="54"/>
        <v>1201</v>
      </c>
      <c r="B522">
        <f>Data!A522</f>
        <v>15591</v>
      </c>
      <c r="C522">
        <f>Data!C522</f>
        <v>0.34670680557434719</v>
      </c>
      <c r="F522">
        <f t="shared" si="53"/>
        <v>0.34655203831431364</v>
      </c>
      <c r="G522">
        <f t="shared" si="56"/>
        <v>2.3952904778292589E-8</v>
      </c>
    </row>
    <row r="523" spans="1:7" x14ac:dyDescent="0.25">
      <c r="A523">
        <f t="shared" si="54"/>
        <v>1231</v>
      </c>
      <c r="B523">
        <f>Data!A523</f>
        <v>15621</v>
      </c>
      <c r="C523">
        <f>Data!C523</f>
        <v>0.34571532945474226</v>
      </c>
      <c r="F523">
        <f t="shared" si="53"/>
        <v>0.34548908934614575</v>
      </c>
      <c r="G523">
        <f t="shared" si="56"/>
        <v>5.1184586737760335E-8</v>
      </c>
    </row>
    <row r="524" spans="1:7" x14ac:dyDescent="0.25">
      <c r="A524">
        <f t="shared" si="54"/>
        <v>1262</v>
      </c>
      <c r="B524">
        <f>Data!A524</f>
        <v>15652</v>
      </c>
      <c r="C524">
        <f>Data!C524</f>
        <v>0.34459991882018676</v>
      </c>
      <c r="F524">
        <f t="shared" si="53"/>
        <v>0.34440708259381264</v>
      </c>
      <c r="G524">
        <f t="shared" si="56"/>
        <v>3.718581020220919E-8</v>
      </c>
    </row>
    <row r="525" spans="1:7" x14ac:dyDescent="0.25">
      <c r="A525">
        <f t="shared" si="54"/>
        <v>1291</v>
      </c>
      <c r="B525">
        <f>Data!A525</f>
        <v>15681</v>
      </c>
      <c r="C525">
        <f>Data!C525</f>
        <v>0.34339155729941823</v>
      </c>
      <c r="F525">
        <f t="shared" si="53"/>
        <v>0.3434097281320343</v>
      </c>
      <c r="G525">
        <f t="shared" si="56"/>
        <v>3.3017915796127764E-10</v>
      </c>
    </row>
    <row r="526" spans="1:7" x14ac:dyDescent="0.25">
      <c r="A526">
        <f t="shared" si="54"/>
        <v>1321</v>
      </c>
      <c r="B526">
        <f>Data!A526</f>
        <v>15711</v>
      </c>
      <c r="C526">
        <f>Data!C526</f>
        <v>0.34289581923961576</v>
      </c>
      <c r="F526">
        <f t="shared" si="53"/>
        <v>0.34239286202093644</v>
      </c>
      <c r="G526">
        <f t="shared" si="56"/>
        <v>2.5296596382164032E-7</v>
      </c>
    </row>
    <row r="527" spans="1:7" x14ac:dyDescent="0.25">
      <c r="A527">
        <f t="shared" si="54"/>
        <v>1351</v>
      </c>
      <c r="B527">
        <f>Data!A527</f>
        <v>15741</v>
      </c>
      <c r="C527">
        <f>Data!C527</f>
        <v>0.34085089974293065</v>
      </c>
      <c r="F527">
        <f t="shared" si="53"/>
        <v>0.34139090853556264</v>
      </c>
      <c r="G527">
        <f t="shared" si="56"/>
        <v>2.9160949611986641E-7</v>
      </c>
    </row>
    <row r="528" spans="1:7" x14ac:dyDescent="0.25">
      <c r="A528">
        <f t="shared" si="54"/>
        <v>1381</v>
      </c>
      <c r="B528">
        <f>Data!A528</f>
        <v>15771</v>
      </c>
      <c r="C528">
        <f>Data!C528</f>
        <v>0.3404171289406035</v>
      </c>
      <c r="F528">
        <f t="shared" si="53"/>
        <v>0.34040364897808861</v>
      </c>
      <c r="G528">
        <f t="shared" si="56"/>
        <v>1.8170938940267875E-10</v>
      </c>
    </row>
    <row r="529" spans="1:13" x14ac:dyDescent="0.25">
      <c r="A529">
        <f t="shared" si="54"/>
        <v>1411</v>
      </c>
      <c r="B529">
        <f>Data!A529</f>
        <v>15801</v>
      </c>
      <c r="C529">
        <f>Data!C529</f>
        <v>0.33948762007847383</v>
      </c>
      <c r="F529">
        <f t="shared" si="53"/>
        <v>0.33943086785795495</v>
      </c>
      <c r="G529">
        <f t="shared" si="56"/>
        <v>3.2208145338229243E-9</v>
      </c>
    </row>
    <row r="530" spans="1:13" x14ac:dyDescent="0.25">
      <c r="A530">
        <f t="shared" si="54"/>
        <v>1441</v>
      </c>
      <c r="B530">
        <f>Data!A530</f>
        <v>15831</v>
      </c>
      <c r="C530">
        <f>Data!C530</f>
        <v>0.33840319307265593</v>
      </c>
      <c r="F530">
        <f t="shared" si="53"/>
        <v>0.33847235284483151</v>
      </c>
      <c r="G530">
        <f t="shared" si="56"/>
        <v>4.7830740873790364E-9</v>
      </c>
    </row>
    <row r="531" spans="1:13" x14ac:dyDescent="0.25">
      <c r="A531">
        <f t="shared" si="54"/>
        <v>1471</v>
      </c>
      <c r="B531">
        <f>Data!A531</f>
        <v>15861</v>
      </c>
      <c r="C531">
        <f>Data!C531</f>
        <v>0.33744270058178866</v>
      </c>
      <c r="F531">
        <f t="shared" si="53"/>
        <v>0.33752789472227168</v>
      </c>
      <c r="G531">
        <f t="shared" si="56"/>
        <v>7.2580415726413582E-9</v>
      </c>
    </row>
    <row r="532" spans="1:13" x14ac:dyDescent="0.25">
      <c r="A532">
        <f t="shared" si="54"/>
        <v>1501</v>
      </c>
      <c r="B532">
        <f>Data!A532</f>
        <v>15891</v>
      </c>
      <c r="C532">
        <f>Data!C532</f>
        <v>0.33722581518062517</v>
      </c>
      <c r="F532">
        <f t="shared" si="53"/>
        <v>0.33659728734204658</v>
      </c>
      <c r="G532">
        <f t="shared" si="56"/>
        <v>3.9504724386826815E-7</v>
      </c>
    </row>
    <row r="533" spans="1:13" x14ac:dyDescent="0.25">
      <c r="A533">
        <f t="shared" si="54"/>
        <v>1531</v>
      </c>
      <c r="B533">
        <f>Data!A533</f>
        <v>15921</v>
      </c>
      <c r="C533">
        <f>Data!C533</f>
        <v>0.33645122446218378</v>
      </c>
      <c r="F533">
        <f t="shared" si="53"/>
        <v>0.33568032757914873</v>
      </c>
      <c r="G533">
        <f t="shared" si="56"/>
        <v>5.9428200427316306E-7</v>
      </c>
    </row>
    <row r="534" spans="1:13" x14ac:dyDescent="0.25">
      <c r="A534">
        <f t="shared" si="54"/>
        <v>1561</v>
      </c>
      <c r="B534">
        <f>Data!A534</f>
        <v>15951</v>
      </c>
      <c r="C534">
        <f>Data!C534</f>
        <v>0.3345612231091869</v>
      </c>
      <c r="F534">
        <f t="shared" si="53"/>
        <v>0.33477681528745562</v>
      </c>
      <c r="G534">
        <f t="shared" si="56"/>
        <v>4.6479987330651456E-8</v>
      </c>
    </row>
    <row r="535" spans="1:13" x14ac:dyDescent="0.25">
      <c r="A535">
        <f t="shared" si="54"/>
        <v>1591</v>
      </c>
      <c r="B535">
        <f>Data!A535</f>
        <v>15981</v>
      </c>
      <c r="C535">
        <f>Data!C535</f>
        <v>0.33353876336084431</v>
      </c>
      <c r="F535">
        <f t="shared" si="53"/>
        <v>0.33388655325604361</v>
      </c>
      <c r="G535">
        <f t="shared" si="56"/>
        <v>1.209578112027337E-7</v>
      </c>
    </row>
    <row r="536" spans="1:13" x14ac:dyDescent="0.25">
      <c r="A536">
        <f t="shared" si="54"/>
        <v>1621</v>
      </c>
      <c r="B536">
        <f>Data!A536</f>
        <v>16011</v>
      </c>
      <c r="C536">
        <f>Data!C536</f>
        <v>0.33282613989987825</v>
      </c>
      <c r="F536">
        <f t="shared" si="53"/>
        <v>0.33300934716614233</v>
      </c>
      <c r="G536">
        <f t="shared" si="56"/>
        <v>3.3564902411959303E-8</v>
      </c>
    </row>
    <row r="537" spans="1:13" x14ac:dyDescent="0.25">
      <c r="A537">
        <f t="shared" si="54"/>
        <v>1651</v>
      </c>
      <c r="B537">
        <f>Data!A537</f>
        <v>16041</v>
      </c>
      <c r="C537">
        <f>Data!C537</f>
        <v>0.33245433635502641</v>
      </c>
      <c r="F537">
        <f t="shared" si="53"/>
        <v>0.33214500554872056</v>
      </c>
      <c r="G537">
        <f t="shared" si="56"/>
        <v>9.5685547729828507E-8</v>
      </c>
    </row>
    <row r="538" spans="1:13" x14ac:dyDescent="0.25">
      <c r="A538">
        <f t="shared" si="54"/>
        <v>1682</v>
      </c>
      <c r="B538">
        <f>Data!A538</f>
        <v>16072</v>
      </c>
      <c r="C538">
        <f>Data!C538</f>
        <v>0.33068826951698016</v>
      </c>
      <c r="F538">
        <f t="shared" si="53"/>
        <v>0.33126516701048397</v>
      </c>
      <c r="G538">
        <f t="shared" si="56"/>
        <v>3.3281071801098314E-7</v>
      </c>
    </row>
    <row r="539" spans="1:13" x14ac:dyDescent="0.25">
      <c r="A539">
        <f t="shared" si="54"/>
        <v>1711</v>
      </c>
      <c r="B539">
        <f>Data!A539</f>
        <v>16101</v>
      </c>
      <c r="C539">
        <f>Data!C539</f>
        <v>0.33062630225950485</v>
      </c>
      <c r="F539">
        <f t="shared" si="53"/>
        <v>0.33045416385374526</v>
      </c>
      <c r="G539">
        <f t="shared" si="56"/>
        <v>2.9631630737450132E-8</v>
      </c>
    </row>
    <row r="540" spans="1:13" x14ac:dyDescent="0.25">
      <c r="A540">
        <f t="shared" si="54"/>
        <v>1741</v>
      </c>
      <c r="B540">
        <f>Data!A540</f>
        <v>16131</v>
      </c>
      <c r="C540">
        <f>Data!C540</f>
        <v>0.32963482613989992</v>
      </c>
      <c r="F540">
        <f t="shared" si="53"/>
        <v>0.32962729471375007</v>
      </c>
      <c r="G540">
        <f t="shared" si="56"/>
        <v>5.6722379850534457E-11</v>
      </c>
    </row>
    <row r="541" spans="1:13" x14ac:dyDescent="0.25">
      <c r="A541">
        <f t="shared" si="54"/>
        <v>1771</v>
      </c>
      <c r="B541">
        <f>Data!A541</f>
        <v>16161</v>
      </c>
      <c r="C541">
        <f>Data!C541</f>
        <v>0.32830253010418076</v>
      </c>
      <c r="F541">
        <f t="shared" ref="F541" si="57">$O$500+($P$500*EXP(-$Q$500*A541))</f>
        <v>0.32881255184079533</v>
      </c>
      <c r="G541">
        <f t="shared" ref="G541" si="58">POWER((C541-F541),2)</f>
        <v>2.6012217181934616E-7</v>
      </c>
      <c r="M541" t="s">
        <v>23</v>
      </c>
    </row>
    <row r="542" spans="1:13" x14ac:dyDescent="0.25">
      <c r="A542">
        <f>B542-$B$542</f>
        <v>0</v>
      </c>
      <c r="B542">
        <f>Data!A542</f>
        <v>16190</v>
      </c>
      <c r="D542">
        <f>Data!C542</f>
        <v>0.32424367473954813</v>
      </c>
      <c r="E542">
        <f t="shared" ref="E542:E563" si="59">$P$560-($Q$560*EXP(-$R$560*A542))</f>
        <v>0.33898681843627088</v>
      </c>
    </row>
    <row r="543" spans="1:13" x14ac:dyDescent="0.25">
      <c r="A543">
        <f>B543-$B$542</f>
        <v>30</v>
      </c>
      <c r="B543">
        <f>Data!A543</f>
        <v>16220</v>
      </c>
      <c r="D543">
        <f>Data!C543</f>
        <v>0.33081220403193073</v>
      </c>
      <c r="E543">
        <f t="shared" si="59"/>
        <v>0.3438568777537841</v>
      </c>
    </row>
    <row r="544" spans="1:13" x14ac:dyDescent="0.25">
      <c r="A544">
        <f t="shared" ref="A544:A601" si="60">B544-$B$542</f>
        <v>60</v>
      </c>
      <c r="B544">
        <f>Data!A544</f>
        <v>16250</v>
      </c>
      <c r="D544">
        <f>Data!C544</f>
        <v>0.33660614260587207</v>
      </c>
      <c r="E544">
        <f t="shared" si="59"/>
        <v>0.34839442994152531</v>
      </c>
    </row>
    <row r="545" spans="1:18" x14ac:dyDescent="0.25">
      <c r="A545">
        <f t="shared" si="60"/>
        <v>90</v>
      </c>
      <c r="B545">
        <f>Data!A545</f>
        <v>16280</v>
      </c>
      <c r="D545">
        <f>Data!C545</f>
        <v>0.34593221485590586</v>
      </c>
      <c r="E545">
        <f t="shared" si="59"/>
        <v>0.35262217718526701</v>
      </c>
    </row>
    <row r="546" spans="1:18" x14ac:dyDescent="0.25">
      <c r="A546">
        <f t="shared" si="60"/>
        <v>121</v>
      </c>
      <c r="B546">
        <f>Data!A546</f>
        <v>16311</v>
      </c>
      <c r="D546">
        <f>Data!C546</f>
        <v>0.35333730212420517</v>
      </c>
      <c r="E546">
        <f t="shared" si="59"/>
        <v>0.35668783751784827</v>
      </c>
      <c r="G546">
        <f t="shared" ref="G546:G563" si="61">100*POWER((D546-E546),2)</f>
        <v>1.1226087424055164E-3</v>
      </c>
    </row>
    <row r="547" spans="1:18" x14ac:dyDescent="0.25">
      <c r="A547">
        <f t="shared" si="60"/>
        <v>150</v>
      </c>
      <c r="B547">
        <f>Data!A547</f>
        <v>16340</v>
      </c>
      <c r="D547">
        <f>Data!C547</f>
        <v>0.35798484643485329</v>
      </c>
      <c r="E547">
        <f t="shared" si="59"/>
        <v>0.36023142136403086</v>
      </c>
      <c r="G547">
        <f t="shared" si="61"/>
        <v>5.0470989124092004E-4</v>
      </c>
    </row>
    <row r="548" spans="1:18" x14ac:dyDescent="0.25">
      <c r="A548">
        <f t="shared" si="60"/>
        <v>180</v>
      </c>
      <c r="B548">
        <f>Data!A548</f>
        <v>16370</v>
      </c>
      <c r="D548">
        <f>Data!C548</f>
        <v>0.36297321066161553</v>
      </c>
      <c r="E548">
        <f t="shared" si="59"/>
        <v>0.36365098870965928</v>
      </c>
      <c r="G548">
        <f t="shared" si="61"/>
        <v>4.5938308241000053E-5</v>
      </c>
    </row>
    <row r="549" spans="1:18" x14ac:dyDescent="0.25">
      <c r="A549">
        <f t="shared" si="60"/>
        <v>210</v>
      </c>
      <c r="B549">
        <f>Data!A549</f>
        <v>16400</v>
      </c>
      <c r="D549">
        <f>Data!C549</f>
        <v>0.37044026518739009</v>
      </c>
      <c r="E549">
        <f t="shared" si="59"/>
        <v>0.36683708240557916</v>
      </c>
      <c r="G549">
        <f t="shared" si="61"/>
        <v>1.2982926159138765E-3</v>
      </c>
    </row>
    <row r="550" spans="1:18" x14ac:dyDescent="0.25">
      <c r="A550">
        <f t="shared" si="60"/>
        <v>240</v>
      </c>
      <c r="B550">
        <f>Data!A550</f>
        <v>16430</v>
      </c>
      <c r="D550">
        <f>Data!C550</f>
        <v>0.36573075361926677</v>
      </c>
      <c r="E550">
        <f t="shared" si="59"/>
        <v>0.36980564304883057</v>
      </c>
      <c r="G550">
        <f t="shared" si="61"/>
        <v>1.6604723863170784E-3</v>
      </c>
    </row>
    <row r="551" spans="1:18" x14ac:dyDescent="0.25">
      <c r="A551">
        <f t="shared" si="60"/>
        <v>271</v>
      </c>
      <c r="B551">
        <f>Data!A551</f>
        <v>16461</v>
      </c>
      <c r="D551">
        <f>Data!C551</f>
        <v>0.37679190907860916</v>
      </c>
      <c r="E551">
        <f t="shared" si="59"/>
        <v>0.37266039253036481</v>
      </c>
      <c r="G551">
        <f t="shared" si="61"/>
        <v>1.7069428988416831E-3</v>
      </c>
    </row>
    <row r="552" spans="1:18" x14ac:dyDescent="0.25">
      <c r="A552">
        <f t="shared" si="60"/>
        <v>300</v>
      </c>
      <c r="B552">
        <f>Data!A552</f>
        <v>16490</v>
      </c>
      <c r="D552">
        <f>Data!C552</f>
        <v>0.37499485861182524</v>
      </c>
      <c r="E552">
        <f t="shared" si="59"/>
        <v>0.37514856008991104</v>
      </c>
      <c r="G552">
        <f t="shared" si="61"/>
        <v>2.3624144365759429E-6</v>
      </c>
    </row>
    <row r="553" spans="1:18" x14ac:dyDescent="0.25">
      <c r="A553">
        <f t="shared" si="60"/>
        <v>330</v>
      </c>
      <c r="B553">
        <f>Data!A553</f>
        <v>16520</v>
      </c>
      <c r="D553">
        <f>Data!C553</f>
        <v>0.37992125558111217</v>
      </c>
      <c r="E553">
        <f t="shared" si="59"/>
        <v>0.37754964805802627</v>
      </c>
      <c r="G553">
        <f t="shared" si="61"/>
        <v>5.6245222435576646E-4</v>
      </c>
    </row>
    <row r="554" spans="1:18" x14ac:dyDescent="0.25">
      <c r="A554">
        <f t="shared" si="60"/>
        <v>360</v>
      </c>
      <c r="B554">
        <f>Data!A554</f>
        <v>16550</v>
      </c>
      <c r="D554">
        <f>Data!C554</f>
        <v>0.38342240562846708</v>
      </c>
      <c r="E554">
        <f t="shared" si="59"/>
        <v>0.37978679985687613</v>
      </c>
      <c r="G554">
        <f t="shared" si="61"/>
        <v>1.3217629326425383E-3</v>
      </c>
    </row>
    <row r="555" spans="1:18" x14ac:dyDescent="0.25">
      <c r="A555">
        <f t="shared" si="60"/>
        <v>390</v>
      </c>
      <c r="B555">
        <f>Data!A555</f>
        <v>16580</v>
      </c>
      <c r="D555">
        <f>Data!C555</f>
        <v>0.38339142199972942</v>
      </c>
      <c r="E555">
        <f t="shared" si="59"/>
        <v>0.38187120835733845</v>
      </c>
      <c r="G555">
        <f t="shared" si="61"/>
        <v>2.3110495185116087E-4</v>
      </c>
    </row>
    <row r="556" spans="1:18" x14ac:dyDescent="0.25">
      <c r="A556">
        <f t="shared" si="60"/>
        <v>421</v>
      </c>
      <c r="B556">
        <f>Data!A556</f>
        <v>16611</v>
      </c>
      <c r="D556">
        <f>Data!C556</f>
        <v>0.38574617778379111</v>
      </c>
      <c r="E556">
        <f t="shared" si="59"/>
        <v>0.3838757030606984</v>
      </c>
      <c r="G556">
        <f t="shared" si="61"/>
        <v>3.4986756897287415E-4</v>
      </c>
    </row>
    <row r="557" spans="1:18" x14ac:dyDescent="0.25">
      <c r="A557">
        <f t="shared" si="60"/>
        <v>450</v>
      </c>
      <c r="B557">
        <f>Data!A557</f>
        <v>16640</v>
      </c>
      <c r="D557">
        <f>Data!C557</f>
        <v>0.38853470437018001</v>
      </c>
      <c r="E557">
        <f t="shared" si="59"/>
        <v>0.38562279811280159</v>
      </c>
      <c r="G557">
        <f t="shared" si="61"/>
        <v>8.4791980517595741E-4</v>
      </c>
    </row>
    <row r="558" spans="1:18" x14ac:dyDescent="0.25">
      <c r="A558">
        <f t="shared" si="60"/>
        <v>480</v>
      </c>
      <c r="B558">
        <f>Data!A558</f>
        <v>16670</v>
      </c>
      <c r="D558">
        <f>Data!C558</f>
        <v>0.38844175348396703</v>
      </c>
      <c r="E558">
        <f t="shared" si="59"/>
        <v>0.38730874924284669</v>
      </c>
      <c r="G558">
        <f t="shared" si="61"/>
        <v>1.2836986103966752E-4</v>
      </c>
      <c r="P558" t="s">
        <v>7</v>
      </c>
    </row>
    <row r="559" spans="1:18" x14ac:dyDescent="0.25">
      <c r="A559">
        <f t="shared" si="60"/>
        <v>510</v>
      </c>
      <c r="B559">
        <f>Data!A559</f>
        <v>16700</v>
      </c>
      <c r="D559">
        <f>Data!C559</f>
        <v>0.38884454065755653</v>
      </c>
      <c r="E559">
        <f t="shared" si="59"/>
        <v>0.3888795907336372</v>
      </c>
      <c r="G559">
        <f t="shared" si="61"/>
        <v>1.228507833261332E-7</v>
      </c>
      <c r="P559" t="s">
        <v>4</v>
      </c>
      <c r="Q559" t="s">
        <v>5</v>
      </c>
      <c r="R559" t="s">
        <v>6</v>
      </c>
    </row>
    <row r="560" spans="1:18" x14ac:dyDescent="0.25">
      <c r="A560">
        <f t="shared" si="60"/>
        <v>540</v>
      </c>
      <c r="B560">
        <f>Data!A560</f>
        <v>16730</v>
      </c>
      <c r="D560">
        <f>Data!C560</f>
        <v>0.38794601542416451</v>
      </c>
      <c r="E560">
        <f t="shared" si="59"/>
        <v>0.39034318178631683</v>
      </c>
      <c r="G560">
        <f t="shared" si="61"/>
        <v>5.7464065678345603E-4</v>
      </c>
      <c r="P560">
        <v>0.41031604909775843</v>
      </c>
      <c r="Q560">
        <v>7.1329230661487567E-2</v>
      </c>
      <c r="R560">
        <v>2.3572805417481205E-3</v>
      </c>
    </row>
    <row r="561" spans="1:18" x14ac:dyDescent="0.25">
      <c r="A561">
        <f t="shared" si="60"/>
        <v>571</v>
      </c>
      <c r="B561">
        <f>Data!A561</f>
        <v>16761</v>
      </c>
      <c r="D561">
        <f>Data!C561</f>
        <v>0.39184995264510897</v>
      </c>
      <c r="E561">
        <f t="shared" si="59"/>
        <v>0.39175066046064128</v>
      </c>
      <c r="G561">
        <f t="shared" si="61"/>
        <v>9.858937896366166E-7</v>
      </c>
      <c r="R561">
        <f>1/R560</f>
        <v>424.21764498951677</v>
      </c>
    </row>
    <row r="562" spans="1:18" x14ac:dyDescent="0.25">
      <c r="A562">
        <f t="shared" si="60"/>
        <v>600</v>
      </c>
      <c r="B562">
        <f>Data!A562</f>
        <v>16790</v>
      </c>
      <c r="D562">
        <f>Data!C562</f>
        <v>0.39017683669327563</v>
      </c>
      <c r="E562">
        <f t="shared" si="59"/>
        <v>0.39297740305254292</v>
      </c>
      <c r="G562">
        <f t="shared" si="61"/>
        <v>7.8431719326596267E-4</v>
      </c>
      <c r="P562">
        <f>SUM(G542:G601)</f>
        <v>2.2354779345131606E-2</v>
      </c>
    </row>
    <row r="563" spans="1:18" x14ac:dyDescent="0.25">
      <c r="A563">
        <f t="shared" si="60"/>
        <v>630</v>
      </c>
      <c r="B563">
        <f>Data!A563</f>
        <v>16820</v>
      </c>
      <c r="D563">
        <f>Data!C563</f>
        <v>0.39525815180625085</v>
      </c>
      <c r="E563">
        <f t="shared" si="59"/>
        <v>0.39416121274658406</v>
      </c>
      <c r="G563">
        <f t="shared" si="61"/>
        <v>1.2032753006226626E-4</v>
      </c>
    </row>
    <row r="564" spans="1:18" x14ac:dyDescent="0.25">
      <c r="A564">
        <f t="shared" si="60"/>
        <v>660</v>
      </c>
      <c r="B564">
        <f>Data!A564</f>
        <v>16850</v>
      </c>
      <c r="D564">
        <f>Data!C564</f>
        <v>0.39522716817751324</v>
      </c>
      <c r="E564">
        <f t="shared" ref="E564:E601" si="62">$P$560-($Q$560*EXP(-$R$560*A564))</f>
        <v>0.39526419690280346</v>
      </c>
      <c r="G564">
        <f t="shared" ref="G564:G597" si="63">100*POWER((D564-E564),2)</f>
        <v>1.3711264966179329E-7</v>
      </c>
    </row>
    <row r="565" spans="1:18" x14ac:dyDescent="0.25">
      <c r="A565">
        <f t="shared" si="60"/>
        <v>691</v>
      </c>
      <c r="B565">
        <f>Data!A565</f>
        <v>16881</v>
      </c>
      <c r="D565">
        <f>Data!C565</f>
        <v>0.39349208496820459</v>
      </c>
      <c r="E565">
        <f t="shared" si="62"/>
        <v>0.3963248939295817</v>
      </c>
      <c r="G565">
        <f t="shared" si="63"/>
        <v>8.0248066116584554E-4</v>
      </c>
    </row>
    <row r="566" spans="1:18" x14ac:dyDescent="0.25">
      <c r="A566">
        <f t="shared" si="60"/>
        <v>720</v>
      </c>
      <c r="B566">
        <f>Data!A566</f>
        <v>16910</v>
      </c>
      <c r="D566">
        <f>Data!C566</f>
        <v>0.39965782708699776</v>
      </c>
      <c r="E566">
        <f t="shared" si="62"/>
        <v>0.39724938553545053</v>
      </c>
      <c r="G566">
        <f t="shared" si="63"/>
        <v>5.8005907072192567E-4</v>
      </c>
    </row>
    <row r="567" spans="1:18" x14ac:dyDescent="0.25">
      <c r="A567">
        <f t="shared" si="60"/>
        <v>750</v>
      </c>
      <c r="B567">
        <f>Data!A567</f>
        <v>16940</v>
      </c>
      <c r="D567">
        <f>Data!C567</f>
        <v>0.40046340143417675</v>
      </c>
      <c r="E567">
        <f t="shared" si="62"/>
        <v>0.39814152226593663</v>
      </c>
      <c r="G567">
        <f t="shared" si="63"/>
        <v>5.3911228719074093E-4</v>
      </c>
    </row>
    <row r="568" spans="1:18" x14ac:dyDescent="0.25">
      <c r="A568">
        <f t="shared" si="60"/>
        <v>780</v>
      </c>
      <c r="B568">
        <f>Data!A568</f>
        <v>16970</v>
      </c>
      <c r="D568">
        <f>Data!C568</f>
        <v>0.39380192125558117</v>
      </c>
      <c r="E568">
        <f t="shared" si="62"/>
        <v>0.39897274765956253</v>
      </c>
      <c r="G568">
        <f t="shared" si="63"/>
        <v>2.6737445700110861E-3</v>
      </c>
    </row>
    <row r="569" spans="1:18" x14ac:dyDescent="0.25">
      <c r="A569">
        <f t="shared" si="60"/>
        <v>810</v>
      </c>
      <c r="B569">
        <f>Data!A569</f>
        <v>17000</v>
      </c>
      <c r="D569">
        <f>Data!C569</f>
        <v>0.40021553240427549</v>
      </c>
      <c r="E569">
        <f t="shared" si="62"/>
        <v>0.39974722048575378</v>
      </c>
      <c r="G569">
        <f t="shared" si="63"/>
        <v>2.1931605302947743E-5</v>
      </c>
    </row>
    <row r="570" spans="1:18" x14ac:dyDescent="0.25">
      <c r="A570">
        <f t="shared" si="60"/>
        <v>841</v>
      </c>
      <c r="B570">
        <f>Data!A570</f>
        <v>17031</v>
      </c>
      <c r="D570">
        <f>Data!C570</f>
        <v>0.39872831822486809</v>
      </c>
      <c r="E570">
        <f t="shared" si="62"/>
        <v>0.40049200092473786</v>
      </c>
      <c r="G570">
        <f t="shared" si="63"/>
        <v>3.1105766658198926E-4</v>
      </c>
    </row>
    <row r="571" spans="1:18" x14ac:dyDescent="0.25">
      <c r="A571">
        <f t="shared" si="60"/>
        <v>870</v>
      </c>
      <c r="B571">
        <f>Data!A571</f>
        <v>17060</v>
      </c>
      <c r="D571">
        <f>Data!C571</f>
        <v>0.40002963063184965</v>
      </c>
      <c r="E571">
        <f t="shared" si="62"/>
        <v>0.40114114318371774</v>
      </c>
      <c r="G571">
        <f t="shared" si="63"/>
        <v>1.2354601529603089E-4</v>
      </c>
    </row>
    <row r="572" spans="1:18" x14ac:dyDescent="0.25">
      <c r="A572">
        <f t="shared" si="60"/>
        <v>900</v>
      </c>
      <c r="B572">
        <f>Data!A572</f>
        <v>17090</v>
      </c>
      <c r="D572">
        <f>Data!C572</f>
        <v>0.40167176295494517</v>
      </c>
      <c r="E572">
        <f t="shared" si="62"/>
        <v>0.40176756710024691</v>
      </c>
      <c r="G572">
        <f t="shared" si="63"/>
        <v>9.1784342569983948E-7</v>
      </c>
    </row>
    <row r="573" spans="1:18" x14ac:dyDescent="0.25">
      <c r="A573">
        <f t="shared" si="60"/>
        <v>930</v>
      </c>
      <c r="B573">
        <f>Data!A573</f>
        <v>17120</v>
      </c>
      <c r="D573">
        <f>Data!C573</f>
        <v>0.39879028548234335</v>
      </c>
      <c r="E573">
        <f t="shared" si="62"/>
        <v>0.40235122143124835</v>
      </c>
      <c r="G573">
        <f t="shared" si="63"/>
        <v>1.2680264832203934E-3</v>
      </c>
    </row>
    <row r="574" spans="1:18" x14ac:dyDescent="0.25">
      <c r="A574">
        <f t="shared" si="60"/>
        <v>960</v>
      </c>
      <c r="B574">
        <f>Data!A574</f>
        <v>17150</v>
      </c>
      <c r="D574">
        <f>Data!C574</f>
        <v>0.40151684481125699</v>
      </c>
      <c r="E574">
        <f t="shared" si="62"/>
        <v>0.40289502630380836</v>
      </c>
      <c r="G574">
        <f t="shared" si="63"/>
        <v>1.8993842264111133E-4</v>
      </c>
    </row>
    <row r="575" spans="1:18" x14ac:dyDescent="0.25">
      <c r="A575">
        <f t="shared" si="60"/>
        <v>991</v>
      </c>
      <c r="B575">
        <f>Data!A575</f>
        <v>17181</v>
      </c>
      <c r="D575">
        <f>Data!C575</f>
        <v>0.4013619266675687</v>
      </c>
      <c r="E575">
        <f t="shared" si="62"/>
        <v>0.40341798233016601</v>
      </c>
      <c r="G575">
        <f t="shared" si="63"/>
        <v>4.2273648876984692E-4</v>
      </c>
    </row>
    <row r="576" spans="1:18" x14ac:dyDescent="0.25">
      <c r="A576">
        <f t="shared" si="60"/>
        <v>1020</v>
      </c>
      <c r="B576">
        <f>Data!A576</f>
        <v>17210</v>
      </c>
      <c r="D576">
        <f>Data!C576</f>
        <v>0.402229468272223</v>
      </c>
      <c r="E576">
        <f t="shared" si="62"/>
        <v>0.40387378492449838</v>
      </c>
      <c r="G576">
        <f t="shared" si="63"/>
        <v>2.7037772529501109E-4</v>
      </c>
    </row>
    <row r="577" spans="1:7" x14ac:dyDescent="0.25">
      <c r="A577">
        <f t="shared" si="60"/>
        <v>1050</v>
      </c>
      <c r="B577">
        <f>Data!A577</f>
        <v>17240</v>
      </c>
      <c r="D577">
        <f>Data!C577</f>
        <v>0.4011450412664051</v>
      </c>
      <c r="E577">
        <f t="shared" si="62"/>
        <v>0.40431363557719591</v>
      </c>
      <c r="G577">
        <f t="shared" si="63"/>
        <v>1.0039989906375866E-3</v>
      </c>
    </row>
    <row r="578" spans="1:7" x14ac:dyDescent="0.25">
      <c r="A578">
        <f t="shared" si="60"/>
        <v>1080</v>
      </c>
      <c r="B578">
        <f>Data!A578</f>
        <v>17270</v>
      </c>
      <c r="D578">
        <f>Data!C578</f>
        <v>0.40371668245163039</v>
      </c>
      <c r="E578">
        <f t="shared" si="62"/>
        <v>0.40472345508067703</v>
      </c>
      <c r="G578">
        <f t="shared" si="63"/>
        <v>1.0135911265974779E-4</v>
      </c>
    </row>
    <row r="579" spans="1:7" x14ac:dyDescent="0.25">
      <c r="A579">
        <f t="shared" si="60"/>
        <v>1111</v>
      </c>
      <c r="B579">
        <f>Data!A579</f>
        <v>17301</v>
      </c>
      <c r="D579">
        <f>Data!C579</f>
        <v>0.40712488161277233</v>
      </c>
      <c r="E579">
        <f t="shared" si="62"/>
        <v>0.40511756258114029</v>
      </c>
      <c r="G579">
        <f t="shared" si="63"/>
        <v>4.0293296947521815E-4</v>
      </c>
    </row>
    <row r="580" spans="1:7" x14ac:dyDescent="0.25">
      <c r="A580">
        <f t="shared" si="60"/>
        <v>1140</v>
      </c>
      <c r="B580">
        <f>Data!A580</f>
        <v>17330</v>
      </c>
      <c r="D580">
        <f>Data!C580</f>
        <v>0.40483209308618595</v>
      </c>
      <c r="E580">
        <f t="shared" si="62"/>
        <v>0.40546106224861361</v>
      </c>
      <c r="G580">
        <f t="shared" si="63"/>
        <v>3.9560220728495425E-5</v>
      </c>
    </row>
    <row r="581" spans="1:7" x14ac:dyDescent="0.25">
      <c r="A581">
        <f t="shared" si="60"/>
        <v>1170</v>
      </c>
      <c r="B581">
        <f>Data!A581</f>
        <v>17360</v>
      </c>
      <c r="D581">
        <f>Data!C581</f>
        <v>0.4059165200920038</v>
      </c>
      <c r="E581">
        <f t="shared" si="62"/>
        <v>0.40579254029375461</v>
      </c>
      <c r="G581">
        <f t="shared" si="63"/>
        <v>1.5370990373908681E-6</v>
      </c>
    </row>
    <row r="582" spans="1:7" x14ac:dyDescent="0.25">
      <c r="A582">
        <f t="shared" si="60"/>
        <v>1200</v>
      </c>
      <c r="B582">
        <f>Data!A582</f>
        <v>17390</v>
      </c>
      <c r="D582">
        <f>Data!C582</f>
        <v>0.40532783114598836</v>
      </c>
      <c r="E582">
        <f t="shared" si="62"/>
        <v>0.40610138641468557</v>
      </c>
      <c r="G582">
        <f t="shared" si="63"/>
        <v>5.9838775372921663E-5</v>
      </c>
    </row>
    <row r="583" spans="1:7" x14ac:dyDescent="0.25">
      <c r="A583">
        <f t="shared" si="60"/>
        <v>1230</v>
      </c>
      <c r="B583">
        <f>Data!A583</f>
        <v>17420</v>
      </c>
      <c r="D583">
        <f>Data!C583</f>
        <v>0.40814734136111491</v>
      </c>
      <c r="E583">
        <f t="shared" si="62"/>
        <v>0.40638914582383001</v>
      </c>
      <c r="G583">
        <f t="shared" si="63"/>
        <v>3.0912515473285423E-4</v>
      </c>
    </row>
    <row r="584" spans="1:7" x14ac:dyDescent="0.25">
      <c r="A584">
        <f t="shared" si="60"/>
        <v>1261</v>
      </c>
      <c r="B584">
        <f>Data!A584</f>
        <v>17451</v>
      </c>
      <c r="D584">
        <f>Data!C584</f>
        <v>0.407868488702476</v>
      </c>
      <c r="E584">
        <f t="shared" si="62"/>
        <v>0.40666587287198008</v>
      </c>
      <c r="G584">
        <f t="shared" si="63"/>
        <v>1.4462848357593729E-4</v>
      </c>
    </row>
    <row r="585" spans="1:7" x14ac:dyDescent="0.25">
      <c r="A585">
        <f t="shared" si="60"/>
        <v>1290</v>
      </c>
      <c r="B585">
        <f>Data!A585</f>
        <v>17480</v>
      </c>
      <c r="D585">
        <f>Data!C585</f>
        <v>0.40458422405628475</v>
      </c>
      <c r="E585">
        <f t="shared" si="62"/>
        <v>0.40690706505662183</v>
      </c>
      <c r="G585">
        <f t="shared" si="63"/>
        <v>5.3955903128469836E-4</v>
      </c>
    </row>
    <row r="586" spans="1:7" x14ac:dyDescent="0.25">
      <c r="A586">
        <f t="shared" si="60"/>
        <v>1320</v>
      </c>
      <c r="B586">
        <f>Data!A586</f>
        <v>17510</v>
      </c>
      <c r="D586">
        <f>Data!C586</f>
        <v>0.40724881612772296</v>
      </c>
      <c r="E586">
        <f t="shared" si="62"/>
        <v>0.40713981612289341</v>
      </c>
      <c r="G586">
        <f t="shared" si="63"/>
        <v>1.1881001052842231E-6</v>
      </c>
    </row>
    <row r="587" spans="1:7" x14ac:dyDescent="0.25">
      <c r="A587">
        <f t="shared" si="60"/>
        <v>1350</v>
      </c>
      <c r="B587">
        <f>Data!A587</f>
        <v>17540</v>
      </c>
      <c r="D587">
        <f>Data!C587</f>
        <v>0.40879799756460561</v>
      </c>
      <c r="E587">
        <f t="shared" si="62"/>
        <v>0.40735667592707725</v>
      </c>
      <c r="G587">
        <f t="shared" si="63"/>
        <v>2.07740806280743E-4</v>
      </c>
    </row>
    <row r="588" spans="1:7" x14ac:dyDescent="0.25">
      <c r="A588">
        <f t="shared" si="60"/>
        <v>1380</v>
      </c>
      <c r="B588">
        <f>Data!A588</f>
        <v>17570</v>
      </c>
      <c r="D588">
        <f>Data!C588</f>
        <v>0.4083022595048032</v>
      </c>
      <c r="E588">
        <f t="shared" si="62"/>
        <v>0.40755872945758947</v>
      </c>
      <c r="G588">
        <f t="shared" si="63"/>
        <v>5.5283693110964435E-5</v>
      </c>
    </row>
    <row r="589" spans="1:7" x14ac:dyDescent="0.25">
      <c r="A589">
        <f t="shared" si="60"/>
        <v>1411</v>
      </c>
      <c r="B589">
        <f>Data!A589</f>
        <v>17601</v>
      </c>
      <c r="D589">
        <f>Data!C589</f>
        <v>0.4083022595048032</v>
      </c>
      <c r="E589">
        <f t="shared" si="62"/>
        <v>0.40775303649079198</v>
      </c>
      <c r="G589">
        <f t="shared" si="63"/>
        <v>3.0164591911957339E-5</v>
      </c>
    </row>
    <row r="590" spans="1:7" x14ac:dyDescent="0.25">
      <c r="A590">
        <f t="shared" si="60"/>
        <v>1440</v>
      </c>
      <c r="B590">
        <f>Data!A590</f>
        <v>17630</v>
      </c>
      <c r="D590">
        <f>Data!C590</f>
        <v>0.4089529157082939</v>
      </c>
      <c r="E590">
        <f t="shared" si="62"/>
        <v>0.4079223923168403</v>
      </c>
      <c r="G590">
        <f t="shared" si="63"/>
        <v>1.0619784603330239E-4</v>
      </c>
    </row>
    <row r="591" spans="1:7" x14ac:dyDescent="0.25">
      <c r="A591">
        <f t="shared" si="60"/>
        <v>1470</v>
      </c>
      <c r="B591">
        <f>Data!A591</f>
        <v>17660</v>
      </c>
      <c r="D591">
        <f>Data!C591</f>
        <v>0.40969652279799756</v>
      </c>
      <c r="E591">
        <f t="shared" si="62"/>
        <v>0.40808582111595576</v>
      </c>
      <c r="G591">
        <f t="shared" si="63"/>
        <v>2.5943599085322968E-4</v>
      </c>
    </row>
    <row r="592" spans="1:7" x14ac:dyDescent="0.25">
      <c r="A592">
        <f t="shared" si="60"/>
        <v>1500</v>
      </c>
      <c r="B592">
        <f>Data!A592</f>
        <v>17690</v>
      </c>
      <c r="D592">
        <f>Data!C592</f>
        <v>0.4083022595048032</v>
      </c>
      <c r="E592">
        <f t="shared" si="62"/>
        <v>0.40823809168528946</v>
      </c>
      <c r="G592">
        <f t="shared" si="63"/>
        <v>4.1175090611477209E-7</v>
      </c>
    </row>
    <row r="593" spans="1:7" x14ac:dyDescent="0.25">
      <c r="A593">
        <f t="shared" si="60"/>
        <v>1530</v>
      </c>
      <c r="B593">
        <f>Data!A593</f>
        <v>17720</v>
      </c>
      <c r="D593">
        <f>Data!C593</f>
        <v>0.40985144094168585</v>
      </c>
      <c r="E593">
        <f t="shared" si="62"/>
        <v>0.40837996586175457</v>
      </c>
      <c r="G593">
        <f t="shared" si="63"/>
        <v>2.1652389108587779E-4</v>
      </c>
    </row>
    <row r="594" spans="1:7" x14ac:dyDescent="0.25">
      <c r="A594">
        <f t="shared" si="60"/>
        <v>1561</v>
      </c>
      <c r="B594">
        <f>Data!A594</f>
        <v>17751</v>
      </c>
      <c r="D594">
        <f>Data!C594</f>
        <v>0.40954160465430933</v>
      </c>
      <c r="E594">
        <f t="shared" si="62"/>
        <v>0.40851640074733714</v>
      </c>
      <c r="G594">
        <f t="shared" si="63"/>
        <v>1.0510430508710513E-4</v>
      </c>
    </row>
    <row r="595" spans="1:7" x14ac:dyDescent="0.25">
      <c r="A595">
        <f t="shared" si="60"/>
        <v>1590</v>
      </c>
      <c r="B595">
        <f>Data!A595</f>
        <v>17780</v>
      </c>
      <c r="D595">
        <f>Data!C595</f>
        <v>0.40920078473819516</v>
      </c>
      <c r="E595">
        <f t="shared" si="62"/>
        <v>0.40863531586002666</v>
      </c>
      <c r="G595">
        <f t="shared" si="63"/>
        <v>3.1975505217713711E-5</v>
      </c>
    </row>
    <row r="596" spans="1:7" x14ac:dyDescent="0.25">
      <c r="A596">
        <f t="shared" si="60"/>
        <v>1620</v>
      </c>
      <c r="B596">
        <f>Data!A596</f>
        <v>17810</v>
      </c>
      <c r="D596">
        <f>Data!C596</f>
        <v>0.40920078473819516</v>
      </c>
      <c r="E596">
        <f t="shared" si="62"/>
        <v>0.40875006924358009</v>
      </c>
      <c r="G596">
        <f t="shared" si="63"/>
        <v>2.0314445708609959E-5</v>
      </c>
    </row>
    <row r="597" spans="1:7" x14ac:dyDescent="0.25">
      <c r="A597">
        <f t="shared" si="60"/>
        <v>1650</v>
      </c>
      <c r="B597">
        <f>Data!A597</f>
        <v>17840</v>
      </c>
      <c r="D597">
        <f>Data!C597</f>
        <v>0.41044012988770129</v>
      </c>
      <c r="E597">
        <f t="shared" si="62"/>
        <v>0.40885698774962809</v>
      </c>
      <c r="G597">
        <f t="shared" si="63"/>
        <v>2.5063390293429872E-4</v>
      </c>
    </row>
    <row r="598" spans="1:7" x14ac:dyDescent="0.25">
      <c r="A598">
        <f t="shared" si="60"/>
        <v>1680</v>
      </c>
      <c r="B598">
        <f>Data!A598</f>
        <v>17870</v>
      </c>
      <c r="D598">
        <f>Data!C598</f>
        <v>0.41016127722906237</v>
      </c>
      <c r="E598">
        <f t="shared" si="62"/>
        <v>0.40895660631059377</v>
      </c>
    </row>
    <row r="599" spans="1:7" x14ac:dyDescent="0.25">
      <c r="A599">
        <f t="shared" si="60"/>
        <v>1710</v>
      </c>
      <c r="B599">
        <f>Data!A599</f>
        <v>17900</v>
      </c>
      <c r="D599">
        <f>Data!C599</f>
        <v>0.41009930997158717</v>
      </c>
      <c r="E599">
        <f t="shared" si="62"/>
        <v>0.40904942333596833</v>
      </c>
    </row>
    <row r="600" spans="1:7" x14ac:dyDescent="0.25">
      <c r="A600">
        <f t="shared" si="60"/>
        <v>1740</v>
      </c>
      <c r="B600">
        <f>Data!A600</f>
        <v>17930</v>
      </c>
      <c r="D600">
        <f>Data!C600</f>
        <v>0.41105980246245433</v>
      </c>
      <c r="E600">
        <f t="shared" si="62"/>
        <v>0.40913590320594317</v>
      </c>
    </row>
    <row r="601" spans="1:7" x14ac:dyDescent="0.25">
      <c r="A601">
        <f t="shared" si="60"/>
        <v>1770</v>
      </c>
      <c r="B601">
        <f>Data!A601</f>
        <v>17960</v>
      </c>
      <c r="D601">
        <f>Data!C601</f>
        <v>0.41068799891760255</v>
      </c>
      <c r="E601">
        <f t="shared" si="62"/>
        <v>0.40921647859478671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3B55-24AC-44D6-84C9-C89404C75623}">
  <sheetPr codeName="Tabelle3"/>
  <dimension ref="A2:G60"/>
  <sheetViews>
    <sheetView tabSelected="1" workbookViewId="0">
      <selection activeCell="K46" sqref="K46"/>
    </sheetView>
  </sheetViews>
  <sheetFormatPr baseColWidth="10" defaultRowHeight="15" x14ac:dyDescent="0.25"/>
  <sheetData>
    <row r="2" spans="1:6" x14ac:dyDescent="0.25">
      <c r="A2" t="s">
        <v>16</v>
      </c>
    </row>
    <row r="3" spans="1:6" x14ac:dyDescent="0.25">
      <c r="B3" s="14" t="s">
        <v>40</v>
      </c>
      <c r="C3" s="14"/>
      <c r="D3" s="14"/>
      <c r="E3" s="14"/>
      <c r="F3" s="14"/>
    </row>
    <row r="4" spans="1:6" x14ac:dyDescent="0.25">
      <c r="B4" s="14"/>
      <c r="C4" s="14"/>
      <c r="D4" s="14"/>
      <c r="E4" s="14"/>
      <c r="F4" s="14"/>
    </row>
    <row r="5" spans="1:6" x14ac:dyDescent="0.25">
      <c r="B5" s="14" t="str">
        <f>Calculation!V8</f>
        <v>cycle</v>
      </c>
      <c r="C5" s="14" t="str">
        <f>Calculation!W8</f>
        <v>A</v>
      </c>
      <c r="D5" s="14" t="str">
        <f>Calculation!X8</f>
        <v>B</v>
      </c>
      <c r="E5" s="14" t="str">
        <f>Calculation!Y8</f>
        <v>C</v>
      </c>
      <c r="F5" s="14"/>
    </row>
    <row r="6" spans="1:6" x14ac:dyDescent="0.25">
      <c r="B6" s="14">
        <f>Calculation!V9</f>
        <v>1</v>
      </c>
      <c r="C6" s="14">
        <f>Calculation!W9</f>
        <v>0.30770652216682698</v>
      </c>
      <c r="D6" s="14">
        <f>Calculation!X9</f>
        <v>0.13396152462925542</v>
      </c>
      <c r="E6" s="14">
        <f>Calculation!Y9</f>
        <v>5.5801631380848922E-4</v>
      </c>
      <c r="F6" s="14"/>
    </row>
    <row r="7" spans="1:6" x14ac:dyDescent="0.25">
      <c r="B7" s="14">
        <f>Calculation!V10</f>
        <v>2</v>
      </c>
      <c r="C7" s="14">
        <f>Calculation!W10</f>
        <v>0.29922580726191794</v>
      </c>
      <c r="D7" s="14">
        <f>Calculation!X10</f>
        <v>0.13191281735623733</v>
      </c>
      <c r="E7" s="14">
        <f>Calculation!Y10</f>
        <v>6.8897898992545891E-4</v>
      </c>
      <c r="F7" s="14"/>
    </row>
    <row r="8" spans="1:6" x14ac:dyDescent="0.25">
      <c r="B8" s="14">
        <f>Calculation!V11</f>
        <v>3</v>
      </c>
      <c r="C8" s="14">
        <f>Calculation!W11</f>
        <v>0.29072367445623054</v>
      </c>
      <c r="D8" s="14">
        <f>Calculation!X11</f>
        <v>0.12767948677642721</v>
      </c>
      <c r="E8" s="14">
        <f>Calculation!Y11</f>
        <v>6.4829943378904816E-4</v>
      </c>
      <c r="F8" s="14"/>
    </row>
    <row r="9" spans="1:6" x14ac:dyDescent="0.25">
      <c r="B9" s="14">
        <f>Calculation!V12</f>
        <v>4</v>
      </c>
      <c r="C9" s="14">
        <f>Calculation!W12</f>
        <v>0.27686867061034431</v>
      </c>
      <c r="D9" s="14">
        <f>Calculation!X12</f>
        <v>0.13126027385833705</v>
      </c>
      <c r="E9" s="14">
        <f>Calculation!Y12</f>
        <v>5.0915132999544352E-4</v>
      </c>
      <c r="F9" s="14"/>
    </row>
    <row r="10" spans="1:6" x14ac:dyDescent="0.25">
      <c r="B10" s="14">
        <f>Calculation!V13</f>
        <v>5</v>
      </c>
      <c r="C10" s="14">
        <f>Calculation!W13</f>
        <v>0.27407138979809498</v>
      </c>
      <c r="D10" s="14">
        <f>Calculation!X13</f>
        <v>0.13094366364282967</v>
      </c>
      <c r="E10" s="14">
        <f>Calculation!Y13</f>
        <v>4.9246259197458571E-4</v>
      </c>
      <c r="F10" s="14"/>
    </row>
    <row r="11" spans="1:6" x14ac:dyDescent="0.25">
      <c r="B11" s="14">
        <f>Calculation!V14</f>
        <v>6</v>
      </c>
      <c r="C11" s="14">
        <f>Calculation!W14</f>
        <v>0</v>
      </c>
      <c r="D11" s="14">
        <f>Calculation!X14</f>
        <v>0</v>
      </c>
      <c r="E11" s="14">
        <f>Calculation!Y14</f>
        <v>0</v>
      </c>
      <c r="F11" s="14"/>
    </row>
    <row r="12" spans="1:6" x14ac:dyDescent="0.25">
      <c r="B12" s="14">
        <f>Calculation!V15</f>
        <v>0</v>
      </c>
      <c r="C12" s="14">
        <f>Calculation!W15</f>
        <v>0</v>
      </c>
      <c r="D12" s="14">
        <f>Calculation!X15</f>
        <v>0</v>
      </c>
      <c r="E12" s="14">
        <f>Calculation!Y15</f>
        <v>0</v>
      </c>
      <c r="F12" s="14"/>
    </row>
    <row r="13" spans="1:6" x14ac:dyDescent="0.25">
      <c r="B13" s="14" t="str">
        <f>Calculation!V16</f>
        <v>durchsn</v>
      </c>
      <c r="C13" s="14">
        <f>Calculation!W16</f>
        <v>0.28971921285868296</v>
      </c>
      <c r="D13" s="14">
        <f>Calculation!X16</f>
        <v>0.13115155325261735</v>
      </c>
      <c r="E13" s="14">
        <f>Calculation!Y16</f>
        <v>5.793817318986051E-4</v>
      </c>
      <c r="F13" s="14"/>
    </row>
    <row r="14" spans="1:6" x14ac:dyDescent="0.25">
      <c r="B14" s="14" t="str">
        <f>Calculation!V17</f>
        <v>standabw</v>
      </c>
      <c r="C14" s="14">
        <f>Calculation!W17</f>
        <v>1.2844597144381107E-2</v>
      </c>
      <c r="D14" s="14">
        <f>Calculation!X17</f>
        <v>2.0290759496891567E-3</v>
      </c>
      <c r="E14" s="14">
        <f>Calculation!Y17</f>
        <v>7.7077799563351652E-5</v>
      </c>
      <c r="F14" s="14" t="s">
        <v>26</v>
      </c>
    </row>
    <row r="15" spans="1:6" x14ac:dyDescent="0.25">
      <c r="B15" s="14"/>
      <c r="C15" s="14" t="str">
        <f>Calculation!W18</f>
        <v>tau</v>
      </c>
      <c r="D15" s="14">
        <f>Calculation!X18</f>
        <v>1.7259777879482838</v>
      </c>
      <c r="E15" s="14"/>
      <c r="F15" s="14">
        <f>Calculation!Z18</f>
        <v>0.13303456999027488</v>
      </c>
    </row>
    <row r="16" spans="1:6" x14ac:dyDescent="0.25">
      <c r="B16" s="14"/>
      <c r="C16" s="14"/>
      <c r="D16" s="14">
        <f>Calculation!X19</f>
        <v>0.22961471283246579</v>
      </c>
      <c r="E16" s="14"/>
      <c r="F16" s="14"/>
    </row>
    <row r="25" spans="1:6" x14ac:dyDescent="0.25">
      <c r="A25" t="s">
        <v>17</v>
      </c>
      <c r="B25" s="14"/>
      <c r="C25" s="14"/>
      <c r="D25" s="14"/>
      <c r="E25" s="14"/>
      <c r="F25" s="14"/>
    </row>
    <row r="26" spans="1:6" x14ac:dyDescent="0.25">
      <c r="B26" s="14" t="str">
        <f>Calculation!V62</f>
        <v>cycle</v>
      </c>
      <c r="C26" s="14" t="str">
        <f>Calculation!W62</f>
        <v>A</v>
      </c>
      <c r="D26" s="14" t="str">
        <f>Calculation!X62</f>
        <v>B</v>
      </c>
      <c r="E26" s="14" t="str">
        <f>Calculation!Y62</f>
        <v>C</v>
      </c>
      <c r="F26" s="14"/>
    </row>
    <row r="27" spans="1:6" x14ac:dyDescent="0.25">
      <c r="B27" s="14">
        <f>Calculation!V63</f>
        <v>1</v>
      </c>
      <c r="C27" s="14">
        <f>Calculation!W63</f>
        <v>0.44443164228005727</v>
      </c>
      <c r="D27" s="14">
        <f>Calculation!X63</f>
        <v>3.3315069398413132E-2</v>
      </c>
      <c r="E27" s="14">
        <f>Calculation!Y63</f>
        <v>1.1832520790959595E-3</v>
      </c>
      <c r="F27" s="14"/>
    </row>
    <row r="28" spans="1:6" x14ac:dyDescent="0.25">
      <c r="B28" s="14">
        <f>Calculation!V64</f>
        <v>2</v>
      </c>
      <c r="C28" s="14">
        <f>Calculation!W64</f>
        <v>0.42683930281690902</v>
      </c>
      <c r="D28" s="14">
        <f>Calculation!X64</f>
        <v>5.1428287870577023E-2</v>
      </c>
      <c r="E28" s="14">
        <f>Calculation!Y64</f>
        <v>1.6725842640175671E-3</v>
      </c>
      <c r="F28" s="14"/>
    </row>
    <row r="29" spans="1:6" x14ac:dyDescent="0.25">
      <c r="B29" s="14">
        <f>Calculation!V65</f>
        <v>3</v>
      </c>
      <c r="C29" s="14">
        <f>Calculation!W65</f>
        <v>0.42944534763700659</v>
      </c>
      <c r="D29" s="14">
        <f>Calculation!X65</f>
        <v>6.1698397524660803E-2</v>
      </c>
      <c r="E29" s="14">
        <f>Calculation!Y65</f>
        <v>2.2082723937280929E-3</v>
      </c>
      <c r="F29" s="14"/>
    </row>
    <row r="30" spans="1:6" x14ac:dyDescent="0.25">
      <c r="B30" s="14">
        <f>Calculation!V66</f>
        <v>4</v>
      </c>
      <c r="C30" s="14">
        <f>Calculation!W66</f>
        <v>0.41281405315833281</v>
      </c>
      <c r="D30" s="14">
        <f>Calculation!X66</f>
        <v>5.3278131918472638E-2</v>
      </c>
      <c r="E30" s="14">
        <f>Calculation!Y66</f>
        <v>2.2860069530405256E-3</v>
      </c>
      <c r="F30" s="14"/>
    </row>
    <row r="31" spans="1:6" x14ac:dyDescent="0.25">
      <c r="B31" s="14">
        <f>Calculation!V67</f>
        <v>5</v>
      </c>
      <c r="C31" s="14">
        <f>Calculation!W67</f>
        <v>0.41031604909775843</v>
      </c>
      <c r="D31" s="14">
        <f>Calculation!X67</f>
        <v>7.1329230661487567E-2</v>
      </c>
      <c r="E31" s="14">
        <f>Calculation!Y67</f>
        <v>2.3572805417481205E-3</v>
      </c>
      <c r="F31" s="14"/>
    </row>
    <row r="32" spans="1:6" x14ac:dyDescent="0.25">
      <c r="B32" s="14">
        <f>Calculation!V68</f>
        <v>6</v>
      </c>
      <c r="C32" s="14">
        <f>Calculation!W68</f>
        <v>0</v>
      </c>
      <c r="D32" s="14">
        <f>Calculation!X68</f>
        <v>0</v>
      </c>
      <c r="E32" s="14">
        <f>Calculation!Y68</f>
        <v>0</v>
      </c>
      <c r="F32" s="14"/>
    </row>
    <row r="33" spans="2:7" x14ac:dyDescent="0.25">
      <c r="B33" s="14"/>
      <c r="C33" s="14"/>
      <c r="D33" s="14"/>
      <c r="E33" s="14"/>
      <c r="F33" s="14"/>
    </row>
    <row r="34" spans="2:7" x14ac:dyDescent="0.25">
      <c r="B34" s="14"/>
      <c r="C34" s="14"/>
      <c r="D34" s="14"/>
      <c r="E34" s="14"/>
      <c r="F34" s="14"/>
    </row>
    <row r="35" spans="2:7" x14ac:dyDescent="0.25">
      <c r="B35" s="14" t="str">
        <f>Calculation!V71</f>
        <v>mean</v>
      </c>
      <c r="C35" s="14">
        <f>Calculation!W71</f>
        <v>0.42476927899801281</v>
      </c>
      <c r="D35" s="14">
        <f>Calculation!X71</f>
        <v>5.4209823474722231E-2</v>
      </c>
      <c r="E35" s="14">
        <f>Calculation!Y71</f>
        <v>1.9414792463260532E-3</v>
      </c>
      <c r="F35" s="14" t="s">
        <v>26</v>
      </c>
    </row>
    <row r="36" spans="2:7" x14ac:dyDescent="0.25">
      <c r="B36" s="14" t="str">
        <f>Calculation!V72</f>
        <v>standabw</v>
      </c>
      <c r="C36" s="14">
        <f>Calculation!W72</f>
        <v>1.2365940528644223E-2</v>
      </c>
      <c r="D36" s="14">
        <f>Calculation!X72</f>
        <v>1.2604353066383337E-2</v>
      </c>
      <c r="E36" s="14">
        <f>Calculation!Y72</f>
        <v>4.4944000491850804E-4</v>
      </c>
      <c r="F36" s="14">
        <f>Calculation!Z72</f>
        <v>0.23149359220244212</v>
      </c>
    </row>
    <row r="37" spans="2:7" x14ac:dyDescent="0.25">
      <c r="B37" s="14"/>
      <c r="C37" s="14"/>
      <c r="D37" s="14"/>
      <c r="E37" s="14"/>
      <c r="F37" s="14"/>
    </row>
    <row r="38" spans="2:7" x14ac:dyDescent="0.25">
      <c r="B38" s="14"/>
      <c r="C38" s="14"/>
      <c r="D38" s="14" t="str">
        <f>Calculation!X74</f>
        <v>tau</v>
      </c>
      <c r="E38" s="14">
        <f>Calculation!Y74</f>
        <v>0.51507117672895253</v>
      </c>
      <c r="F38" s="14"/>
    </row>
    <row r="39" spans="2:7" x14ac:dyDescent="0.25">
      <c r="B39" s="14"/>
      <c r="C39" s="14"/>
      <c r="D39" s="14"/>
      <c r="E39" s="14">
        <f>Calculation!Y75</f>
        <v>0.11923567694092413</v>
      </c>
      <c r="F39" s="14"/>
    </row>
    <row r="40" spans="2:7" x14ac:dyDescent="0.25">
      <c r="B40" t="s">
        <v>32</v>
      </c>
      <c r="C40">
        <f>C35-C13</f>
        <v>0.13505006613932985</v>
      </c>
    </row>
    <row r="41" spans="2:7" x14ac:dyDescent="0.25">
      <c r="B41" t="s">
        <v>28</v>
      </c>
      <c r="C41">
        <f>(C35-C13)/C35</f>
        <v>0.31793746115043703</v>
      </c>
    </row>
    <row r="42" spans="2:7" x14ac:dyDescent="0.25">
      <c r="B42" t="s">
        <v>35</v>
      </c>
      <c r="C42">
        <f>4/3*3.14*POWER((C35/2),3)</f>
        <v>4.0108617779267032E-2</v>
      </c>
    </row>
    <row r="43" spans="2:7" x14ac:dyDescent="0.25">
      <c r="C43">
        <f>4/3*3.14*POWER((C13/2),3)</f>
        <v>1.2726538259801162E-2</v>
      </c>
    </row>
    <row r="44" spans="2:7" x14ac:dyDescent="0.25">
      <c r="C44">
        <f>ROUND(100*(C42-C43)/C42,0)</f>
        <v>68</v>
      </c>
    </row>
    <row r="45" spans="2:7" ht="15.75" thickBot="1" x14ac:dyDescent="0.3"/>
    <row r="46" spans="2:7" x14ac:dyDescent="0.25">
      <c r="D46" s="21"/>
      <c r="E46" s="2"/>
      <c r="F46" s="2"/>
      <c r="G46" s="3"/>
    </row>
    <row r="47" spans="2:7" x14ac:dyDescent="0.25">
      <c r="D47" s="22"/>
      <c r="E47" s="23"/>
      <c r="F47" s="23"/>
      <c r="G47" s="5"/>
    </row>
    <row r="48" spans="2:7" x14ac:dyDescent="0.25">
      <c r="D48" s="22"/>
      <c r="E48" s="16"/>
      <c r="F48" s="16" t="s">
        <v>40</v>
      </c>
      <c r="G48" s="5"/>
    </row>
    <row r="49" spans="4:7" x14ac:dyDescent="0.25">
      <c r="D49" s="22"/>
      <c r="E49" s="24" t="s">
        <v>27</v>
      </c>
      <c r="F49" s="25">
        <f>ROUND(C35,2)</f>
        <v>0.42</v>
      </c>
      <c r="G49" s="5"/>
    </row>
    <row r="50" spans="4:7" x14ac:dyDescent="0.25">
      <c r="D50" s="22"/>
      <c r="E50" s="29" t="s">
        <v>29</v>
      </c>
      <c r="F50" s="27">
        <f>ROUND(100*C41,0)</f>
        <v>32</v>
      </c>
      <c r="G50" s="5"/>
    </row>
    <row r="51" spans="4:7" x14ac:dyDescent="0.25">
      <c r="D51" s="22"/>
      <c r="E51" s="17" t="s">
        <v>36</v>
      </c>
      <c r="F51" s="18">
        <f>C44</f>
        <v>68</v>
      </c>
      <c r="G51" s="5"/>
    </row>
    <row r="52" spans="4:7" x14ac:dyDescent="0.25">
      <c r="D52" s="4"/>
      <c r="G52" s="5"/>
    </row>
    <row r="53" spans="4:7" x14ac:dyDescent="0.25">
      <c r="D53" s="26"/>
      <c r="E53" s="24" t="s">
        <v>30</v>
      </c>
      <c r="F53" s="27" t="s">
        <v>34</v>
      </c>
      <c r="G53" s="5"/>
    </row>
    <row r="54" spans="4:7" x14ac:dyDescent="0.25">
      <c r="D54" s="26"/>
      <c r="E54" s="20" t="s">
        <v>31</v>
      </c>
      <c r="F54" s="15">
        <f>ROUND(D15,2)</f>
        <v>1.73</v>
      </c>
      <c r="G54" s="5"/>
    </row>
    <row r="55" spans="4:7" x14ac:dyDescent="0.25">
      <c r="D55" s="26"/>
      <c r="E55" s="24" t="s">
        <v>32</v>
      </c>
      <c r="F55" s="27">
        <f>ROUND(D16,2)</f>
        <v>0.23</v>
      </c>
      <c r="G55" s="5"/>
    </row>
    <row r="56" spans="4:7" x14ac:dyDescent="0.25">
      <c r="D56" s="26"/>
      <c r="E56" s="28" t="s">
        <v>33</v>
      </c>
      <c r="F56" s="27">
        <f>ROUND(E38,2)</f>
        <v>0.52</v>
      </c>
      <c r="G56" s="5"/>
    </row>
    <row r="57" spans="4:7" x14ac:dyDescent="0.25">
      <c r="D57" s="26"/>
      <c r="E57" s="19" t="s">
        <v>32</v>
      </c>
      <c r="F57" s="18">
        <f>ROUND(E39,2)</f>
        <v>0.12</v>
      </c>
      <c r="G57" s="5"/>
    </row>
    <row r="58" spans="4:7" x14ac:dyDescent="0.25">
      <c r="D58" s="4"/>
      <c r="E58" s="28"/>
      <c r="F58" s="28"/>
      <c r="G58" s="5"/>
    </row>
    <row r="59" spans="4:7" x14ac:dyDescent="0.25">
      <c r="D59" s="4"/>
      <c r="E59" s="28"/>
      <c r="F59" s="28"/>
      <c r="G59" s="5"/>
    </row>
    <row r="60" spans="4:7" ht="15.75" thickBot="1" x14ac:dyDescent="0.3">
      <c r="D60" s="6"/>
      <c r="E60" s="7"/>
      <c r="F60" s="7"/>
      <c r="G60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</vt:lpstr>
      <vt:lpstr>Calculation</vt:lpstr>
      <vt:lpstr>Oversight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Luinstra</dc:creator>
  <cp:lastModifiedBy>Jonah Hasse</cp:lastModifiedBy>
  <dcterms:created xsi:type="dcterms:W3CDTF">2026-01-20T11:26:59Z</dcterms:created>
  <dcterms:modified xsi:type="dcterms:W3CDTF">2026-02-26T14:16:00Z</dcterms:modified>
</cp:coreProperties>
</file>