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6D806C29-7229-4C32-91B8-6E294AC1E8B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26" i="1"/>
  <c r="E50" i="1" l="1"/>
  <c r="G50" i="1" s="1"/>
  <c r="E41" i="1"/>
  <c r="G41" i="1" s="1"/>
  <c r="G34" i="1"/>
  <c r="K34" i="1" s="1"/>
  <c r="F34" i="1"/>
  <c r="J34" i="1" s="1"/>
  <c r="G33" i="1"/>
  <c r="K33" i="1" s="1"/>
  <c r="F33" i="1"/>
  <c r="J33" i="1" s="1"/>
  <c r="G32" i="1"/>
  <c r="K32" i="1" s="1"/>
  <c r="F32" i="1"/>
  <c r="J32" i="1" s="1"/>
  <c r="G31" i="1"/>
  <c r="K31" i="1" s="1"/>
  <c r="F31" i="1"/>
  <c r="J31" i="1" s="1"/>
  <c r="G30" i="1"/>
  <c r="K30" i="1" s="1"/>
  <c r="F30" i="1"/>
  <c r="J30" i="1" s="1"/>
  <c r="G29" i="1"/>
  <c r="K29" i="1" s="1"/>
  <c r="F29" i="1"/>
  <c r="J29" i="1" s="1"/>
  <c r="G28" i="1"/>
  <c r="K28" i="1" s="1"/>
  <c r="F28" i="1"/>
  <c r="J28" i="1" s="1"/>
  <c r="J25" i="1"/>
  <c r="G25" i="1"/>
  <c r="K25" i="1" s="1"/>
  <c r="J24" i="1"/>
  <c r="G24" i="1"/>
  <c r="K24" i="1" s="1"/>
  <c r="G23" i="1"/>
  <c r="K23" i="1" s="1"/>
  <c r="F23" i="1"/>
  <c r="J23" i="1" s="1"/>
  <c r="G22" i="1"/>
  <c r="K22" i="1" s="1"/>
  <c r="F22" i="1"/>
  <c r="J22" i="1" s="1"/>
  <c r="G21" i="1"/>
  <c r="K21" i="1" s="1"/>
  <c r="F21" i="1"/>
  <c r="J21" i="1" s="1"/>
  <c r="G20" i="1"/>
  <c r="K20" i="1" s="1"/>
  <c r="F20" i="1"/>
  <c r="J20" i="1" s="1"/>
  <c r="G19" i="1"/>
  <c r="K19" i="1" s="1"/>
  <c r="F19" i="1"/>
  <c r="J19" i="1" s="1"/>
  <c r="G14" i="1"/>
  <c r="K14" i="1" s="1"/>
  <c r="F14" i="1"/>
  <c r="J14" i="1" s="1"/>
  <c r="B14" i="1"/>
  <c r="B15" i="1" s="1"/>
  <c r="G13" i="1"/>
  <c r="K13" i="1" s="1"/>
  <c r="F13" i="1"/>
  <c r="J13" i="1" s="1"/>
  <c r="G12" i="1"/>
  <c r="K12" i="1" s="1"/>
  <c r="F12" i="1"/>
  <c r="J12" i="1" s="1"/>
  <c r="G11" i="1"/>
  <c r="K11" i="1" s="1"/>
  <c r="F11" i="1"/>
  <c r="J11" i="1" s="1"/>
  <c r="G10" i="1"/>
  <c r="K10" i="1" s="1"/>
  <c r="F10" i="1"/>
  <c r="J10" i="1" s="1"/>
  <c r="G7" i="1"/>
  <c r="K7" i="1" s="1"/>
  <c r="F7" i="1"/>
  <c r="J7" i="1" s="1"/>
  <c r="B7" i="1"/>
  <c r="B8" i="1" s="1"/>
  <c r="G6" i="1"/>
  <c r="K6" i="1" s="1"/>
  <c r="F6" i="1"/>
  <c r="J6" i="1" s="1"/>
  <c r="G5" i="1"/>
  <c r="K5" i="1" s="1"/>
  <c r="F5" i="1"/>
  <c r="J5" i="1" s="1"/>
  <c r="G4" i="1"/>
  <c r="K4" i="1" s="1"/>
  <c r="F4" i="1"/>
  <c r="J4" i="1" s="1"/>
  <c r="G3" i="1"/>
  <c r="K3" i="1" s="1"/>
  <c r="F3" i="1"/>
  <c r="J3" i="1" s="1"/>
</calcChain>
</file>

<file path=xl/sharedStrings.xml><?xml version="1.0" encoding="utf-8"?>
<sst xmlns="http://schemas.openxmlformats.org/spreadsheetml/2006/main" count="191" uniqueCount="14">
  <si>
    <t>R1</t>
  </si>
  <si>
    <t>Abs</t>
  </si>
  <si>
    <t>mg/L</t>
  </si>
  <si>
    <t>Dilution</t>
  </si>
  <si>
    <t>R2</t>
  </si>
  <si>
    <t>NO3</t>
  </si>
  <si>
    <t>NO2</t>
  </si>
  <si>
    <t>-</t>
  </si>
  <si>
    <t>+</t>
  </si>
  <si>
    <t>Versuchsphase</t>
  </si>
  <si>
    <t>Nitri/Denitri(Phase 2b)</t>
  </si>
  <si>
    <t>Flockungsüberstand (Phase 3)</t>
  </si>
  <si>
    <t>Nach Beschickung</t>
  </si>
  <si>
    <t>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</si>
</sst>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0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"/>
  <sheetViews>
    <sheetView tabSelected="1" zoomScale="67" zoomScaleNormal="205" workbookViewId="0">
      <selection activeCell="P38" sqref="P38"/>
    </sheetView>
  </sheetViews>
  <sheetFormatPr baseColWidth="10" defaultRowHeight="14.5" x14ac:dyDescent="0.35"/>
  <cols>
    <col min="1" max="1" width="21.6328125" bestFit="1" customWidth="1"/>
    <col min="2" max="2" width="12.36328125" bestFit="1" customWidth="1"/>
    <col min="3" max="3" width="23.1796875" style="15" bestFit="1" customWidth="1"/>
    <col min="12" max="13" width="12.54296875" bestFit="1" customWidth="1"/>
  </cols>
  <sheetData>
    <row r="1" spans="1:12" s="1" customFormat="1" x14ac:dyDescent="0.35">
      <c r="A1" s="1" t="s">
        <v>9</v>
      </c>
      <c r="C1" s="11" t="s">
        <v>12</v>
      </c>
      <c r="D1" s="1" t="s">
        <v>5</v>
      </c>
      <c r="E1" s="1" t="s">
        <v>6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5</v>
      </c>
      <c r="K1" s="1" t="s">
        <v>6</v>
      </c>
    </row>
    <row r="2" spans="1:12" x14ac:dyDescent="0.35">
      <c r="B2" s="2" t="s">
        <v>0</v>
      </c>
      <c r="C2" s="2" t="s">
        <v>13</v>
      </c>
      <c r="D2" s="16" t="s">
        <v>1</v>
      </c>
      <c r="E2" s="16"/>
      <c r="F2" s="16" t="s">
        <v>2</v>
      </c>
      <c r="G2" s="16"/>
      <c r="H2" s="16" t="s">
        <v>3</v>
      </c>
      <c r="I2" s="16"/>
      <c r="J2" s="16" t="s">
        <v>2</v>
      </c>
      <c r="K2" s="16"/>
    </row>
    <row r="3" spans="1:12" x14ac:dyDescent="0.35">
      <c r="A3" t="s">
        <v>10</v>
      </c>
      <c r="B3" s="4">
        <v>44746</v>
      </c>
      <c r="C3" s="5">
        <v>1</v>
      </c>
      <c r="D3" s="5">
        <v>0.33160000000000001</v>
      </c>
      <c r="E3" s="6">
        <v>4.5100000000000001E-2</v>
      </c>
      <c r="F3" s="7">
        <f t="shared" ref="F3:F7" si="0">(D3-0.015)/0.0574</f>
        <v>5.515679442508711</v>
      </c>
      <c r="G3" s="7">
        <f t="shared" ref="G3:G7" si="1">(E3-0.002)/3.3286</f>
        <v>1.2948386709126961E-2</v>
      </c>
      <c r="H3" s="5">
        <v>5</v>
      </c>
      <c r="I3" s="5">
        <v>400</v>
      </c>
      <c r="J3" s="8">
        <f t="shared" ref="J3:K7" si="2">F3*H3</f>
        <v>27.578397212543557</v>
      </c>
      <c r="K3" s="7">
        <f t="shared" si="2"/>
        <v>5.1793546836507849</v>
      </c>
      <c r="L3" s="9"/>
    </row>
    <row r="4" spans="1:12" x14ac:dyDescent="0.35">
      <c r="A4" t="s">
        <v>10</v>
      </c>
      <c r="B4" s="4">
        <v>44746</v>
      </c>
      <c r="C4" s="5">
        <v>2</v>
      </c>
      <c r="D4" s="5">
        <v>0.39760000000000001</v>
      </c>
      <c r="E4" s="5">
        <v>8.0500000000000002E-2</v>
      </c>
      <c r="F4" s="7">
        <f t="shared" si="0"/>
        <v>6.6655052264808363</v>
      </c>
      <c r="G4" s="7">
        <f t="shared" si="1"/>
        <v>2.3583488553746323E-2</v>
      </c>
      <c r="H4" s="5">
        <v>5</v>
      </c>
      <c r="I4" s="5">
        <v>400</v>
      </c>
      <c r="J4" s="8">
        <f t="shared" si="2"/>
        <v>33.327526132404181</v>
      </c>
      <c r="K4" s="7">
        <f t="shared" si="2"/>
        <v>9.4333954214985294</v>
      </c>
      <c r="L4" s="9"/>
    </row>
    <row r="5" spans="1:12" x14ac:dyDescent="0.35">
      <c r="A5" t="s">
        <v>10</v>
      </c>
      <c r="B5" s="4">
        <v>44746</v>
      </c>
      <c r="C5" s="5">
        <v>3</v>
      </c>
      <c r="D5" s="5">
        <v>0.45629999999999998</v>
      </c>
      <c r="E5" s="5">
        <v>0.1079</v>
      </c>
      <c r="F5" s="7">
        <f t="shared" si="0"/>
        <v>7.6881533101045294</v>
      </c>
      <c r="G5" s="7">
        <f t="shared" si="1"/>
        <v>3.1815177552124013E-2</v>
      </c>
      <c r="H5" s="5">
        <v>5</v>
      </c>
      <c r="I5" s="5">
        <v>400</v>
      </c>
      <c r="J5" s="8">
        <f t="shared" si="2"/>
        <v>38.440766550522646</v>
      </c>
      <c r="K5" s="7">
        <f t="shared" si="2"/>
        <v>12.726071020849606</v>
      </c>
      <c r="L5" s="9"/>
    </row>
    <row r="6" spans="1:12" x14ac:dyDescent="0.35">
      <c r="A6" t="s">
        <v>10</v>
      </c>
      <c r="B6" s="4">
        <v>44746</v>
      </c>
      <c r="C6" s="5">
        <v>4</v>
      </c>
      <c r="D6" s="6">
        <v>0.49399999999999999</v>
      </c>
      <c r="E6" s="5">
        <v>0.1353</v>
      </c>
      <c r="F6" s="7">
        <f t="shared" si="0"/>
        <v>8.3449477351916368</v>
      </c>
      <c r="G6" s="7">
        <f t="shared" si="1"/>
        <v>4.0046866550501714E-2</v>
      </c>
      <c r="H6" s="5">
        <v>5</v>
      </c>
      <c r="I6" s="5">
        <v>400</v>
      </c>
      <c r="J6" s="8">
        <f t="shared" si="2"/>
        <v>41.724738675958186</v>
      </c>
      <c r="K6" s="7">
        <f t="shared" si="2"/>
        <v>16.018746620200687</v>
      </c>
      <c r="L6" s="9"/>
    </row>
    <row r="7" spans="1:12" x14ac:dyDescent="0.35">
      <c r="A7" t="s">
        <v>10</v>
      </c>
      <c r="B7" s="4">
        <f>B6+1</f>
        <v>44747</v>
      </c>
      <c r="C7" s="5">
        <v>24</v>
      </c>
      <c r="D7" s="5">
        <v>1.2873000000000001</v>
      </c>
      <c r="E7" s="5">
        <v>7.2499999999999995E-2</v>
      </c>
      <c r="F7" s="7">
        <f t="shared" si="0"/>
        <v>22.165505226480839</v>
      </c>
      <c r="G7" s="7">
        <f t="shared" si="1"/>
        <v>2.1180075707504655E-2</v>
      </c>
      <c r="H7" s="5">
        <v>5</v>
      </c>
      <c r="I7" s="5">
        <v>400</v>
      </c>
      <c r="J7" s="8">
        <f t="shared" si="2"/>
        <v>110.82752613240419</v>
      </c>
      <c r="K7" s="7">
        <f t="shared" si="2"/>
        <v>8.4720302830018621</v>
      </c>
      <c r="L7" s="9"/>
    </row>
    <row r="8" spans="1:12" x14ac:dyDescent="0.35">
      <c r="A8" t="s">
        <v>10</v>
      </c>
      <c r="B8" s="4">
        <f t="shared" ref="B8" si="3">B7+1</f>
        <v>44748</v>
      </c>
      <c r="C8" s="5">
        <v>48</v>
      </c>
      <c r="D8" s="5"/>
      <c r="E8" s="5"/>
      <c r="F8" s="7"/>
      <c r="G8" s="7"/>
      <c r="H8" s="5"/>
      <c r="I8" s="5"/>
      <c r="J8" s="5">
        <v>131</v>
      </c>
      <c r="K8" s="7">
        <v>0.01</v>
      </c>
    </row>
    <row r="9" spans="1:12" x14ac:dyDescent="0.35">
      <c r="B9" s="2" t="s">
        <v>4</v>
      </c>
      <c r="C9" s="2" t="s">
        <v>13</v>
      </c>
      <c r="D9" s="16" t="s">
        <v>1</v>
      </c>
      <c r="E9" s="16"/>
      <c r="F9" s="17" t="s">
        <v>2</v>
      </c>
      <c r="G9" s="17"/>
      <c r="H9" s="16" t="s">
        <v>3</v>
      </c>
      <c r="I9" s="16"/>
      <c r="J9" s="16" t="s">
        <v>2</v>
      </c>
      <c r="K9" s="16"/>
    </row>
    <row r="10" spans="1:12" x14ac:dyDescent="0.35">
      <c r="A10" t="s">
        <v>10</v>
      </c>
      <c r="B10" s="4">
        <v>44746</v>
      </c>
      <c r="C10" s="5">
        <v>1</v>
      </c>
      <c r="D10" s="5">
        <v>0.1166</v>
      </c>
      <c r="E10" s="5">
        <v>0.51549999999999996</v>
      </c>
      <c r="F10" s="7">
        <f>(D10-0.015)/0.0574</f>
        <v>1.7700348432055748</v>
      </c>
      <c r="G10" s="7">
        <f>(E10-0.002)/3.3286</f>
        <v>0.15426906206813676</v>
      </c>
      <c r="H10" s="5">
        <v>1</v>
      </c>
      <c r="I10" s="5">
        <v>400</v>
      </c>
      <c r="J10" s="7">
        <f t="shared" ref="J10:K14" si="4">F10*H10</f>
        <v>1.7700348432055748</v>
      </c>
      <c r="K10" s="7">
        <f t="shared" si="4"/>
        <v>61.707624827254705</v>
      </c>
      <c r="L10" s="9"/>
    </row>
    <row r="11" spans="1:12" x14ac:dyDescent="0.35">
      <c r="A11" t="s">
        <v>10</v>
      </c>
      <c r="B11" s="4">
        <v>44746</v>
      </c>
      <c r="C11" s="5">
        <v>2</v>
      </c>
      <c r="D11" s="5">
        <v>0.1132</v>
      </c>
      <c r="E11" s="5">
        <v>0.38090000000000002</v>
      </c>
      <c r="F11" s="7">
        <f>(D11-0.015)/0.0574</f>
        <v>1.7108013937282229</v>
      </c>
      <c r="G11" s="7">
        <f>(E11-0.002)/3.3286</f>
        <v>0.11383164093012078</v>
      </c>
      <c r="H11" s="5">
        <v>1</v>
      </c>
      <c r="I11" s="5">
        <v>400</v>
      </c>
      <c r="J11" s="7">
        <f t="shared" si="4"/>
        <v>1.7108013937282229</v>
      </c>
      <c r="K11" s="7">
        <f t="shared" si="4"/>
        <v>45.532656372048315</v>
      </c>
      <c r="L11" s="9"/>
    </row>
    <row r="12" spans="1:12" x14ac:dyDescent="0.35">
      <c r="A12" t="s">
        <v>10</v>
      </c>
      <c r="B12" s="4">
        <v>44746</v>
      </c>
      <c r="C12" s="5">
        <v>3</v>
      </c>
      <c r="D12" s="5">
        <v>0.1066</v>
      </c>
      <c r="E12" s="5">
        <v>0.29859999999999998</v>
      </c>
      <c r="F12" s="7">
        <f>(D12-0.015)/0.0574</f>
        <v>1.5958188153310104</v>
      </c>
      <c r="G12" s="7">
        <f>(E12-0.002)/3.3286</f>
        <v>8.9106531274409664E-2</v>
      </c>
      <c r="H12" s="5">
        <v>1</v>
      </c>
      <c r="I12" s="5">
        <v>400</v>
      </c>
      <c r="J12" s="7">
        <f t="shared" si="4"/>
        <v>1.5958188153310104</v>
      </c>
      <c r="K12" s="7">
        <f t="shared" si="4"/>
        <v>35.642612509763865</v>
      </c>
      <c r="L12" s="9"/>
    </row>
    <row r="13" spans="1:12" x14ac:dyDescent="0.35">
      <c r="A13" t="s">
        <v>10</v>
      </c>
      <c r="B13" s="4">
        <v>44746</v>
      </c>
      <c r="C13" s="5">
        <v>4</v>
      </c>
      <c r="D13" s="5">
        <v>0.10539999999999999</v>
      </c>
      <c r="E13" s="5">
        <v>0.22850000000000001</v>
      </c>
      <c r="F13" s="7">
        <f>(D13-0.015)/0.0574</f>
        <v>1.5749128919860627</v>
      </c>
      <c r="G13" s="7">
        <f>(E13-0.002)/3.3286</f>
        <v>6.8046626209217101E-2</v>
      </c>
      <c r="H13" s="5">
        <v>1</v>
      </c>
      <c r="I13" s="5">
        <v>400</v>
      </c>
      <c r="J13" s="7">
        <f t="shared" si="4"/>
        <v>1.5749128919860627</v>
      </c>
      <c r="K13" s="7">
        <f t="shared" si="4"/>
        <v>27.21865048368684</v>
      </c>
      <c r="L13" s="9"/>
    </row>
    <row r="14" spans="1:12" x14ac:dyDescent="0.35">
      <c r="A14" t="s">
        <v>10</v>
      </c>
      <c r="B14" s="4">
        <f>B13+1</f>
        <v>44747</v>
      </c>
      <c r="C14" s="5">
        <v>24</v>
      </c>
      <c r="D14" s="5">
        <v>0.1205</v>
      </c>
      <c r="E14" s="5">
        <v>1.09E-2</v>
      </c>
      <c r="F14" s="7">
        <f>(D14-0.015)/0.0574</f>
        <v>1.8379790940766549</v>
      </c>
      <c r="G14" s="7">
        <f>(E14-0.002)/3.3286</f>
        <v>2.6737967914438505E-3</v>
      </c>
      <c r="H14" s="5">
        <v>1</v>
      </c>
      <c r="I14" s="5">
        <v>4</v>
      </c>
      <c r="J14" s="7">
        <f t="shared" si="4"/>
        <v>1.8379790940766549</v>
      </c>
      <c r="K14" s="7">
        <f t="shared" si="4"/>
        <v>1.0695187165775402E-2</v>
      </c>
      <c r="L14" s="9"/>
    </row>
    <row r="15" spans="1:12" x14ac:dyDescent="0.35">
      <c r="A15" t="s">
        <v>10</v>
      </c>
      <c r="B15" s="4">
        <f>B14+1</f>
        <v>44748</v>
      </c>
      <c r="C15" s="5">
        <v>48</v>
      </c>
      <c r="D15" s="5"/>
      <c r="E15" s="5"/>
      <c r="F15" s="7"/>
      <c r="G15" s="7"/>
      <c r="H15" s="5"/>
      <c r="I15" s="5"/>
      <c r="J15" s="7">
        <v>2.11</v>
      </c>
      <c r="K15" s="7">
        <v>0.01</v>
      </c>
    </row>
    <row r="16" spans="1:12" x14ac:dyDescent="0.35">
      <c r="F16" s="10"/>
      <c r="G16" s="10"/>
      <c r="H16" s="5"/>
      <c r="I16" s="5"/>
    </row>
    <row r="17" spans="1:13" s="1" customFormat="1" x14ac:dyDescent="0.35">
      <c r="C17" s="11"/>
      <c r="D17" s="1" t="s">
        <v>5</v>
      </c>
      <c r="E17" s="1" t="s">
        <v>6</v>
      </c>
      <c r="F17" s="1" t="s">
        <v>5</v>
      </c>
      <c r="G17" s="1" t="s">
        <v>6</v>
      </c>
      <c r="H17" s="1" t="s">
        <v>5</v>
      </c>
      <c r="I17" s="1" t="s">
        <v>6</v>
      </c>
      <c r="J17" s="1" t="s">
        <v>5</v>
      </c>
      <c r="K17" s="1" t="s">
        <v>6</v>
      </c>
    </row>
    <row r="18" spans="1:13" x14ac:dyDescent="0.35">
      <c r="B18" s="2" t="s">
        <v>0</v>
      </c>
      <c r="C18" s="2" t="s">
        <v>13</v>
      </c>
      <c r="D18" s="16" t="s">
        <v>1</v>
      </c>
      <c r="E18" s="16"/>
      <c r="F18" s="17" t="s">
        <v>2</v>
      </c>
      <c r="G18" s="17"/>
      <c r="H18" s="16" t="s">
        <v>3</v>
      </c>
      <c r="I18" s="16"/>
      <c r="J18" s="16" t="s">
        <v>2</v>
      </c>
      <c r="K18" s="16"/>
    </row>
    <row r="19" spans="1:13" x14ac:dyDescent="0.35">
      <c r="A19" t="s">
        <v>10</v>
      </c>
      <c r="B19" s="4">
        <v>44774</v>
      </c>
      <c r="C19" s="5">
        <v>1</v>
      </c>
      <c r="D19" s="5">
        <v>0.36930000000000002</v>
      </c>
      <c r="E19" s="6">
        <v>2.0899999999999998E-2</v>
      </c>
      <c r="F19" s="7">
        <f t="shared" ref="F19:F23" si="5">(D19-0.015)/0.0574</f>
        <v>6.1724738675958193</v>
      </c>
      <c r="G19" s="7">
        <f t="shared" ref="G19:G25" si="6">(E19-0.002)/3.3286</f>
        <v>5.6780628492459299E-3</v>
      </c>
      <c r="H19" s="5">
        <v>5</v>
      </c>
      <c r="I19" s="5">
        <v>400</v>
      </c>
      <c r="J19" s="8">
        <f t="shared" ref="J19:K25" si="7">F19*H19</f>
        <v>30.862369337979096</v>
      </c>
      <c r="K19" s="7">
        <f t="shared" si="7"/>
        <v>2.2712251396983718</v>
      </c>
    </row>
    <row r="20" spans="1:13" x14ac:dyDescent="0.35">
      <c r="A20" t="s">
        <v>10</v>
      </c>
      <c r="B20" s="4">
        <v>44774</v>
      </c>
      <c r="C20" s="5">
        <v>2</v>
      </c>
      <c r="D20" s="5">
        <v>0.40010000000000001</v>
      </c>
      <c r="E20" s="6">
        <v>3.3000000000000002E-2</v>
      </c>
      <c r="F20" s="7">
        <f t="shared" si="5"/>
        <v>6.7090592334494774</v>
      </c>
      <c r="G20" s="7">
        <f t="shared" si="6"/>
        <v>9.3132247791864447E-3</v>
      </c>
      <c r="H20" s="5">
        <v>5</v>
      </c>
      <c r="I20" s="5">
        <v>400</v>
      </c>
      <c r="J20" s="8">
        <f t="shared" si="7"/>
        <v>33.545296167247386</v>
      </c>
      <c r="K20" s="7">
        <f t="shared" si="7"/>
        <v>3.7252899116745777</v>
      </c>
      <c r="L20" s="5"/>
      <c r="M20" s="5"/>
    </row>
    <row r="21" spans="1:13" x14ac:dyDescent="0.35">
      <c r="A21" t="s">
        <v>10</v>
      </c>
      <c r="B21" s="4">
        <v>44774</v>
      </c>
      <c r="C21" s="5">
        <v>3</v>
      </c>
      <c r="D21" s="5">
        <v>0.50249999999999995</v>
      </c>
      <c r="E21" s="6">
        <v>4.6899999999999997E-2</v>
      </c>
      <c r="F21" s="7">
        <f t="shared" si="5"/>
        <v>8.4930313588850161</v>
      </c>
      <c r="G21" s="7">
        <f t="shared" si="6"/>
        <v>1.3489154599531334E-2</v>
      </c>
      <c r="H21" s="5">
        <v>5</v>
      </c>
      <c r="I21" s="5">
        <v>400</v>
      </c>
      <c r="J21" s="8">
        <f t="shared" si="7"/>
        <v>42.465156794425084</v>
      </c>
      <c r="K21" s="7">
        <f t="shared" si="7"/>
        <v>5.3956618398125338</v>
      </c>
      <c r="L21" s="5"/>
      <c r="M21" s="5"/>
    </row>
    <row r="22" spans="1:13" x14ac:dyDescent="0.35">
      <c r="A22" t="s">
        <v>10</v>
      </c>
      <c r="B22" s="4">
        <v>44774</v>
      </c>
      <c r="C22" s="5">
        <v>4</v>
      </c>
      <c r="D22" s="6">
        <v>0.51060000000000005</v>
      </c>
      <c r="E22" s="6">
        <v>0.21029999999999999</v>
      </c>
      <c r="F22" s="7">
        <f t="shared" si="5"/>
        <v>8.6341463414634152</v>
      </c>
      <c r="G22" s="7">
        <f t="shared" si="6"/>
        <v>6.2578861984017298E-2</v>
      </c>
      <c r="H22" s="5">
        <v>5</v>
      </c>
      <c r="I22" s="5">
        <v>100</v>
      </c>
      <c r="J22" s="8">
        <f t="shared" si="7"/>
        <v>43.170731707317074</v>
      </c>
      <c r="K22" s="7">
        <f t="shared" si="7"/>
        <v>6.2578861984017298</v>
      </c>
      <c r="L22" s="5"/>
      <c r="M22" s="5"/>
    </row>
    <row r="23" spans="1:13" x14ac:dyDescent="0.35">
      <c r="A23" t="s">
        <v>10</v>
      </c>
      <c r="B23" s="4">
        <v>44774</v>
      </c>
      <c r="C23" s="5">
        <v>5</v>
      </c>
      <c r="D23" s="6">
        <v>0.61709999999999998</v>
      </c>
      <c r="E23" s="5">
        <v>0.24440000000000001</v>
      </c>
      <c r="F23" s="7">
        <f t="shared" si="5"/>
        <v>10.489547038327526</v>
      </c>
      <c r="G23" s="7">
        <f t="shared" si="6"/>
        <v>7.2823409241122405E-2</v>
      </c>
      <c r="H23" s="5">
        <v>5</v>
      </c>
      <c r="I23" s="5">
        <v>100</v>
      </c>
      <c r="J23" s="8">
        <f t="shared" si="7"/>
        <v>52.447735191637634</v>
      </c>
      <c r="K23" s="7">
        <f t="shared" si="7"/>
        <v>7.2823409241122405</v>
      </c>
    </row>
    <row r="24" spans="1:13" x14ac:dyDescent="0.35">
      <c r="A24" t="s">
        <v>10</v>
      </c>
      <c r="B24" s="4">
        <v>44775</v>
      </c>
      <c r="C24" s="5">
        <v>22</v>
      </c>
      <c r="D24" s="6">
        <v>0.77259999999999995</v>
      </c>
      <c r="E24" s="5">
        <v>0.44700000000000001</v>
      </c>
      <c r="F24" s="7">
        <v>13.198606271777003</v>
      </c>
      <c r="G24" s="7">
        <f t="shared" si="6"/>
        <v>0.13368983957219252</v>
      </c>
      <c r="H24" s="5">
        <v>10</v>
      </c>
      <c r="I24" s="5">
        <v>2</v>
      </c>
      <c r="J24" s="8">
        <f t="shared" ref="J24:J25" si="8">F24*H24</f>
        <v>131.98606271777004</v>
      </c>
      <c r="K24" s="7">
        <f t="shared" si="7"/>
        <v>0.26737967914438504</v>
      </c>
      <c r="L24" s="5"/>
      <c r="M24" s="5"/>
    </row>
    <row r="25" spans="1:13" x14ac:dyDescent="0.35">
      <c r="A25" t="s">
        <v>10</v>
      </c>
      <c r="B25" s="4">
        <v>44775</v>
      </c>
      <c r="C25" s="5">
        <v>24</v>
      </c>
      <c r="D25" s="5">
        <v>0.76870000000000005</v>
      </c>
      <c r="E25" s="5">
        <v>4.1000000000000002E-2</v>
      </c>
      <c r="F25" s="7">
        <v>13.130662020905923</v>
      </c>
      <c r="G25" s="7">
        <f t="shared" si="6"/>
        <v>1.1716637625428109E-2</v>
      </c>
      <c r="H25" s="5">
        <v>10</v>
      </c>
      <c r="I25" s="5">
        <v>2</v>
      </c>
      <c r="J25" s="8">
        <f t="shared" si="8"/>
        <v>131.30662020905925</v>
      </c>
      <c r="K25" s="7">
        <f t="shared" si="7"/>
        <v>2.3433275250856218E-2</v>
      </c>
      <c r="L25" s="5"/>
      <c r="M25" s="5"/>
    </row>
    <row r="26" spans="1:13" x14ac:dyDescent="0.35">
      <c r="A26" t="s">
        <v>10</v>
      </c>
      <c r="B26" s="4">
        <f>B25+1</f>
        <v>44776</v>
      </c>
      <c r="C26" s="5">
        <v>48</v>
      </c>
      <c r="D26" s="5"/>
      <c r="E26" s="5"/>
      <c r="F26" s="7"/>
      <c r="G26" s="7"/>
      <c r="H26" s="5"/>
      <c r="I26" s="5"/>
      <c r="J26" s="5">
        <v>132</v>
      </c>
      <c r="K26" s="7">
        <v>0.01</v>
      </c>
      <c r="L26" s="5"/>
      <c r="M26" s="5"/>
    </row>
    <row r="27" spans="1:13" x14ac:dyDescent="0.35">
      <c r="B27" s="2" t="s">
        <v>4</v>
      </c>
      <c r="C27" s="2" t="s">
        <v>13</v>
      </c>
      <c r="D27" s="16" t="s">
        <v>1</v>
      </c>
      <c r="E27" s="16"/>
      <c r="F27" s="17" t="s">
        <v>2</v>
      </c>
      <c r="G27" s="17"/>
      <c r="H27" s="16" t="s">
        <v>3</v>
      </c>
      <c r="I27" s="16"/>
      <c r="J27" s="16" t="s">
        <v>2</v>
      </c>
      <c r="K27" s="16"/>
    </row>
    <row r="28" spans="1:13" x14ac:dyDescent="0.35">
      <c r="A28" t="s">
        <v>10</v>
      </c>
      <c r="B28" s="4">
        <v>44774</v>
      </c>
      <c r="C28" s="5">
        <v>1</v>
      </c>
      <c r="D28" s="5">
        <v>0.124</v>
      </c>
      <c r="E28" s="5">
        <v>0.58630000000000004</v>
      </c>
      <c r="F28" s="7">
        <f t="shared" ref="F28:F32" si="9">(D28-0.015)/0.0574</f>
        <v>1.8989547038327526</v>
      </c>
      <c r="G28" s="7">
        <f t="shared" ref="G28:G34" si="10">(E28-0.002)/3.3286</f>
        <v>0.1755392657573755</v>
      </c>
      <c r="H28" s="5">
        <v>1</v>
      </c>
      <c r="I28" s="5">
        <v>400</v>
      </c>
      <c r="J28" s="7">
        <f t="shared" ref="J28:K34" si="11">F28*H28</f>
        <v>1.8989547038327526</v>
      </c>
      <c r="K28" s="7">
        <f t="shared" si="11"/>
        <v>70.215706302950196</v>
      </c>
    </row>
    <row r="29" spans="1:13" x14ac:dyDescent="0.35">
      <c r="A29" t="s">
        <v>10</v>
      </c>
      <c r="B29" s="4">
        <v>44774</v>
      </c>
      <c r="C29" s="5">
        <v>2</v>
      </c>
      <c r="D29" s="5">
        <v>0.12620000000000001</v>
      </c>
      <c r="E29" s="5">
        <v>0.54559999999999997</v>
      </c>
      <c r="F29" s="7">
        <f t="shared" si="9"/>
        <v>1.9372822299651569</v>
      </c>
      <c r="G29" s="7">
        <f t="shared" si="10"/>
        <v>0.16331190290212103</v>
      </c>
      <c r="H29" s="5">
        <v>1</v>
      </c>
      <c r="I29" s="5">
        <v>400</v>
      </c>
      <c r="J29" s="7">
        <f t="shared" si="11"/>
        <v>1.9372822299651569</v>
      </c>
      <c r="K29" s="7">
        <f t="shared" si="11"/>
        <v>65.324761160848411</v>
      </c>
    </row>
    <row r="30" spans="1:13" x14ac:dyDescent="0.35">
      <c r="A30" t="s">
        <v>10</v>
      </c>
      <c r="B30" s="4">
        <v>44774</v>
      </c>
      <c r="C30" s="5">
        <v>3</v>
      </c>
      <c r="D30" s="5">
        <v>0.129</v>
      </c>
      <c r="E30" s="5">
        <v>0.48630000000000001</v>
      </c>
      <c r="F30" s="7">
        <f t="shared" si="9"/>
        <v>1.986062717770035</v>
      </c>
      <c r="G30" s="7">
        <f t="shared" si="10"/>
        <v>0.1454966051793547</v>
      </c>
      <c r="H30" s="5">
        <v>1</v>
      </c>
      <c r="I30" s="5">
        <v>400</v>
      </c>
      <c r="J30" s="7">
        <f t="shared" si="11"/>
        <v>1.986062717770035</v>
      </c>
      <c r="K30" s="7">
        <f t="shared" si="11"/>
        <v>58.19864207174188</v>
      </c>
    </row>
    <row r="31" spans="1:13" x14ac:dyDescent="0.35">
      <c r="A31" t="s">
        <v>10</v>
      </c>
      <c r="B31" s="4">
        <v>44774</v>
      </c>
      <c r="C31" s="5">
        <v>4</v>
      </c>
      <c r="D31" s="5">
        <v>0.1303</v>
      </c>
      <c r="E31" s="5">
        <v>0.44540000000000002</v>
      </c>
      <c r="F31" s="7">
        <f t="shared" si="9"/>
        <v>2.008710801393728</v>
      </c>
      <c r="G31" s="7">
        <f t="shared" si="10"/>
        <v>0.1332091570029442</v>
      </c>
      <c r="H31" s="5">
        <v>1</v>
      </c>
      <c r="I31" s="5">
        <v>400</v>
      </c>
      <c r="J31" s="7">
        <f t="shared" si="11"/>
        <v>2.008710801393728</v>
      </c>
      <c r="K31" s="7">
        <f t="shared" si="11"/>
        <v>53.283662801177677</v>
      </c>
    </row>
    <row r="32" spans="1:13" x14ac:dyDescent="0.35">
      <c r="A32" t="s">
        <v>10</v>
      </c>
      <c r="B32" s="4">
        <v>44774</v>
      </c>
      <c r="C32" s="5">
        <v>5</v>
      </c>
      <c r="D32" s="5">
        <v>0.1305</v>
      </c>
      <c r="E32" s="5">
        <v>0.3952</v>
      </c>
      <c r="F32" s="7">
        <f t="shared" si="9"/>
        <v>2.0121951219512195</v>
      </c>
      <c r="G32" s="7">
        <f t="shared" si="10"/>
        <v>0.11812774139277775</v>
      </c>
      <c r="H32" s="5">
        <v>1</v>
      </c>
      <c r="I32" s="5">
        <v>400</v>
      </c>
      <c r="J32" s="7">
        <f t="shared" si="11"/>
        <v>2.0121951219512195</v>
      </c>
      <c r="K32" s="7">
        <f t="shared" si="11"/>
        <v>47.251096557111097</v>
      </c>
    </row>
    <row r="33" spans="1:11" x14ac:dyDescent="0.35">
      <c r="A33" t="s">
        <v>10</v>
      </c>
      <c r="B33" s="4">
        <v>44775</v>
      </c>
      <c r="C33" s="5">
        <v>22</v>
      </c>
      <c r="D33" s="5">
        <v>0.11</v>
      </c>
      <c r="E33" s="5">
        <v>0.26419999999999999</v>
      </c>
      <c r="F33" s="7">
        <f t="shared" ref="F33:F34" si="12">(D33-0.015)/0.0574</f>
        <v>1.6550522648083623</v>
      </c>
      <c r="G33" s="7">
        <f t="shared" si="10"/>
        <v>7.8771856035570506E-2</v>
      </c>
      <c r="H33" s="5">
        <v>1</v>
      </c>
      <c r="I33" s="5">
        <v>400</v>
      </c>
      <c r="J33" s="7">
        <f t="shared" ref="J33:J34" si="13">F33*H33</f>
        <v>1.6550522648083623</v>
      </c>
      <c r="K33" s="7">
        <f t="shared" si="11"/>
        <v>31.508742414228202</v>
      </c>
    </row>
    <row r="34" spans="1:11" x14ac:dyDescent="0.35">
      <c r="A34" t="s">
        <v>10</v>
      </c>
      <c r="B34" s="4">
        <v>44775</v>
      </c>
      <c r="C34" s="5">
        <v>24</v>
      </c>
      <c r="D34" s="5">
        <v>0.1079</v>
      </c>
      <c r="E34" s="5">
        <v>0.25769999999999998</v>
      </c>
      <c r="F34" s="7">
        <f t="shared" si="12"/>
        <v>1.6184668989547037</v>
      </c>
      <c r="G34" s="7">
        <f t="shared" si="10"/>
        <v>7.6819083097999161E-2</v>
      </c>
      <c r="H34" s="5">
        <v>1</v>
      </c>
      <c r="I34" s="5">
        <v>400</v>
      </c>
      <c r="J34" s="7">
        <f t="shared" si="13"/>
        <v>1.6184668989547037</v>
      </c>
      <c r="K34" s="7">
        <f t="shared" si="11"/>
        <v>30.727633239199665</v>
      </c>
    </row>
    <row r="35" spans="1:11" x14ac:dyDescent="0.35">
      <c r="A35" t="s">
        <v>10</v>
      </c>
      <c r="B35" s="4">
        <f>B34+1</f>
        <v>44776</v>
      </c>
      <c r="C35" s="5">
        <v>48</v>
      </c>
      <c r="D35" s="5"/>
      <c r="E35" s="5"/>
      <c r="F35" s="7"/>
      <c r="G35" s="7"/>
      <c r="H35" s="5"/>
      <c r="I35" s="5"/>
      <c r="J35" s="7">
        <v>1.99</v>
      </c>
      <c r="K35" s="7">
        <v>22.2</v>
      </c>
    </row>
    <row r="37" spans="1:11" x14ac:dyDescent="0.35">
      <c r="D37" s="18" t="s">
        <v>6</v>
      </c>
      <c r="E37" s="18"/>
      <c r="F37" s="18"/>
      <c r="G37" s="18"/>
      <c r="H37" s="3" t="s">
        <v>5</v>
      </c>
    </row>
    <row r="38" spans="1:11" x14ac:dyDescent="0.35">
      <c r="B38" s="2" t="s">
        <v>0</v>
      </c>
      <c r="C38" s="2" t="s">
        <v>13</v>
      </c>
      <c r="D38" s="12" t="s">
        <v>1</v>
      </c>
      <c r="E38" s="12" t="s">
        <v>2</v>
      </c>
      <c r="F38" s="12" t="s">
        <v>3</v>
      </c>
      <c r="G38" s="12" t="s">
        <v>2</v>
      </c>
      <c r="H38" s="12" t="s">
        <v>2</v>
      </c>
    </row>
    <row r="39" spans="1:11" x14ac:dyDescent="0.35">
      <c r="A39" t="s">
        <v>10</v>
      </c>
      <c r="B39" s="13">
        <v>44816</v>
      </c>
      <c r="C39" s="15">
        <v>1</v>
      </c>
      <c r="D39" s="6" t="s">
        <v>7</v>
      </c>
      <c r="E39" s="6" t="s">
        <v>7</v>
      </c>
      <c r="F39" s="6" t="s">
        <v>7</v>
      </c>
      <c r="G39" s="14">
        <v>4.5999999999999996</v>
      </c>
      <c r="H39" s="15">
        <v>31.8</v>
      </c>
    </row>
    <row r="40" spans="1:11" x14ac:dyDescent="0.35">
      <c r="A40" t="s">
        <v>10</v>
      </c>
      <c r="B40" s="13">
        <v>44816</v>
      </c>
      <c r="C40" s="15">
        <v>2</v>
      </c>
      <c r="D40" s="5" t="s">
        <v>7</v>
      </c>
      <c r="E40" s="5" t="s">
        <v>7</v>
      </c>
      <c r="F40" s="5" t="s">
        <v>7</v>
      </c>
      <c r="G40" s="15">
        <v>8.17</v>
      </c>
      <c r="H40" s="15">
        <v>39.6</v>
      </c>
    </row>
    <row r="41" spans="1:11" x14ac:dyDescent="0.35">
      <c r="A41" t="s">
        <v>10</v>
      </c>
      <c r="B41" s="13">
        <v>44816</v>
      </c>
      <c r="C41" s="15">
        <v>4</v>
      </c>
      <c r="D41" s="5">
        <v>0.1158</v>
      </c>
      <c r="E41" s="5">
        <f>(D41-0.002)/3.3286</f>
        <v>3.4188547737787657E-2</v>
      </c>
      <c r="F41" s="5">
        <v>400</v>
      </c>
      <c r="G41" s="7">
        <f>E41*F41</f>
        <v>13.675419095115062</v>
      </c>
      <c r="H41" s="15">
        <v>54.7</v>
      </c>
    </row>
    <row r="42" spans="1:11" x14ac:dyDescent="0.35">
      <c r="A42" t="s">
        <v>10</v>
      </c>
      <c r="B42" s="13">
        <v>44816</v>
      </c>
      <c r="C42" s="15">
        <v>6</v>
      </c>
      <c r="D42" s="5" t="s">
        <v>7</v>
      </c>
      <c r="E42" s="5" t="s">
        <v>7</v>
      </c>
      <c r="F42" s="5" t="s">
        <v>7</v>
      </c>
      <c r="G42" s="15">
        <v>20.8</v>
      </c>
      <c r="H42" s="15">
        <v>64.2</v>
      </c>
    </row>
    <row r="43" spans="1:11" x14ac:dyDescent="0.35">
      <c r="A43" t="s">
        <v>10</v>
      </c>
      <c r="B43" s="13">
        <v>44816</v>
      </c>
      <c r="C43" s="15">
        <v>9</v>
      </c>
      <c r="D43" s="5" t="s">
        <v>7</v>
      </c>
      <c r="E43" s="5" t="s">
        <v>7</v>
      </c>
      <c r="F43" s="5" t="s">
        <v>7</v>
      </c>
      <c r="G43" s="15">
        <v>25.1</v>
      </c>
      <c r="H43" s="15">
        <v>79.599999999999994</v>
      </c>
    </row>
    <row r="44" spans="1:11" x14ac:dyDescent="0.35">
      <c r="A44" t="s">
        <v>10</v>
      </c>
      <c r="B44" s="13">
        <v>44817</v>
      </c>
      <c r="C44" s="15">
        <v>20</v>
      </c>
      <c r="D44" s="5" t="s">
        <v>7</v>
      </c>
      <c r="E44" s="5" t="s">
        <v>7</v>
      </c>
      <c r="F44" s="5" t="s">
        <v>7</v>
      </c>
      <c r="G44" s="5">
        <v>0.03</v>
      </c>
      <c r="H44" s="15">
        <v>122</v>
      </c>
    </row>
    <row r="45" spans="1:11" x14ac:dyDescent="0.35">
      <c r="A45" t="s">
        <v>10</v>
      </c>
      <c r="B45" s="13">
        <v>44817</v>
      </c>
      <c r="C45" s="15">
        <v>24</v>
      </c>
      <c r="D45" s="5" t="s">
        <v>7</v>
      </c>
      <c r="E45" s="5" t="s">
        <v>7</v>
      </c>
      <c r="F45" s="5" t="s">
        <v>7</v>
      </c>
      <c r="G45" s="5">
        <v>0.01</v>
      </c>
      <c r="H45" s="5">
        <v>127</v>
      </c>
    </row>
    <row r="46" spans="1:11" x14ac:dyDescent="0.35">
      <c r="A46" t="s">
        <v>10</v>
      </c>
      <c r="B46" s="13">
        <v>44818</v>
      </c>
      <c r="C46" s="15">
        <v>48</v>
      </c>
      <c r="D46" s="5"/>
      <c r="E46" s="5"/>
      <c r="F46" s="5"/>
      <c r="G46" s="5">
        <v>0.01</v>
      </c>
      <c r="H46" s="15">
        <v>126</v>
      </c>
    </row>
    <row r="47" spans="1:11" x14ac:dyDescent="0.35">
      <c r="B47" s="2" t="s">
        <v>4</v>
      </c>
      <c r="C47" s="2" t="s">
        <v>13</v>
      </c>
      <c r="D47" s="12" t="s">
        <v>1</v>
      </c>
      <c r="E47" s="12" t="s">
        <v>2</v>
      </c>
      <c r="F47" s="12" t="s">
        <v>3</v>
      </c>
      <c r="G47" s="12" t="s">
        <v>2</v>
      </c>
      <c r="H47" s="12" t="s">
        <v>2</v>
      </c>
    </row>
    <row r="48" spans="1:11" x14ac:dyDescent="0.35">
      <c r="A48" t="s">
        <v>10</v>
      </c>
      <c r="B48" s="13">
        <v>44816</v>
      </c>
      <c r="C48" s="15">
        <v>1</v>
      </c>
      <c r="D48" s="6" t="s">
        <v>7</v>
      </c>
      <c r="E48" s="6" t="s">
        <v>7</v>
      </c>
      <c r="F48" s="6" t="s">
        <v>7</v>
      </c>
      <c r="G48" s="15">
        <v>69.3</v>
      </c>
      <c r="H48" s="15">
        <v>2.86</v>
      </c>
    </row>
    <row r="49" spans="1:8" x14ac:dyDescent="0.35">
      <c r="A49" t="s">
        <v>10</v>
      </c>
      <c r="B49" s="13">
        <v>44816</v>
      </c>
      <c r="C49" s="15">
        <v>2</v>
      </c>
      <c r="D49" s="5" t="s">
        <v>7</v>
      </c>
      <c r="E49" s="5" t="s">
        <v>7</v>
      </c>
      <c r="F49" s="5" t="s">
        <v>7</v>
      </c>
      <c r="G49" s="15">
        <v>57.6</v>
      </c>
      <c r="H49" s="14">
        <v>2</v>
      </c>
    </row>
    <row r="50" spans="1:8" x14ac:dyDescent="0.35">
      <c r="A50" t="s">
        <v>10</v>
      </c>
      <c r="B50" s="13">
        <v>44816</v>
      </c>
      <c r="C50" s="15">
        <v>4</v>
      </c>
      <c r="D50" s="5">
        <v>0.36309999999999998</v>
      </c>
      <c r="E50" s="5">
        <f>(D50-0.002)/3.3286</f>
        <v>0.10848404734723308</v>
      </c>
      <c r="F50" s="5">
        <v>400</v>
      </c>
      <c r="G50" s="7">
        <f>E50*F50</f>
        <v>43.393618938893233</v>
      </c>
      <c r="H50" s="15">
        <v>1.61</v>
      </c>
    </row>
    <row r="51" spans="1:8" x14ac:dyDescent="0.35">
      <c r="A51" t="s">
        <v>10</v>
      </c>
      <c r="B51" s="13">
        <v>44816</v>
      </c>
      <c r="C51" s="15">
        <v>6</v>
      </c>
      <c r="D51" s="5" t="s">
        <v>7</v>
      </c>
      <c r="E51" s="5" t="s">
        <v>7</v>
      </c>
      <c r="F51" s="5" t="s">
        <v>7</v>
      </c>
      <c r="G51" s="15">
        <v>37.700000000000003</v>
      </c>
      <c r="H51" s="14">
        <v>1.7</v>
      </c>
    </row>
    <row r="52" spans="1:8" x14ac:dyDescent="0.35">
      <c r="A52" t="s">
        <v>10</v>
      </c>
      <c r="B52" s="13">
        <v>44816</v>
      </c>
      <c r="C52" s="15">
        <v>9</v>
      </c>
      <c r="D52" s="5" t="s">
        <v>7</v>
      </c>
      <c r="E52" s="5" t="s">
        <v>7</v>
      </c>
      <c r="F52" s="5" t="s">
        <v>7</v>
      </c>
      <c r="G52" s="15">
        <v>29.4</v>
      </c>
      <c r="H52" s="15">
        <v>1.88</v>
      </c>
    </row>
    <row r="53" spans="1:8" x14ac:dyDescent="0.35">
      <c r="A53" t="s">
        <v>10</v>
      </c>
      <c r="B53" s="13">
        <v>44817</v>
      </c>
      <c r="C53" s="15">
        <v>20</v>
      </c>
      <c r="D53" s="5" t="s">
        <v>7</v>
      </c>
      <c r="E53" s="5" t="s">
        <v>7</v>
      </c>
      <c r="F53" s="5" t="s">
        <v>7</v>
      </c>
      <c r="G53" s="5">
        <v>19.399999999999999</v>
      </c>
      <c r="H53" s="5">
        <v>1.84</v>
      </c>
    </row>
    <row r="54" spans="1:8" x14ac:dyDescent="0.35">
      <c r="A54" t="s">
        <v>10</v>
      </c>
      <c r="B54" s="13">
        <v>44817</v>
      </c>
      <c r="C54" s="15">
        <v>24</v>
      </c>
      <c r="D54" s="5" t="s">
        <v>7</v>
      </c>
      <c r="E54" s="5" t="s">
        <v>7</v>
      </c>
      <c r="F54" s="5" t="s">
        <v>7</v>
      </c>
      <c r="G54" s="5">
        <v>17.899999999999999</v>
      </c>
      <c r="H54" s="5">
        <v>1.7</v>
      </c>
    </row>
    <row r="55" spans="1:8" x14ac:dyDescent="0.35">
      <c r="A55" t="s">
        <v>10</v>
      </c>
      <c r="B55" s="13">
        <v>44818</v>
      </c>
      <c r="C55" s="15">
        <v>48</v>
      </c>
      <c r="D55" s="5"/>
      <c r="E55" s="5"/>
      <c r="F55" s="5"/>
      <c r="G55" s="5">
        <v>10.4</v>
      </c>
      <c r="H55" s="14">
        <v>2</v>
      </c>
    </row>
    <row r="57" spans="1:8" x14ac:dyDescent="0.35">
      <c r="F57" s="5"/>
      <c r="H57" s="5"/>
    </row>
    <row r="58" spans="1:8" x14ac:dyDescent="0.35">
      <c r="F58" s="5"/>
      <c r="H58" s="5"/>
    </row>
    <row r="60" spans="1:8" x14ac:dyDescent="0.35">
      <c r="D60" s="11" t="s">
        <v>6</v>
      </c>
      <c r="E60" s="3" t="s">
        <v>5</v>
      </c>
    </row>
    <row r="61" spans="1:8" x14ac:dyDescent="0.35">
      <c r="B61" s="2" t="s">
        <v>0</v>
      </c>
      <c r="C61" s="2" t="s">
        <v>13</v>
      </c>
      <c r="D61" s="12" t="s">
        <v>2</v>
      </c>
      <c r="E61" s="12" t="s">
        <v>2</v>
      </c>
    </row>
    <row r="62" spans="1:8" x14ac:dyDescent="0.35">
      <c r="A62" t="s">
        <v>11</v>
      </c>
      <c r="B62" s="13">
        <v>44972</v>
      </c>
      <c r="C62" s="15">
        <v>1</v>
      </c>
      <c r="D62" s="15">
        <v>8.64</v>
      </c>
      <c r="E62" s="15">
        <v>29</v>
      </c>
    </row>
    <row r="63" spans="1:8" x14ac:dyDescent="0.35">
      <c r="A63" t="s">
        <v>11</v>
      </c>
      <c r="B63" s="13">
        <v>44972</v>
      </c>
      <c r="C63" s="15">
        <v>2</v>
      </c>
      <c r="D63" s="15">
        <v>14.5</v>
      </c>
      <c r="E63" s="14">
        <v>34.1</v>
      </c>
    </row>
    <row r="64" spans="1:8" x14ac:dyDescent="0.35">
      <c r="A64" t="s">
        <v>11</v>
      </c>
      <c r="B64" s="13">
        <v>44972</v>
      </c>
      <c r="C64" s="15">
        <v>4</v>
      </c>
      <c r="D64" s="7">
        <v>24</v>
      </c>
      <c r="E64" s="15">
        <v>43.1</v>
      </c>
    </row>
    <row r="65" spans="1:21" x14ac:dyDescent="0.35">
      <c r="A65" t="s">
        <v>11</v>
      </c>
      <c r="B65" s="13">
        <v>44972</v>
      </c>
      <c r="C65" s="15">
        <v>6.5</v>
      </c>
      <c r="D65" s="15">
        <v>34.200000000000003</v>
      </c>
      <c r="E65" s="14">
        <v>68</v>
      </c>
    </row>
    <row r="66" spans="1:21" x14ac:dyDescent="0.35">
      <c r="A66" t="s">
        <v>11</v>
      </c>
      <c r="B66" s="13">
        <v>44972</v>
      </c>
      <c r="C66" s="15">
        <v>9.5</v>
      </c>
      <c r="D66" s="15">
        <v>32.799999999999997</v>
      </c>
      <c r="E66" s="15">
        <v>86</v>
      </c>
    </row>
    <row r="67" spans="1:21" x14ac:dyDescent="0.35">
      <c r="A67" t="s">
        <v>11</v>
      </c>
      <c r="B67" s="13">
        <v>44973</v>
      </c>
      <c r="C67" s="15">
        <v>20.5</v>
      </c>
      <c r="D67" s="5">
        <v>0.01</v>
      </c>
      <c r="E67" s="5">
        <v>116</v>
      </c>
    </row>
    <row r="68" spans="1:21" x14ac:dyDescent="0.35">
      <c r="A68" t="s">
        <v>11</v>
      </c>
      <c r="B68" s="13">
        <v>44973</v>
      </c>
      <c r="C68" s="15">
        <v>24.5</v>
      </c>
      <c r="D68" s="5">
        <v>0.01</v>
      </c>
      <c r="E68" s="5">
        <v>145</v>
      </c>
    </row>
    <row r="69" spans="1:21" x14ac:dyDescent="0.35">
      <c r="B69" s="13">
        <v>44974</v>
      </c>
      <c r="C69" s="15">
        <v>48</v>
      </c>
      <c r="D69" s="15">
        <v>0.01</v>
      </c>
      <c r="E69" s="15">
        <v>125</v>
      </c>
    </row>
    <row r="70" spans="1:21" x14ac:dyDescent="0.35">
      <c r="B70" s="2" t="s">
        <v>4</v>
      </c>
      <c r="C70" s="2" t="s">
        <v>13</v>
      </c>
      <c r="D70" s="12" t="s">
        <v>2</v>
      </c>
      <c r="E70" s="12" t="s">
        <v>2</v>
      </c>
    </row>
    <row r="71" spans="1:21" x14ac:dyDescent="0.35">
      <c r="A71" t="s">
        <v>11</v>
      </c>
      <c r="B71" s="13">
        <v>44972</v>
      </c>
      <c r="C71" s="15">
        <v>1</v>
      </c>
      <c r="D71" s="15">
        <v>60.3</v>
      </c>
      <c r="E71" s="15">
        <v>1.29</v>
      </c>
    </row>
    <row r="72" spans="1:21" x14ac:dyDescent="0.35">
      <c r="A72" t="s">
        <v>11</v>
      </c>
      <c r="B72" s="13">
        <v>44972</v>
      </c>
      <c r="C72" s="15">
        <v>2</v>
      </c>
      <c r="D72" s="15">
        <v>51.3</v>
      </c>
      <c r="E72" s="14">
        <v>1.25</v>
      </c>
    </row>
    <row r="73" spans="1:21" x14ac:dyDescent="0.35">
      <c r="A73" t="s">
        <v>11</v>
      </c>
      <c r="B73" s="13">
        <v>44972</v>
      </c>
      <c r="C73" s="15">
        <v>4</v>
      </c>
      <c r="D73" s="7">
        <v>36.1</v>
      </c>
      <c r="E73" s="15">
        <v>1.36</v>
      </c>
    </row>
    <row r="74" spans="1:21" x14ac:dyDescent="0.35">
      <c r="A74" t="s">
        <v>11</v>
      </c>
      <c r="B74" s="13">
        <v>44972</v>
      </c>
      <c r="C74" s="15">
        <v>5.5</v>
      </c>
      <c r="D74" s="15">
        <v>29.7</v>
      </c>
      <c r="E74" s="14">
        <v>1.45</v>
      </c>
    </row>
    <row r="75" spans="1:21" x14ac:dyDescent="0.35">
      <c r="A75" t="s">
        <v>11</v>
      </c>
      <c r="B75" s="13">
        <v>44972</v>
      </c>
      <c r="C75" s="15">
        <v>8.5</v>
      </c>
      <c r="D75" s="15">
        <v>20.2</v>
      </c>
      <c r="E75" s="15">
        <v>1.47</v>
      </c>
    </row>
    <row r="76" spans="1:21" x14ac:dyDescent="0.35">
      <c r="A76" t="s">
        <v>11</v>
      </c>
      <c r="B76" s="13">
        <v>44973</v>
      </c>
      <c r="C76" s="15">
        <v>19.5</v>
      </c>
      <c r="D76" s="5">
        <v>4.51</v>
      </c>
      <c r="E76" s="5">
        <v>1.04</v>
      </c>
    </row>
    <row r="77" spans="1:21" x14ac:dyDescent="0.35">
      <c r="A77" t="s">
        <v>11</v>
      </c>
      <c r="B77" s="13">
        <v>44973</v>
      </c>
      <c r="C77" s="15">
        <v>23.5</v>
      </c>
      <c r="D77" s="5">
        <v>1.42</v>
      </c>
      <c r="E77" s="5">
        <v>1.32</v>
      </c>
    </row>
    <row r="78" spans="1:21" x14ac:dyDescent="0.35">
      <c r="B78" s="13">
        <v>44974</v>
      </c>
      <c r="C78" s="15">
        <v>48</v>
      </c>
      <c r="D78" s="15">
        <v>0.01</v>
      </c>
      <c r="E78" s="15">
        <v>1.59</v>
      </c>
    </row>
    <row r="80" spans="1:21" x14ac:dyDescent="0.35">
      <c r="D80" s="11" t="s">
        <v>6</v>
      </c>
      <c r="E80" s="3" t="s">
        <v>5</v>
      </c>
      <c r="U80" t="s">
        <v>8</v>
      </c>
    </row>
    <row r="81" spans="1:5" x14ac:dyDescent="0.35">
      <c r="B81" s="2" t="s">
        <v>0</v>
      </c>
      <c r="C81" s="2" t="s">
        <v>13</v>
      </c>
      <c r="D81" s="12" t="s">
        <v>2</v>
      </c>
      <c r="E81" s="12" t="s">
        <v>2</v>
      </c>
    </row>
    <row r="82" spans="1:5" x14ac:dyDescent="0.35">
      <c r="A82" t="s">
        <v>11</v>
      </c>
      <c r="B82" s="13">
        <v>44993</v>
      </c>
      <c r="C82" s="15">
        <v>0.5</v>
      </c>
      <c r="D82" s="15">
        <v>5.58</v>
      </c>
      <c r="E82" s="15">
        <v>25.5</v>
      </c>
    </row>
    <row r="83" spans="1:5" x14ac:dyDescent="0.35">
      <c r="A83" t="s">
        <v>11</v>
      </c>
      <c r="B83" s="13">
        <v>44993</v>
      </c>
      <c r="C83" s="15">
        <v>1</v>
      </c>
      <c r="D83" s="15">
        <v>9.1300000000000008</v>
      </c>
      <c r="E83" s="15">
        <v>28.1</v>
      </c>
    </row>
    <row r="84" spans="1:5" x14ac:dyDescent="0.35">
      <c r="A84" t="s">
        <v>11</v>
      </c>
      <c r="B84" s="13">
        <v>44993</v>
      </c>
      <c r="C84" s="15">
        <v>2</v>
      </c>
      <c r="D84" s="15">
        <v>13.8</v>
      </c>
      <c r="E84" s="15">
        <v>33.1</v>
      </c>
    </row>
    <row r="85" spans="1:5" x14ac:dyDescent="0.35">
      <c r="A85" t="s">
        <v>11</v>
      </c>
      <c r="B85" s="13">
        <v>44993</v>
      </c>
      <c r="C85" s="15">
        <v>4</v>
      </c>
      <c r="D85" s="15">
        <v>24.6</v>
      </c>
      <c r="E85" s="15">
        <v>46.9</v>
      </c>
    </row>
    <row r="86" spans="1:5" x14ac:dyDescent="0.35">
      <c r="A86" t="s">
        <v>11</v>
      </c>
      <c r="B86" s="13">
        <v>44993</v>
      </c>
      <c r="C86" s="15">
        <v>6</v>
      </c>
      <c r="D86" s="15">
        <v>32.4</v>
      </c>
      <c r="E86" s="15">
        <v>60.1</v>
      </c>
    </row>
    <row r="87" spans="1:5" x14ac:dyDescent="0.35">
      <c r="A87" t="s">
        <v>11</v>
      </c>
      <c r="B87" s="13">
        <v>44993</v>
      </c>
      <c r="C87" s="15">
        <v>10</v>
      </c>
      <c r="D87" s="15">
        <v>26.5</v>
      </c>
      <c r="E87" s="15">
        <v>82.3</v>
      </c>
    </row>
    <row r="88" spans="1:5" x14ac:dyDescent="0.35">
      <c r="A88" t="s">
        <v>11</v>
      </c>
      <c r="B88" s="13">
        <v>44994</v>
      </c>
      <c r="C88" s="15">
        <v>20</v>
      </c>
      <c r="D88" s="15">
        <v>0.01</v>
      </c>
      <c r="E88" s="15">
        <v>123</v>
      </c>
    </row>
    <row r="89" spans="1:5" x14ac:dyDescent="0.35">
      <c r="A89" t="s">
        <v>11</v>
      </c>
      <c r="B89" s="13">
        <v>44994</v>
      </c>
      <c r="C89" s="15">
        <v>24</v>
      </c>
      <c r="D89" s="15">
        <v>0.01</v>
      </c>
      <c r="E89" s="15">
        <v>124</v>
      </c>
    </row>
    <row r="90" spans="1:5" x14ac:dyDescent="0.35">
      <c r="A90" t="s">
        <v>11</v>
      </c>
      <c r="B90" s="13">
        <v>44995</v>
      </c>
      <c r="C90" s="15">
        <v>48</v>
      </c>
      <c r="D90" s="15">
        <v>0.01</v>
      </c>
      <c r="E90" s="15">
        <v>120</v>
      </c>
    </row>
    <row r="91" spans="1:5" x14ac:dyDescent="0.35">
      <c r="B91" s="2" t="s">
        <v>4</v>
      </c>
      <c r="C91" s="2" t="s">
        <v>13</v>
      </c>
      <c r="D91" s="12" t="s">
        <v>2</v>
      </c>
      <c r="E91" s="12" t="s">
        <v>2</v>
      </c>
    </row>
    <row r="92" spans="1:5" x14ac:dyDescent="0.35">
      <c r="A92" t="s">
        <v>11</v>
      </c>
      <c r="B92" s="13">
        <v>44993</v>
      </c>
      <c r="C92" s="15">
        <v>0.5</v>
      </c>
      <c r="D92" s="15">
        <v>57.3</v>
      </c>
      <c r="E92" s="15">
        <v>23.5</v>
      </c>
    </row>
    <row r="93" spans="1:5" x14ac:dyDescent="0.35">
      <c r="A93" t="s">
        <v>11</v>
      </c>
      <c r="B93" s="13">
        <v>44993</v>
      </c>
      <c r="C93" s="15">
        <v>1</v>
      </c>
      <c r="D93" s="15">
        <v>69</v>
      </c>
      <c r="E93" s="15">
        <v>1.4</v>
      </c>
    </row>
    <row r="94" spans="1:5" x14ac:dyDescent="0.35">
      <c r="A94" t="s">
        <v>11</v>
      </c>
      <c r="B94" s="13">
        <v>44993</v>
      </c>
      <c r="C94" s="15">
        <v>2</v>
      </c>
      <c r="D94" s="15">
        <v>57.9</v>
      </c>
      <c r="E94" s="15">
        <v>1.29</v>
      </c>
    </row>
    <row r="95" spans="1:5" x14ac:dyDescent="0.35">
      <c r="A95" t="s">
        <v>11</v>
      </c>
      <c r="B95" s="13">
        <v>44993</v>
      </c>
      <c r="C95" s="15">
        <v>4</v>
      </c>
      <c r="D95" s="15">
        <v>45.7</v>
      </c>
      <c r="E95" s="15">
        <v>1.27</v>
      </c>
    </row>
    <row r="96" spans="1:5" x14ac:dyDescent="0.35">
      <c r="A96" t="s">
        <v>11</v>
      </c>
      <c r="B96" s="13">
        <v>44993</v>
      </c>
      <c r="C96" s="15">
        <v>6</v>
      </c>
      <c r="D96" s="15">
        <v>35.9</v>
      </c>
      <c r="E96" s="15">
        <v>1.32</v>
      </c>
    </row>
    <row r="97" spans="1:5" x14ac:dyDescent="0.35">
      <c r="A97" t="s">
        <v>11</v>
      </c>
      <c r="B97" s="13">
        <v>44993</v>
      </c>
      <c r="C97" s="15">
        <v>10</v>
      </c>
      <c r="D97" s="15">
        <v>26</v>
      </c>
      <c r="E97" s="15">
        <v>1.22</v>
      </c>
    </row>
    <row r="98" spans="1:5" x14ac:dyDescent="0.35">
      <c r="A98" t="s">
        <v>11</v>
      </c>
      <c r="B98" s="13">
        <v>44994</v>
      </c>
      <c r="C98" s="15">
        <v>20</v>
      </c>
      <c r="D98" s="15">
        <v>13.9</v>
      </c>
      <c r="E98" s="15">
        <v>1.1599999999999999</v>
      </c>
    </row>
    <row r="99" spans="1:5" x14ac:dyDescent="0.35">
      <c r="A99" t="s">
        <v>11</v>
      </c>
      <c r="B99" s="13">
        <v>44994</v>
      </c>
      <c r="C99" s="15">
        <v>24</v>
      </c>
      <c r="D99" s="15">
        <v>12.3</v>
      </c>
      <c r="E99" s="15">
        <v>1.1299999999999999</v>
      </c>
    </row>
    <row r="100" spans="1:5" x14ac:dyDescent="0.35">
      <c r="A100" t="s">
        <v>11</v>
      </c>
      <c r="B100" s="13">
        <v>44995</v>
      </c>
      <c r="C100" s="15">
        <v>48</v>
      </c>
      <c r="D100" s="15">
        <v>2.5</v>
      </c>
      <c r="E100" s="15">
        <v>1.45</v>
      </c>
    </row>
  </sheetData>
  <mergeCells count="17">
    <mergeCell ref="D37:G37"/>
    <mergeCell ref="D18:E18"/>
    <mergeCell ref="F18:G18"/>
    <mergeCell ref="H18:I18"/>
    <mergeCell ref="J18:K18"/>
    <mergeCell ref="D27:E27"/>
    <mergeCell ref="F27:G27"/>
    <mergeCell ref="H27:I27"/>
    <mergeCell ref="J27:K27"/>
    <mergeCell ref="D2:E2"/>
    <mergeCell ref="F2:G2"/>
    <mergeCell ref="H2:I2"/>
    <mergeCell ref="J2:K2"/>
    <mergeCell ref="D9:E9"/>
    <mergeCell ref="F9:G9"/>
    <mergeCell ref="H9:I9"/>
    <mergeCell ref="J9:K9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Uni</dc:creator>
  <cp:lastModifiedBy>Birthe Stricker</cp:lastModifiedBy>
  <dcterms:created xsi:type="dcterms:W3CDTF">2023-08-14T19:20:41Z</dcterms:created>
  <dcterms:modified xsi:type="dcterms:W3CDTF">2024-08-12T15:48:22Z</dcterms:modified>
</cp:coreProperties>
</file>